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User\Desktop\Kontingent May\"/>
    </mc:Choice>
  </mc:AlternateContent>
  <bookViews>
    <workbookView xWindow="-135" yWindow="-60" windowWidth="18915" windowHeight="7470" tabRatio="851"/>
  </bookViews>
  <sheets>
    <sheet name="Аспирант ОФО АБиП" sheetId="9" r:id="rId1"/>
    <sheet name="Асп ОФО ГПА Ялта" sheetId="35" r:id="rId2"/>
    <sheet name="Асп ЗФО ГПА ЯЛТА" sheetId="15" r:id="rId3"/>
    <sheet name="АспОФО Мед Акад" sheetId="11" r:id="rId4"/>
    <sheet name="АСП ТА 1,2 к" sheetId="20" r:id="rId5"/>
    <sheet name="АСП ОФО 3-4к" sheetId="36" r:id="rId6"/>
    <sheet name="АСП ЗФО 2-4 к" sheetId="45" r:id="rId7"/>
    <sheet name="Асп ОФО ИФ " sheetId="39" r:id="rId8"/>
    <sheet name="Асп ОФО ИММиД" sheetId="40" r:id="rId9"/>
    <sheet name="АСП ОФО ИБТЭиФ" sheetId="44" r:id="rId10"/>
    <sheet name="Асп ЗФО ИБТЭиФ" sheetId="43" r:id="rId11"/>
    <sheet name="Асп  ОФО АСиА" sheetId="24" r:id="rId12"/>
    <sheet name="Асп ОФО ИЭиУ" sheetId="27" r:id="rId13"/>
    <sheet name="Асп ЗФО ИЭи У" sheetId="26" r:id="rId14"/>
    <sheet name="Асп ОФО ФТИ" sheetId="46" r:id="rId15"/>
    <sheet name="СВОД Аспирантура" sheetId="34" r:id="rId16"/>
  </sheets>
  <externalReferences>
    <externalReference r:id="rId17"/>
    <externalReference r:id="rId18"/>
  </externalReferences>
  <definedNames>
    <definedName name="Excel_BuiltIn__FilterDatabase" localSheetId="0">'Аспирант ОФО АБиП'!$A$3:$J$21</definedName>
    <definedName name="_xlnm.Print_Titles" localSheetId="0">'Аспирант ОФО АБиП'!$5:$7</definedName>
    <definedName name="_xlnm.Print_Area" localSheetId="0">'Аспирант ОФО АБиП'!$A$1:$P$49</definedName>
    <definedName name="_xlnm.Print_Area" localSheetId="15">'СВОД Аспирантура'!$A$1:$T$26</definedName>
  </definedNames>
  <calcPr calcId="162913"/>
</workbook>
</file>

<file path=xl/calcChain.xml><?xml version="1.0" encoding="utf-8"?>
<calcChain xmlns="http://schemas.openxmlformats.org/spreadsheetml/2006/main">
  <c r="C15" i="46" l="1"/>
  <c r="C14" i="46"/>
  <c r="C13" i="46"/>
  <c r="C12" i="46"/>
  <c r="C11" i="46"/>
  <c r="C10" i="46"/>
  <c r="C9" i="46"/>
  <c r="C8" i="46"/>
  <c r="C16" i="46" s="1"/>
  <c r="I26" i="27" l="1"/>
  <c r="H26" i="27"/>
  <c r="F26" i="27"/>
  <c r="E26" i="27"/>
  <c r="C26" i="27"/>
  <c r="B26" i="27"/>
  <c r="L25" i="27"/>
  <c r="L26" i="27" s="1"/>
  <c r="K25" i="27"/>
  <c r="K26" i="27" s="1"/>
  <c r="J25" i="27"/>
  <c r="G25" i="27"/>
  <c r="D25" i="27"/>
  <c r="M25" i="27" s="1"/>
  <c r="L24" i="27"/>
  <c r="K24" i="27"/>
  <c r="J24" i="27"/>
  <c r="J11" i="27" s="1"/>
  <c r="G24" i="27"/>
  <c r="D24" i="27"/>
  <c r="M24" i="27" s="1"/>
  <c r="M11" i="27" s="1"/>
  <c r="L23" i="27"/>
  <c r="K23" i="27"/>
  <c r="J23" i="27"/>
  <c r="G23" i="27"/>
  <c r="D23" i="27"/>
  <c r="M23" i="27" s="1"/>
  <c r="M10" i="27" s="1"/>
  <c r="L22" i="27"/>
  <c r="K22" i="27"/>
  <c r="J22" i="27"/>
  <c r="J26" i="27" s="1"/>
  <c r="G22" i="27"/>
  <c r="G26" i="27" s="1"/>
  <c r="D22" i="27"/>
  <c r="I20" i="27"/>
  <c r="I27" i="27" s="1"/>
  <c r="H20" i="27"/>
  <c r="H27" i="27" s="1"/>
  <c r="F20" i="27"/>
  <c r="F27" i="27" s="1"/>
  <c r="E20" i="27"/>
  <c r="E27" i="27" s="1"/>
  <c r="C20" i="27"/>
  <c r="C27" i="27" s="1"/>
  <c r="B20" i="27"/>
  <c r="B27" i="27" s="1"/>
  <c r="L19" i="27"/>
  <c r="K19" i="27"/>
  <c r="J19" i="27"/>
  <c r="G19" i="27"/>
  <c r="G12" i="27" s="1"/>
  <c r="D19" i="27"/>
  <c r="M19" i="27" s="1"/>
  <c r="L18" i="27"/>
  <c r="K18" i="27"/>
  <c r="K11" i="27" s="1"/>
  <c r="J18" i="27"/>
  <c r="G18" i="27"/>
  <c r="D18" i="27"/>
  <c r="M18" i="27" s="1"/>
  <c r="L17" i="27"/>
  <c r="L20" i="27" s="1"/>
  <c r="L27" i="27" s="1"/>
  <c r="K17" i="27"/>
  <c r="J17" i="27"/>
  <c r="G17" i="27"/>
  <c r="G10" i="27" s="1"/>
  <c r="D17" i="27"/>
  <c r="M17" i="27" s="1"/>
  <c r="L16" i="27"/>
  <c r="K16" i="27"/>
  <c r="K20" i="27" s="1"/>
  <c r="K27" i="27" s="1"/>
  <c r="J16" i="27"/>
  <c r="J20" i="27" s="1"/>
  <c r="J27" i="27" s="1"/>
  <c r="G16" i="27"/>
  <c r="G20" i="27" s="1"/>
  <c r="G27" i="27" s="1"/>
  <c r="D16" i="27"/>
  <c r="M16" i="27" s="1"/>
  <c r="L12" i="27"/>
  <c r="K12" i="27"/>
  <c r="J12" i="27"/>
  <c r="I12" i="27"/>
  <c r="H12" i="27"/>
  <c r="F12" i="27"/>
  <c r="E12" i="27"/>
  <c r="D12" i="27"/>
  <c r="C12" i="27"/>
  <c r="B12" i="27"/>
  <c r="L11" i="27"/>
  <c r="I11" i="27"/>
  <c r="H11" i="27"/>
  <c r="G11" i="27"/>
  <c r="F11" i="27"/>
  <c r="E11" i="27"/>
  <c r="D11" i="27"/>
  <c r="C11" i="27"/>
  <c r="B11" i="27"/>
  <c r="L10" i="27"/>
  <c r="K10" i="27"/>
  <c r="J10" i="27"/>
  <c r="I10" i="27"/>
  <c r="H10" i="27"/>
  <c r="F10" i="27"/>
  <c r="E10" i="27"/>
  <c r="D10" i="27"/>
  <c r="C10" i="27"/>
  <c r="B10" i="27"/>
  <c r="L9" i="27"/>
  <c r="L13" i="27" s="1"/>
  <c r="I9" i="27"/>
  <c r="I13" i="27" s="1"/>
  <c r="H9" i="27"/>
  <c r="H13" i="27" s="1"/>
  <c r="G9" i="27"/>
  <c r="G13" i="27" s="1"/>
  <c r="F9" i="27"/>
  <c r="F13" i="27" s="1"/>
  <c r="E9" i="27"/>
  <c r="E13" i="27" s="1"/>
  <c r="D9" i="27"/>
  <c r="D13" i="27" s="1"/>
  <c r="C9" i="27"/>
  <c r="C13" i="27" s="1"/>
  <c r="B9" i="27"/>
  <c r="K9" i="27" s="1"/>
  <c r="M20" i="27" l="1"/>
  <c r="M27" i="27" s="1"/>
  <c r="M26" i="27"/>
  <c r="M12" i="27"/>
  <c r="K13" i="27"/>
  <c r="M9" i="27"/>
  <c r="M13" i="27" s="1"/>
  <c r="J9" i="27"/>
  <c r="J13" i="27" s="1"/>
  <c r="B13" i="27"/>
  <c r="D20" i="27"/>
  <c r="D27" i="27" s="1"/>
  <c r="D26" i="27"/>
  <c r="M22" i="27"/>
  <c r="G12" i="20"/>
  <c r="G13" i="20"/>
  <c r="G15" i="20"/>
  <c r="G16" i="20"/>
  <c r="F17" i="20"/>
  <c r="G20" i="20"/>
  <c r="G23" i="20"/>
  <c r="G24" i="20"/>
  <c r="G25" i="20"/>
  <c r="G26" i="20"/>
  <c r="G27" i="20"/>
  <c r="F28" i="20"/>
  <c r="G28" i="20"/>
  <c r="G17" i="20" l="1"/>
  <c r="C28" i="20" l="1"/>
  <c r="B28" i="20"/>
  <c r="D27" i="20"/>
  <c r="D26" i="20"/>
  <c r="D25" i="20"/>
  <c r="D24" i="20"/>
  <c r="D23" i="20"/>
  <c r="D22" i="20"/>
  <c r="D28" i="20" s="1"/>
  <c r="C17" i="20"/>
  <c r="B17" i="20"/>
  <c r="D16" i="20"/>
  <c r="D15" i="20"/>
  <c r="D13" i="20"/>
  <c r="D12" i="20"/>
  <c r="D11" i="20"/>
  <c r="D17" i="20" s="1"/>
  <c r="D30" i="20"/>
  <c r="D31" i="20"/>
  <c r="C37" i="46" l="1"/>
  <c r="C39" i="46" s="1"/>
  <c r="C27" i="46"/>
  <c r="C38" i="46" s="1"/>
  <c r="C40" i="46" l="1"/>
  <c r="N13" i="34"/>
  <c r="O13" i="34"/>
  <c r="P13" i="34"/>
  <c r="B16" i="34" l="1"/>
  <c r="C17" i="11" l="1"/>
  <c r="D17" i="11"/>
  <c r="E17" i="11"/>
  <c r="F17" i="11"/>
  <c r="G17" i="11"/>
  <c r="H17" i="11"/>
  <c r="I17" i="11"/>
  <c r="J17" i="11"/>
  <c r="K17" i="11"/>
  <c r="L17" i="11"/>
  <c r="M17" i="11"/>
  <c r="B17" i="11"/>
  <c r="A24" i="15" l="1"/>
  <c r="P19" i="15"/>
  <c r="M19" i="15"/>
  <c r="L19" i="15"/>
  <c r="I19" i="15"/>
  <c r="H19" i="15"/>
  <c r="E19" i="15"/>
  <c r="D19" i="15"/>
  <c r="P18" i="15"/>
  <c r="P20" i="15" s="1"/>
  <c r="O18" i="15"/>
  <c r="L18" i="15"/>
  <c r="L20" i="15" s="1"/>
  <c r="K18" i="15"/>
  <c r="K20" i="15" s="1"/>
  <c r="H18" i="15"/>
  <c r="H20" i="15" s="1"/>
  <c r="G18" i="15"/>
  <c r="D18" i="15"/>
  <c r="D20" i="15" s="1"/>
  <c r="C18" i="15"/>
  <c r="C20" i="15" s="1"/>
  <c r="P17" i="15"/>
  <c r="O17" i="15"/>
  <c r="O19" i="15" s="1"/>
  <c r="N17" i="15"/>
  <c r="N19" i="15" s="1"/>
  <c r="M17" i="15"/>
  <c r="L17" i="15"/>
  <c r="K17" i="15"/>
  <c r="K19" i="15" s="1"/>
  <c r="J17" i="15"/>
  <c r="J19" i="15" s="1"/>
  <c r="I17" i="15"/>
  <c r="H17" i="15"/>
  <c r="G17" i="15"/>
  <c r="G19" i="15" s="1"/>
  <c r="F17" i="15"/>
  <c r="F19" i="15" s="1"/>
  <c r="E17" i="15"/>
  <c r="D17" i="15"/>
  <c r="C17" i="15"/>
  <c r="C19" i="15" s="1"/>
  <c r="B17" i="15"/>
  <c r="B19" i="15" s="1"/>
  <c r="P14" i="15"/>
  <c r="O14" i="15"/>
  <c r="N14" i="15"/>
  <c r="N18" i="15" s="1"/>
  <c r="N20" i="15" s="1"/>
  <c r="M14" i="15"/>
  <c r="M18" i="15" s="1"/>
  <c r="M20" i="15" s="1"/>
  <c r="L14" i="15"/>
  <c r="K14" i="15"/>
  <c r="J14" i="15"/>
  <c r="J18" i="15" s="1"/>
  <c r="J20" i="15" s="1"/>
  <c r="I14" i="15"/>
  <c r="I18" i="15" s="1"/>
  <c r="I20" i="15" s="1"/>
  <c r="H14" i="15"/>
  <c r="G14" i="15"/>
  <c r="F14" i="15"/>
  <c r="F18" i="15" s="1"/>
  <c r="F20" i="15" s="1"/>
  <c r="E14" i="15"/>
  <c r="E18" i="15" s="1"/>
  <c r="E20" i="15" s="1"/>
  <c r="D14" i="15"/>
  <c r="C14" i="15"/>
  <c r="B14" i="15"/>
  <c r="B18" i="15" s="1"/>
  <c r="B20" i="15" s="1"/>
  <c r="P10" i="15"/>
  <c r="O10" i="15"/>
  <c r="N10" i="15"/>
  <c r="M10" i="15"/>
  <c r="L10" i="15"/>
  <c r="K10" i="15"/>
  <c r="J10" i="15"/>
  <c r="I10" i="15"/>
  <c r="H10" i="15"/>
  <c r="G10" i="15"/>
  <c r="F10" i="15"/>
  <c r="E10" i="15"/>
  <c r="D10" i="15"/>
  <c r="C10" i="15"/>
  <c r="B10" i="15"/>
  <c r="P8" i="15"/>
  <c r="O8" i="15"/>
  <c r="N8" i="15"/>
  <c r="M8" i="15"/>
  <c r="L8" i="15"/>
  <c r="K8" i="15"/>
  <c r="J8" i="15"/>
  <c r="I8" i="15"/>
  <c r="H8" i="15"/>
  <c r="G8" i="15"/>
  <c r="F8" i="15"/>
  <c r="E8" i="15"/>
  <c r="D8" i="15"/>
  <c r="C8" i="15"/>
  <c r="B8" i="15"/>
  <c r="A1" i="15"/>
  <c r="G20" i="15" l="1"/>
  <c r="O20" i="15"/>
  <c r="C19" i="11"/>
  <c r="D19" i="11"/>
  <c r="E19" i="11"/>
  <c r="F19" i="11"/>
  <c r="G19" i="11"/>
  <c r="H19" i="11"/>
  <c r="I19" i="11"/>
  <c r="J19" i="11"/>
  <c r="K19" i="11"/>
  <c r="L19" i="11"/>
  <c r="M19" i="11"/>
  <c r="B19" i="11"/>
  <c r="L18" i="11"/>
  <c r="J18" i="11"/>
  <c r="I18" i="11"/>
  <c r="H18" i="11"/>
  <c r="F18" i="11"/>
  <c r="C18" i="11"/>
  <c r="E17" i="20" l="1"/>
  <c r="J19" i="36" l="1"/>
  <c r="J9" i="36"/>
  <c r="E28" i="20" l="1"/>
  <c r="K17" i="20" l="1"/>
  <c r="L17" i="20"/>
  <c r="M17" i="20"/>
  <c r="K28" i="20"/>
  <c r="L28" i="20"/>
  <c r="M28" i="20"/>
  <c r="I28" i="20"/>
  <c r="H28" i="20"/>
  <c r="O27" i="20"/>
  <c r="N27" i="20"/>
  <c r="J27" i="20"/>
  <c r="P27" i="20"/>
  <c r="O26" i="20"/>
  <c r="N26" i="20"/>
  <c r="J26" i="20"/>
  <c r="P26" i="20"/>
  <c r="O25" i="20"/>
  <c r="N25" i="20"/>
  <c r="O24" i="20"/>
  <c r="N24" i="20"/>
  <c r="J24" i="20"/>
  <c r="P24" i="20"/>
  <c r="O23" i="20"/>
  <c r="N23" i="20"/>
  <c r="P23" i="20"/>
  <c r="O22" i="20"/>
  <c r="N22" i="20"/>
  <c r="J22" i="20"/>
  <c r="O20" i="20"/>
  <c r="N20" i="20"/>
  <c r="J28" i="20"/>
  <c r="H17" i="20"/>
  <c r="O16" i="20"/>
  <c r="N16" i="20"/>
  <c r="J16" i="20"/>
  <c r="P16" i="20" s="1"/>
  <c r="O15" i="20"/>
  <c r="N15" i="20"/>
  <c r="J15" i="20"/>
  <c r="P15" i="20"/>
  <c r="P14" i="20"/>
  <c r="O14" i="20"/>
  <c r="N14" i="20"/>
  <c r="O13" i="20"/>
  <c r="N13" i="20"/>
  <c r="J13" i="20"/>
  <c r="P13" i="20"/>
  <c r="O12" i="20"/>
  <c r="N12" i="20"/>
  <c r="P12" i="20"/>
  <c r="N11" i="20"/>
  <c r="I11" i="20"/>
  <c r="I17" i="20" s="1"/>
  <c r="O11" i="20"/>
  <c r="P9" i="20"/>
  <c r="O9" i="20"/>
  <c r="N9" i="20"/>
  <c r="N17" i="20" l="1"/>
  <c r="N28" i="20"/>
  <c r="O17" i="20"/>
  <c r="P25" i="20"/>
  <c r="O28" i="20"/>
  <c r="P20" i="20"/>
  <c r="J11" i="20"/>
  <c r="J17" i="20" s="1"/>
  <c r="P22" i="20"/>
  <c r="O25" i="36"/>
  <c r="N25" i="36"/>
  <c r="P24" i="36"/>
  <c r="O24" i="36"/>
  <c r="N24" i="36"/>
  <c r="P23" i="36"/>
  <c r="O23" i="36"/>
  <c r="N23" i="36"/>
  <c r="P22" i="36"/>
  <c r="O22" i="36"/>
  <c r="N22" i="36"/>
  <c r="P21" i="36"/>
  <c r="O21" i="36"/>
  <c r="N21" i="36"/>
  <c r="P20" i="36"/>
  <c r="O20" i="36"/>
  <c r="N20" i="36"/>
  <c r="P19" i="36"/>
  <c r="O19" i="36"/>
  <c r="N19" i="36"/>
  <c r="O15" i="36"/>
  <c r="N15" i="36"/>
  <c r="P14" i="36"/>
  <c r="O14" i="36"/>
  <c r="N14" i="36"/>
  <c r="P13" i="36"/>
  <c r="O13" i="36"/>
  <c r="N13" i="36"/>
  <c r="P12" i="36"/>
  <c r="O12" i="36"/>
  <c r="N12" i="36"/>
  <c r="P11" i="36"/>
  <c r="O11" i="36"/>
  <c r="N11" i="36"/>
  <c r="P10" i="36"/>
  <c r="O10" i="36"/>
  <c r="N10" i="36"/>
  <c r="P9" i="36"/>
  <c r="O9" i="36"/>
  <c r="N9" i="36"/>
  <c r="I26" i="36"/>
  <c r="H26" i="36"/>
  <c r="F26" i="36"/>
  <c r="E26" i="36"/>
  <c r="J25" i="36"/>
  <c r="P25" i="36" s="1"/>
  <c r="G25" i="36"/>
  <c r="G24" i="36"/>
  <c r="J23" i="36"/>
  <c r="G23" i="36"/>
  <c r="J22" i="36"/>
  <c r="G22" i="36"/>
  <c r="J21" i="36"/>
  <c r="G21" i="36"/>
  <c r="G20" i="36"/>
  <c r="G19" i="36"/>
  <c r="G26" i="36" s="1"/>
  <c r="H16" i="36"/>
  <c r="F16" i="36"/>
  <c r="E16" i="36"/>
  <c r="J15" i="36"/>
  <c r="P15" i="36" s="1"/>
  <c r="G14" i="36"/>
  <c r="G13" i="36"/>
  <c r="G12" i="36"/>
  <c r="I11" i="36"/>
  <c r="J11" i="36" s="1"/>
  <c r="J16" i="36" s="1"/>
  <c r="H11" i="36"/>
  <c r="G11" i="36"/>
  <c r="G10" i="36"/>
  <c r="G9" i="36"/>
  <c r="G16" i="36" s="1"/>
  <c r="M31" i="36"/>
  <c r="J31" i="36"/>
  <c r="G31" i="36"/>
  <c r="M30" i="36"/>
  <c r="J30" i="36"/>
  <c r="G30" i="36"/>
  <c r="M29" i="36"/>
  <c r="J29" i="36"/>
  <c r="G29" i="36"/>
  <c r="M28" i="36"/>
  <c r="J28" i="36"/>
  <c r="G28" i="36"/>
  <c r="L26" i="36"/>
  <c r="K26" i="36"/>
  <c r="M25" i="36"/>
  <c r="M23" i="36"/>
  <c r="M26" i="36"/>
  <c r="M20" i="36"/>
  <c r="M19" i="36"/>
  <c r="K16" i="36"/>
  <c r="M15" i="36"/>
  <c r="M13" i="36"/>
  <c r="L16" i="36"/>
  <c r="M10" i="36"/>
  <c r="M16" i="36" s="1"/>
  <c r="M9" i="36"/>
  <c r="J36" i="20"/>
  <c r="G36" i="20"/>
  <c r="D36" i="20"/>
  <c r="J35" i="20"/>
  <c r="G35" i="20"/>
  <c r="D35" i="20"/>
  <c r="J34" i="20"/>
  <c r="J33" i="20"/>
  <c r="G33" i="20"/>
  <c r="D33" i="20"/>
  <c r="J32" i="20"/>
  <c r="G32" i="20"/>
  <c r="D32" i="20"/>
  <c r="J31" i="20"/>
  <c r="G31" i="20"/>
  <c r="J30" i="20"/>
  <c r="G30" i="20"/>
  <c r="J26" i="36" l="1"/>
  <c r="N26" i="36"/>
  <c r="N16" i="36"/>
  <c r="P26" i="36"/>
  <c r="P11" i="20"/>
  <c r="P17" i="20" s="1"/>
  <c r="P28" i="20"/>
  <c r="O26" i="36"/>
  <c r="P16" i="36"/>
  <c r="O16" i="36"/>
  <c r="I16" i="36"/>
  <c r="J34" i="36"/>
  <c r="J33" i="36"/>
  <c r="J32" i="36"/>
  <c r="O31" i="20"/>
  <c r="P31" i="20" s="1"/>
  <c r="N31" i="20"/>
  <c r="O30" i="20"/>
  <c r="N30" i="20"/>
  <c r="P30" i="20" l="1"/>
  <c r="K38" i="20" l="1"/>
  <c r="K40" i="20" s="1"/>
  <c r="L38" i="20"/>
  <c r="L40" i="20" s="1"/>
  <c r="M38" i="20"/>
  <c r="K39" i="20"/>
  <c r="L39" i="20"/>
  <c r="M39" i="20"/>
  <c r="M40" i="20"/>
  <c r="I38" i="20"/>
  <c r="I40" i="20" s="1"/>
  <c r="H38" i="20"/>
  <c r="H40" i="20" s="1"/>
  <c r="F38" i="20"/>
  <c r="F40" i="20" s="1"/>
  <c r="E38" i="20"/>
  <c r="E40" i="20" s="1"/>
  <c r="C38" i="20"/>
  <c r="B38" i="20"/>
  <c r="O37" i="20"/>
  <c r="P37" i="20" s="1"/>
  <c r="N37" i="20"/>
  <c r="J37" i="20"/>
  <c r="G37" i="20"/>
  <c r="D37" i="20"/>
  <c r="O36" i="20"/>
  <c r="N36" i="20"/>
  <c r="O35" i="20"/>
  <c r="P35" i="20" s="1"/>
  <c r="N35" i="20"/>
  <c r="O34" i="20"/>
  <c r="N34" i="20"/>
  <c r="O33" i="20"/>
  <c r="P33" i="20" s="1"/>
  <c r="N33" i="20"/>
  <c r="O32" i="20"/>
  <c r="N32" i="20"/>
  <c r="I39" i="20"/>
  <c r="H39" i="20"/>
  <c r="F39" i="20"/>
  <c r="E39" i="20"/>
  <c r="C39" i="20"/>
  <c r="B39" i="20"/>
  <c r="H36" i="36"/>
  <c r="I35" i="36"/>
  <c r="I37" i="36" s="1"/>
  <c r="H35" i="36"/>
  <c r="H37" i="36" s="1"/>
  <c r="F35" i="36"/>
  <c r="F37" i="36" s="1"/>
  <c r="E35" i="36"/>
  <c r="E37" i="36" s="1"/>
  <c r="G34" i="36"/>
  <c r="J35" i="36"/>
  <c r="J37" i="36" s="1"/>
  <c r="G33" i="36"/>
  <c r="G35" i="36"/>
  <c r="G37" i="36" s="1"/>
  <c r="I36" i="36"/>
  <c r="F36" i="36"/>
  <c r="E36" i="36"/>
  <c r="J36" i="36"/>
  <c r="G36" i="36"/>
  <c r="L34" i="45"/>
  <c r="L36" i="45" s="1"/>
  <c r="K34" i="45"/>
  <c r="K36" i="45" s="1"/>
  <c r="I34" i="45"/>
  <c r="I36" i="45" s="1"/>
  <c r="H34" i="45"/>
  <c r="H36" i="45" s="1"/>
  <c r="M33" i="45"/>
  <c r="J33" i="45"/>
  <c r="M32" i="45"/>
  <c r="J32" i="45"/>
  <c r="M31" i="45"/>
  <c r="J31" i="45"/>
  <c r="M30" i="45"/>
  <c r="J30" i="45"/>
  <c r="M29" i="45"/>
  <c r="J29" i="45"/>
  <c r="M28" i="45"/>
  <c r="J28" i="45"/>
  <c r="M27" i="45"/>
  <c r="M34" i="45" s="1"/>
  <c r="M36" i="45" s="1"/>
  <c r="J27" i="45"/>
  <c r="J34" i="45" s="1"/>
  <c r="J36" i="45" s="1"/>
  <c r="L25" i="45"/>
  <c r="L35" i="45" s="1"/>
  <c r="K25" i="45"/>
  <c r="K35" i="45" s="1"/>
  <c r="I25" i="45"/>
  <c r="I35" i="45" s="1"/>
  <c r="H25" i="45"/>
  <c r="H35" i="45" s="1"/>
  <c r="M24" i="45"/>
  <c r="J24" i="45"/>
  <c r="M22" i="45"/>
  <c r="J22" i="45"/>
  <c r="M19" i="45"/>
  <c r="M18" i="45"/>
  <c r="M25" i="45" s="1"/>
  <c r="M35" i="45" s="1"/>
  <c r="L15" i="45"/>
  <c r="K15" i="45"/>
  <c r="I15" i="45"/>
  <c r="H15" i="45"/>
  <c r="M14" i="45"/>
  <c r="J14" i="45"/>
  <c r="M12" i="45"/>
  <c r="J12" i="45"/>
  <c r="M9" i="45"/>
  <c r="M8" i="45"/>
  <c r="M15" i="45" s="1"/>
  <c r="J15" i="45"/>
  <c r="M36" i="36"/>
  <c r="K36" i="36"/>
  <c r="K38" i="36" s="1"/>
  <c r="M35" i="36"/>
  <c r="M37" i="36" s="1"/>
  <c r="M32" i="36"/>
  <c r="M33" i="36"/>
  <c r="M34" i="36"/>
  <c r="K35" i="36"/>
  <c r="L35" i="36"/>
  <c r="L36" i="36"/>
  <c r="K37" i="36"/>
  <c r="L37" i="36"/>
  <c r="D9" i="36"/>
  <c r="D10" i="36"/>
  <c r="D12" i="36"/>
  <c r="D13" i="36"/>
  <c r="D14" i="36"/>
  <c r="D15" i="36"/>
  <c r="B16" i="36"/>
  <c r="C16" i="36"/>
  <c r="B26" i="36"/>
  <c r="B36" i="36" s="1"/>
  <c r="B38" i="36" s="1"/>
  <c r="C26" i="36"/>
  <c r="D26" i="36"/>
  <c r="D28" i="36"/>
  <c r="N28" i="36"/>
  <c r="O28" i="36"/>
  <c r="D29" i="36"/>
  <c r="N29" i="36"/>
  <c r="O29" i="36"/>
  <c r="D30" i="36"/>
  <c r="N30" i="36"/>
  <c r="O30" i="36"/>
  <c r="D31" i="36"/>
  <c r="N31" i="36"/>
  <c r="O31" i="36"/>
  <c r="N32" i="36"/>
  <c r="O32" i="36"/>
  <c r="D33" i="36"/>
  <c r="N33" i="36"/>
  <c r="O33" i="36"/>
  <c r="D34" i="36"/>
  <c r="N34" i="36"/>
  <c r="O34" i="36"/>
  <c r="B35" i="36"/>
  <c r="C35" i="36"/>
  <c r="C37" i="36" s="1"/>
  <c r="C38" i="36" s="1"/>
  <c r="D35" i="36"/>
  <c r="D37" i="36" s="1"/>
  <c r="C36" i="36"/>
  <c r="D36" i="36"/>
  <c r="D38" i="36" s="1"/>
  <c r="B37" i="36"/>
  <c r="E38" i="36" l="1"/>
  <c r="P34" i="20"/>
  <c r="I41" i="20"/>
  <c r="P31" i="36"/>
  <c r="P32" i="36"/>
  <c r="N36" i="36"/>
  <c r="M41" i="20"/>
  <c r="L41" i="20"/>
  <c r="E41" i="20"/>
  <c r="J25" i="45"/>
  <c r="J35" i="45" s="1"/>
  <c r="K41" i="20"/>
  <c r="P32" i="20"/>
  <c r="N39" i="20"/>
  <c r="N38" i="20"/>
  <c r="N40" i="20" s="1"/>
  <c r="G39" i="20"/>
  <c r="D39" i="20"/>
  <c r="D41" i="20" s="1"/>
  <c r="O39" i="20"/>
  <c r="J39" i="20"/>
  <c r="D38" i="20"/>
  <c r="D40" i="20" s="1"/>
  <c r="P36" i="20"/>
  <c r="O38" i="20"/>
  <c r="G38" i="20"/>
  <c r="G40" i="20" s="1"/>
  <c r="J38" i="20"/>
  <c r="J40" i="20" s="1"/>
  <c r="H41" i="20"/>
  <c r="F41" i="20"/>
  <c r="B40" i="20"/>
  <c r="B41" i="20" s="1"/>
  <c r="C40" i="20"/>
  <c r="C41" i="20" s="1"/>
  <c r="G38" i="36"/>
  <c r="O36" i="36"/>
  <c r="I38" i="36"/>
  <c r="F38" i="36"/>
  <c r="P33" i="36"/>
  <c r="P29" i="36"/>
  <c r="P30" i="36"/>
  <c r="O35" i="36"/>
  <c r="O37" i="36" s="1"/>
  <c r="P36" i="36"/>
  <c r="N35" i="36"/>
  <c r="N37" i="36" s="1"/>
  <c r="P34" i="36"/>
  <c r="P28" i="36"/>
  <c r="H38" i="36"/>
  <c r="J38" i="36"/>
  <c r="M38" i="36"/>
  <c r="L38" i="36"/>
  <c r="D16" i="36"/>
  <c r="N38" i="36" l="1"/>
  <c r="O38" i="36"/>
  <c r="P38" i="20"/>
  <c r="P40" i="20" s="1"/>
  <c r="G41" i="20"/>
  <c r="N41" i="20"/>
  <c r="O40" i="20"/>
  <c r="O41" i="20" s="1"/>
  <c r="J41" i="20"/>
  <c r="P39" i="20"/>
  <c r="P35" i="36"/>
  <c r="P37" i="36" s="1"/>
  <c r="P38" i="36" s="1"/>
  <c r="B17" i="44"/>
  <c r="B25" i="44" s="1"/>
  <c r="C17" i="44"/>
  <c r="C25" i="44" s="1"/>
  <c r="D17" i="44"/>
  <c r="D25" i="44" s="1"/>
  <c r="E17" i="44"/>
  <c r="E25" i="44" s="1"/>
  <c r="F17" i="44"/>
  <c r="F25" i="44" s="1"/>
  <c r="G17" i="44"/>
  <c r="G25" i="44" s="1"/>
  <c r="H17" i="44"/>
  <c r="H25" i="44" s="1"/>
  <c r="I17" i="44"/>
  <c r="I25" i="44" s="1"/>
  <c r="J17" i="44"/>
  <c r="J25" i="44" s="1"/>
  <c r="K17" i="44"/>
  <c r="K25" i="44" s="1"/>
  <c r="L17" i="44"/>
  <c r="L25" i="44" s="1"/>
  <c r="M17" i="44"/>
  <c r="M25" i="44" s="1"/>
  <c r="N17" i="44"/>
  <c r="N25" i="44" s="1"/>
  <c r="O17" i="44"/>
  <c r="O25" i="44" s="1"/>
  <c r="P17" i="44"/>
  <c r="P25" i="44" s="1"/>
  <c r="P41" i="20" l="1"/>
  <c r="D16" i="9" l="1"/>
  <c r="C16" i="9"/>
  <c r="B16" i="9"/>
  <c r="D15" i="9"/>
  <c r="C15" i="9"/>
  <c r="B15" i="9"/>
  <c r="D14" i="9"/>
  <c r="C14" i="9"/>
  <c r="B14" i="9"/>
  <c r="D13" i="9"/>
  <c r="C13" i="9"/>
  <c r="B13" i="9"/>
  <c r="D12" i="9"/>
  <c r="C12" i="9"/>
  <c r="B12" i="9"/>
  <c r="D11" i="9"/>
  <c r="C11" i="9"/>
  <c r="B11" i="9"/>
  <c r="D10" i="9"/>
  <c r="C10" i="9"/>
  <c r="B10" i="9"/>
  <c r="D9" i="9"/>
  <c r="C9" i="9"/>
  <c r="B9" i="9"/>
  <c r="D10" i="40" l="1"/>
  <c r="N19" i="35" l="1"/>
  <c r="N21" i="35" s="1"/>
  <c r="M19" i="35"/>
  <c r="M21" i="35" s="1"/>
  <c r="L19" i="35"/>
  <c r="L21" i="35" s="1"/>
  <c r="K19" i="35"/>
  <c r="K21" i="35" s="1"/>
  <c r="J19" i="35"/>
  <c r="J21" i="35" s="1"/>
  <c r="I19" i="35"/>
  <c r="I21" i="35" s="1"/>
  <c r="H19" i="35"/>
  <c r="H21" i="35" s="1"/>
  <c r="G19" i="35"/>
  <c r="G21" i="35" s="1"/>
  <c r="F19" i="35"/>
  <c r="F21" i="35" s="1"/>
  <c r="E19" i="35"/>
  <c r="E21" i="35" s="1"/>
  <c r="D19" i="35"/>
  <c r="D21" i="35" s="1"/>
  <c r="C19" i="35"/>
  <c r="C21" i="35" s="1"/>
  <c r="N16" i="35"/>
  <c r="N20" i="35" s="1"/>
  <c r="M16" i="35"/>
  <c r="M20" i="35" s="1"/>
  <c r="L16" i="35"/>
  <c r="L20" i="35" s="1"/>
  <c r="K16" i="35"/>
  <c r="K20" i="35" s="1"/>
  <c r="J16" i="35"/>
  <c r="J20" i="35" s="1"/>
  <c r="I16" i="35"/>
  <c r="I20" i="35" s="1"/>
  <c r="H16" i="35"/>
  <c r="H20" i="35" s="1"/>
  <c r="G16" i="35"/>
  <c r="G20" i="35" s="1"/>
  <c r="F16" i="35"/>
  <c r="F20" i="35" s="1"/>
  <c r="E16" i="35"/>
  <c r="E20" i="35" s="1"/>
  <c r="D16" i="35"/>
  <c r="D20" i="35" s="1"/>
  <c r="C16" i="35"/>
  <c r="C20" i="35" s="1"/>
  <c r="N11" i="35"/>
  <c r="M11" i="35"/>
  <c r="L11" i="35"/>
  <c r="K11" i="35"/>
  <c r="J11" i="35"/>
  <c r="I11" i="35"/>
  <c r="H11" i="35"/>
  <c r="G11" i="35"/>
  <c r="F11" i="35"/>
  <c r="E11" i="35"/>
  <c r="D11" i="35"/>
  <c r="C11" i="35"/>
  <c r="N8" i="35"/>
  <c r="M8" i="35"/>
  <c r="L8" i="35"/>
  <c r="K8" i="35"/>
  <c r="J8" i="35"/>
  <c r="I8" i="35"/>
  <c r="H8" i="35"/>
  <c r="G8" i="35"/>
  <c r="F8" i="35"/>
  <c r="E8" i="35"/>
  <c r="D8" i="35"/>
  <c r="C8" i="35"/>
  <c r="G19" i="40" l="1"/>
  <c r="F19" i="40"/>
  <c r="F18" i="40"/>
  <c r="F20" i="40" s="1"/>
  <c r="E18" i="40"/>
  <c r="E20" i="40" s="1"/>
  <c r="G17" i="40"/>
  <c r="F17" i="40"/>
  <c r="E17" i="40"/>
  <c r="E19" i="40" s="1"/>
  <c r="G14" i="40"/>
  <c r="G18" i="40" s="1"/>
  <c r="G20" i="40" s="1"/>
  <c r="F14" i="40"/>
  <c r="E14" i="40"/>
  <c r="F10" i="40"/>
  <c r="E39" i="46" l="1"/>
  <c r="L38" i="46"/>
  <c r="L37" i="46"/>
  <c r="L39" i="46" s="1"/>
  <c r="K37" i="46"/>
  <c r="K39" i="46" s="1"/>
  <c r="I37" i="46"/>
  <c r="I39" i="46" s="1"/>
  <c r="H37" i="46"/>
  <c r="H39" i="46" s="1"/>
  <c r="G37" i="46"/>
  <c r="G39" i="46" s="1"/>
  <c r="F37" i="46"/>
  <c r="F39" i="46" s="1"/>
  <c r="E37" i="46"/>
  <c r="B37" i="46"/>
  <c r="B39" i="46" s="1"/>
  <c r="O36" i="46"/>
  <c r="N36" i="46"/>
  <c r="M36" i="46"/>
  <c r="J36" i="46"/>
  <c r="J15" i="46" s="1"/>
  <c r="G36" i="46"/>
  <c r="D36" i="46"/>
  <c r="O35" i="46"/>
  <c r="N35" i="46"/>
  <c r="M35" i="46"/>
  <c r="J35" i="46"/>
  <c r="G35" i="46"/>
  <c r="D35" i="46"/>
  <c r="O34" i="46"/>
  <c r="N34" i="46"/>
  <c r="M34" i="46"/>
  <c r="J34" i="46"/>
  <c r="G34" i="46"/>
  <c r="D34" i="46"/>
  <c r="O33" i="46"/>
  <c r="N33" i="46"/>
  <c r="M33" i="46"/>
  <c r="J33" i="46"/>
  <c r="G33" i="46"/>
  <c r="D33" i="46"/>
  <c r="P33" i="46" s="1"/>
  <c r="O32" i="46"/>
  <c r="N32" i="46"/>
  <c r="M32" i="46"/>
  <c r="J32" i="46"/>
  <c r="J11" i="46" s="1"/>
  <c r="G32" i="46"/>
  <c r="D32" i="46"/>
  <c r="O31" i="46"/>
  <c r="N31" i="46"/>
  <c r="M31" i="46"/>
  <c r="J31" i="46"/>
  <c r="G31" i="46"/>
  <c r="D31" i="46"/>
  <c r="O30" i="46"/>
  <c r="N30" i="46"/>
  <c r="M30" i="46"/>
  <c r="M9" i="46" s="1"/>
  <c r="J30" i="46"/>
  <c r="G30" i="46"/>
  <c r="D30" i="46"/>
  <c r="O29" i="46"/>
  <c r="O37" i="46" s="1"/>
  <c r="O39" i="46" s="1"/>
  <c r="N29" i="46"/>
  <c r="N37" i="46" s="1"/>
  <c r="N39" i="46" s="1"/>
  <c r="M29" i="46"/>
  <c r="J29" i="46"/>
  <c r="G29" i="46"/>
  <c r="G8" i="46" s="1"/>
  <c r="D29" i="46"/>
  <c r="P29" i="46" s="1"/>
  <c r="L27" i="46"/>
  <c r="K27" i="46"/>
  <c r="K38" i="46" s="1"/>
  <c r="I27" i="46"/>
  <c r="I38" i="46" s="1"/>
  <c r="H27" i="46"/>
  <c r="H38" i="46" s="1"/>
  <c r="F27" i="46"/>
  <c r="F38" i="46" s="1"/>
  <c r="E27" i="46"/>
  <c r="E38" i="46" s="1"/>
  <c r="B27" i="46"/>
  <c r="B38" i="46" s="1"/>
  <c r="O26" i="46"/>
  <c r="N26" i="46"/>
  <c r="M26" i="46"/>
  <c r="J26" i="46"/>
  <c r="G26" i="46"/>
  <c r="D26" i="46"/>
  <c r="O25" i="46"/>
  <c r="N25" i="46"/>
  <c r="M25" i="46"/>
  <c r="J25" i="46"/>
  <c r="G25" i="46"/>
  <c r="G14" i="46" s="1"/>
  <c r="D25" i="46"/>
  <c r="D14" i="46" s="1"/>
  <c r="O24" i="46"/>
  <c r="N24" i="46"/>
  <c r="J24" i="46"/>
  <c r="G24" i="46"/>
  <c r="D24" i="46"/>
  <c r="O23" i="46"/>
  <c r="N23" i="46"/>
  <c r="M23" i="46"/>
  <c r="M27" i="46" s="1"/>
  <c r="M38" i="46" s="1"/>
  <c r="J23" i="46"/>
  <c r="G23" i="46"/>
  <c r="D23" i="46"/>
  <c r="O22" i="46"/>
  <c r="N22" i="46"/>
  <c r="J22" i="46"/>
  <c r="G22" i="46"/>
  <c r="G11" i="46" s="1"/>
  <c r="D22" i="46"/>
  <c r="P22" i="46" s="1"/>
  <c r="O21" i="46"/>
  <c r="N21" i="46"/>
  <c r="J21" i="46"/>
  <c r="G21" i="46"/>
  <c r="P21" i="46" s="1"/>
  <c r="D21" i="46"/>
  <c r="O20" i="46"/>
  <c r="N20" i="46"/>
  <c r="J20" i="46"/>
  <c r="G20" i="46"/>
  <c r="D20" i="46"/>
  <c r="O19" i="46"/>
  <c r="N19" i="46"/>
  <c r="J19" i="46"/>
  <c r="G19" i="46"/>
  <c r="D19" i="46"/>
  <c r="L15" i="46"/>
  <c r="K15" i="46"/>
  <c r="I15" i="46"/>
  <c r="H15" i="46"/>
  <c r="G15" i="46"/>
  <c r="F15" i="46"/>
  <c r="E15" i="46"/>
  <c r="O15" i="46"/>
  <c r="B15" i="46"/>
  <c r="M14" i="46"/>
  <c r="K14" i="46"/>
  <c r="H14" i="46"/>
  <c r="F14" i="46"/>
  <c r="E14" i="46"/>
  <c r="N14" i="46" s="1"/>
  <c r="B14" i="46"/>
  <c r="M13" i="46"/>
  <c r="L13" i="46"/>
  <c r="K13" i="46"/>
  <c r="I13" i="46"/>
  <c r="H13" i="46"/>
  <c r="G13" i="46"/>
  <c r="F13" i="46"/>
  <c r="E13" i="46"/>
  <c r="D13" i="46"/>
  <c r="O13" i="46"/>
  <c r="B13" i="46"/>
  <c r="L12" i="46"/>
  <c r="J12" i="46"/>
  <c r="I12" i="46"/>
  <c r="H12" i="46"/>
  <c r="G12" i="46"/>
  <c r="F12" i="46"/>
  <c r="E12" i="46"/>
  <c r="B12" i="46"/>
  <c r="N12" i="46" s="1"/>
  <c r="M11" i="46"/>
  <c r="L11" i="46"/>
  <c r="K11" i="46"/>
  <c r="I11" i="46"/>
  <c r="H11" i="46"/>
  <c r="F11" i="46"/>
  <c r="E11" i="46"/>
  <c r="O11" i="46"/>
  <c r="B11" i="46"/>
  <c r="M10" i="46"/>
  <c r="L10" i="46"/>
  <c r="K10" i="46"/>
  <c r="I14" i="46" s="1"/>
  <c r="I10" i="46"/>
  <c r="H10" i="46"/>
  <c r="F10" i="46"/>
  <c r="E10" i="46"/>
  <c r="B10" i="46"/>
  <c r="N10" i="46" s="1"/>
  <c r="L9" i="46"/>
  <c r="K9" i="46"/>
  <c r="I9" i="46"/>
  <c r="H9" i="46"/>
  <c r="G9" i="46"/>
  <c r="F9" i="46"/>
  <c r="E9" i="46"/>
  <c r="D9" i="46"/>
  <c r="B9" i="46"/>
  <c r="M8" i="46"/>
  <c r="L8" i="46"/>
  <c r="K8" i="46"/>
  <c r="J8" i="46"/>
  <c r="I8" i="46"/>
  <c r="H8" i="46"/>
  <c r="F8" i="46"/>
  <c r="E8" i="46"/>
  <c r="E16" i="46" s="1"/>
  <c r="B8" i="46"/>
  <c r="P26" i="46" l="1"/>
  <c r="N27" i="46"/>
  <c r="N38" i="46" s="1"/>
  <c r="D10" i="46"/>
  <c r="D37" i="46"/>
  <c r="D39" i="46" s="1"/>
  <c r="J13" i="46"/>
  <c r="I16" i="46"/>
  <c r="F16" i="46"/>
  <c r="O10" i="46"/>
  <c r="P13" i="46"/>
  <c r="O27" i="46"/>
  <c r="O38" i="46" s="1"/>
  <c r="N8" i="46"/>
  <c r="K16" i="46"/>
  <c r="O9" i="46"/>
  <c r="L16" i="46"/>
  <c r="O12" i="46"/>
  <c r="P19" i="46"/>
  <c r="P20" i="46"/>
  <c r="P31" i="46"/>
  <c r="P37" i="46" s="1"/>
  <c r="P39" i="46" s="1"/>
  <c r="P32" i="46"/>
  <c r="J37" i="46"/>
  <c r="J39" i="46" s="1"/>
  <c r="P36" i="46"/>
  <c r="N9" i="46"/>
  <c r="G10" i="46"/>
  <c r="D27" i="46"/>
  <c r="D38" i="46" s="1"/>
  <c r="M15" i="46"/>
  <c r="H16" i="46"/>
  <c r="N11" i="46"/>
  <c r="N16" i="46" s="1"/>
  <c r="N13" i="46"/>
  <c r="O14" i="46"/>
  <c r="N15" i="46"/>
  <c r="J27" i="46"/>
  <c r="J38" i="46" s="1"/>
  <c r="P23" i="46"/>
  <c r="P24" i="46"/>
  <c r="M37" i="46"/>
  <c r="M39" i="46" s="1"/>
  <c r="J9" i="46"/>
  <c r="P9" i="46" s="1"/>
  <c r="G16" i="46"/>
  <c r="O8" i="46"/>
  <c r="P25" i="46"/>
  <c r="P30" i="46"/>
  <c r="D8" i="46"/>
  <c r="J10" i="46"/>
  <c r="D12" i="46"/>
  <c r="J14" i="46"/>
  <c r="P14" i="46" s="1"/>
  <c r="D15" i="46"/>
  <c r="P15" i="46" s="1"/>
  <c r="G27" i="46"/>
  <c r="G38" i="46" s="1"/>
  <c r="P34" i="46"/>
  <c r="D11" i="46"/>
  <c r="P11" i="46" s="1"/>
  <c r="M16" i="46"/>
  <c r="B16" i="46"/>
  <c r="P35" i="46"/>
  <c r="P27" i="46" l="1"/>
  <c r="P38" i="46" s="1"/>
  <c r="J16" i="46"/>
  <c r="O16" i="46"/>
  <c r="P10" i="46"/>
  <c r="P12" i="46"/>
  <c r="D16" i="46"/>
  <c r="P8" i="46"/>
  <c r="P16" i="46" l="1"/>
  <c r="J45" i="9"/>
  <c r="F45" i="9"/>
  <c r="B45" i="9"/>
  <c r="M44" i="9"/>
  <c r="M45" i="9" s="1"/>
  <c r="L44" i="9"/>
  <c r="L45" i="9" s="1"/>
  <c r="K44" i="9"/>
  <c r="K45" i="9" s="1"/>
  <c r="J44" i="9"/>
  <c r="I44" i="9"/>
  <c r="I45" i="9" s="1"/>
  <c r="H44" i="9"/>
  <c r="H45" i="9" s="1"/>
  <c r="G44" i="9"/>
  <c r="G45" i="9" s="1"/>
  <c r="F44" i="9"/>
  <c r="E44" i="9"/>
  <c r="E45" i="9" s="1"/>
  <c r="D44" i="9"/>
  <c r="P44" i="9" s="1"/>
  <c r="C44" i="9"/>
  <c r="O44" i="9" s="1"/>
  <c r="B44" i="9"/>
  <c r="N44" i="9" s="1"/>
  <c r="P43" i="9"/>
  <c r="O43" i="9"/>
  <c r="N43" i="9"/>
  <c r="P42" i="9"/>
  <c r="O42" i="9"/>
  <c r="N42" i="9"/>
  <c r="P41" i="9"/>
  <c r="O41" i="9"/>
  <c r="N41" i="9"/>
  <c r="P40" i="9"/>
  <c r="O40" i="9"/>
  <c r="N40" i="9"/>
  <c r="P39" i="9"/>
  <c r="O39" i="9"/>
  <c r="N39" i="9"/>
  <c r="P38" i="9"/>
  <c r="O38" i="9"/>
  <c r="N38" i="9"/>
  <c r="P37" i="9"/>
  <c r="O37" i="9"/>
  <c r="N37" i="9"/>
  <c r="P36" i="9"/>
  <c r="O36" i="9"/>
  <c r="N36" i="9"/>
  <c r="P35" i="9"/>
  <c r="O35" i="9"/>
  <c r="N35" i="9"/>
  <c r="P34" i="9"/>
  <c r="O34" i="9"/>
  <c r="N34" i="9"/>
  <c r="P33" i="9"/>
  <c r="O33" i="9"/>
  <c r="N33" i="9"/>
  <c r="M31" i="9"/>
  <c r="L31" i="9"/>
  <c r="K31" i="9"/>
  <c r="J31" i="9"/>
  <c r="I31" i="9"/>
  <c r="H31" i="9"/>
  <c r="G31" i="9"/>
  <c r="F31" i="9"/>
  <c r="E31" i="9"/>
  <c r="D31" i="9"/>
  <c r="C31" i="9"/>
  <c r="B31" i="9"/>
  <c r="P30" i="9"/>
  <c r="O30" i="9"/>
  <c r="N30" i="9"/>
  <c r="P29" i="9"/>
  <c r="O29" i="9"/>
  <c r="N29" i="9"/>
  <c r="O28" i="9"/>
  <c r="P27" i="9"/>
  <c r="O27" i="9"/>
  <c r="N27" i="9"/>
  <c r="P26" i="9"/>
  <c r="O26" i="9"/>
  <c r="N26" i="9"/>
  <c r="P25" i="9"/>
  <c r="O25" i="9"/>
  <c r="N25" i="9"/>
  <c r="P24" i="9"/>
  <c r="O24" i="9"/>
  <c r="N24" i="9"/>
  <c r="P23" i="9"/>
  <c r="O23" i="9"/>
  <c r="N23" i="9"/>
  <c r="P22" i="9"/>
  <c r="P31" i="9" s="1"/>
  <c r="O22" i="9"/>
  <c r="O31" i="9" s="1"/>
  <c r="N22" i="9"/>
  <c r="N31" i="9" s="1"/>
  <c r="M17" i="9"/>
  <c r="L17" i="9"/>
  <c r="K17" i="9"/>
  <c r="J17" i="9"/>
  <c r="I17" i="9"/>
  <c r="H17" i="9"/>
  <c r="G17" i="9"/>
  <c r="F17" i="9"/>
  <c r="E17" i="9"/>
  <c r="N17" i="9" s="1"/>
  <c r="D17" i="9"/>
  <c r="P17" i="9" s="1"/>
  <c r="C17" i="9"/>
  <c r="O17" i="9" s="1"/>
  <c r="M16" i="9"/>
  <c r="L16" i="9"/>
  <c r="K16" i="9"/>
  <c r="J16" i="9"/>
  <c r="I16" i="9"/>
  <c r="H16" i="9"/>
  <c r="G16" i="9"/>
  <c r="F16" i="9"/>
  <c r="E16" i="9"/>
  <c r="P16" i="9"/>
  <c r="O16" i="9"/>
  <c r="N16" i="9"/>
  <c r="N15" i="9"/>
  <c r="M15" i="9"/>
  <c r="L15" i="9"/>
  <c r="K15" i="9"/>
  <c r="J15" i="9"/>
  <c r="I15" i="9"/>
  <c r="H15" i="9"/>
  <c r="G15" i="9"/>
  <c r="F15" i="9"/>
  <c r="E15" i="9"/>
  <c r="P15" i="9"/>
  <c r="O15" i="9"/>
  <c r="M14" i="9"/>
  <c r="L14" i="9"/>
  <c r="K14" i="9"/>
  <c r="J14" i="9"/>
  <c r="I14" i="9"/>
  <c r="H14" i="9"/>
  <c r="G14" i="9"/>
  <c r="F14" i="9"/>
  <c r="E14" i="9"/>
  <c r="P14" i="9"/>
  <c r="O14" i="9"/>
  <c r="N14" i="9"/>
  <c r="M13" i="9"/>
  <c r="L13" i="9"/>
  <c r="K13" i="9"/>
  <c r="J13" i="9"/>
  <c r="I13" i="9"/>
  <c r="H13" i="9"/>
  <c r="G13" i="9"/>
  <c r="F13" i="9"/>
  <c r="E13" i="9"/>
  <c r="P13" i="9"/>
  <c r="O13" i="9"/>
  <c r="N13" i="9"/>
  <c r="M12" i="9"/>
  <c r="L12" i="9"/>
  <c r="K12" i="9"/>
  <c r="J12" i="9"/>
  <c r="I12" i="9"/>
  <c r="H12" i="9"/>
  <c r="G12" i="9"/>
  <c r="F12" i="9"/>
  <c r="E12" i="9"/>
  <c r="P12" i="9"/>
  <c r="N12" i="9"/>
  <c r="M11" i="9"/>
  <c r="L11" i="9"/>
  <c r="K11" i="9"/>
  <c r="J11" i="9"/>
  <c r="I11" i="9"/>
  <c r="H11" i="9"/>
  <c r="G11" i="9"/>
  <c r="F11" i="9"/>
  <c r="E11" i="9"/>
  <c r="P11" i="9"/>
  <c r="O11" i="9"/>
  <c r="N11" i="9"/>
  <c r="M10" i="9"/>
  <c r="L10" i="9"/>
  <c r="K10" i="9"/>
  <c r="J10" i="9"/>
  <c r="I10" i="9"/>
  <c r="H10" i="9"/>
  <c r="G10" i="9"/>
  <c r="F10" i="9"/>
  <c r="E10" i="9"/>
  <c r="P10" i="9"/>
  <c r="O10" i="9"/>
  <c r="N10" i="9"/>
  <c r="O9" i="9"/>
  <c r="M9" i="9"/>
  <c r="M18" i="9" s="1"/>
  <c r="L9" i="9"/>
  <c r="L18" i="9" s="1"/>
  <c r="K9" i="9"/>
  <c r="K18" i="9" s="1"/>
  <c r="J9" i="9"/>
  <c r="J18" i="9" s="1"/>
  <c r="I9" i="9"/>
  <c r="I18" i="9" s="1"/>
  <c r="H9" i="9"/>
  <c r="H18" i="9" s="1"/>
  <c r="G9" i="9"/>
  <c r="G18" i="9" s="1"/>
  <c r="F9" i="9"/>
  <c r="F18" i="9" s="1"/>
  <c r="E9" i="9"/>
  <c r="E18" i="9" s="1"/>
  <c r="D18" i="9"/>
  <c r="C18" i="9"/>
  <c r="B18" i="9"/>
  <c r="N18" i="9" l="1"/>
  <c r="O18" i="9"/>
  <c r="P9" i="9"/>
  <c r="P18" i="9" s="1"/>
  <c r="C45" i="9"/>
  <c r="D45" i="9"/>
  <c r="P14" i="24"/>
  <c r="O14" i="24"/>
  <c r="Q30" i="24"/>
  <c r="P30" i="24"/>
  <c r="O30" i="24"/>
  <c r="N30" i="24"/>
  <c r="M30" i="24"/>
  <c r="L30" i="24"/>
  <c r="K30" i="24"/>
  <c r="J30" i="24"/>
  <c r="I30" i="24"/>
  <c r="G30" i="24"/>
  <c r="F30" i="24"/>
  <c r="Q29" i="24"/>
  <c r="P29" i="24"/>
  <c r="O29" i="24"/>
  <c r="M29" i="24"/>
  <c r="I29" i="24"/>
  <c r="E29" i="24"/>
  <c r="D29" i="24"/>
  <c r="C29" i="24"/>
  <c r="H27" i="24"/>
  <c r="H30" i="24" s="1"/>
  <c r="N26" i="24"/>
  <c r="K26" i="24"/>
  <c r="H26" i="24"/>
  <c r="N25" i="24"/>
  <c r="K25" i="24"/>
  <c r="H25" i="24"/>
  <c r="M22" i="24"/>
  <c r="L22" i="24"/>
  <c r="L29" i="24" s="1"/>
  <c r="K22" i="24"/>
  <c r="K29" i="24" s="1"/>
  <c r="J22" i="24"/>
  <c r="J29" i="24" s="1"/>
  <c r="I22" i="24"/>
  <c r="G22" i="24"/>
  <c r="G29" i="24" s="1"/>
  <c r="F22" i="24"/>
  <c r="F29" i="24" s="1"/>
  <c r="N21" i="24"/>
  <c r="K21" i="24"/>
  <c r="H21" i="24"/>
  <c r="H10" i="24" s="1"/>
  <c r="N20" i="24"/>
  <c r="N22" i="24" s="1"/>
  <c r="N29" i="24" s="1"/>
  <c r="H20" i="24"/>
  <c r="M17" i="24"/>
  <c r="M28" i="24" s="1"/>
  <c r="M31" i="24" s="1"/>
  <c r="L17" i="24"/>
  <c r="L28" i="24" s="1"/>
  <c r="L31" i="24" s="1"/>
  <c r="J17" i="24"/>
  <c r="J28" i="24" s="1"/>
  <c r="J31" i="24" s="1"/>
  <c r="I17" i="24"/>
  <c r="I28" i="24" s="1"/>
  <c r="I31" i="24" s="1"/>
  <c r="G17" i="24"/>
  <c r="G28" i="24" s="1"/>
  <c r="F17" i="24"/>
  <c r="F28" i="24" s="1"/>
  <c r="F31" i="24" s="1"/>
  <c r="D17" i="24"/>
  <c r="D28" i="24" s="1"/>
  <c r="C17" i="24"/>
  <c r="C28" i="24" s="1"/>
  <c r="P16" i="24"/>
  <c r="O16" i="24"/>
  <c r="N16" i="24"/>
  <c r="K16" i="24"/>
  <c r="H16" i="24"/>
  <c r="E16" i="24"/>
  <c r="E10" i="24" s="1"/>
  <c r="Q10" i="24" s="1"/>
  <c r="P15" i="24"/>
  <c r="O15" i="24"/>
  <c r="N15" i="24"/>
  <c r="N17" i="24" s="1"/>
  <c r="K15" i="24"/>
  <c r="H15" i="24"/>
  <c r="E15" i="24"/>
  <c r="Q15" i="24" s="1"/>
  <c r="K14" i="24"/>
  <c r="K17" i="24" s="1"/>
  <c r="H14" i="24"/>
  <c r="H8" i="24" s="1"/>
  <c r="E14" i="24"/>
  <c r="Q14" i="24" s="1"/>
  <c r="M11" i="24"/>
  <c r="J11" i="24"/>
  <c r="I11" i="24"/>
  <c r="G11" i="24"/>
  <c r="F11" i="24"/>
  <c r="C11" i="24"/>
  <c r="N10" i="24"/>
  <c r="M10" i="24"/>
  <c r="L10" i="24"/>
  <c r="K10" i="24"/>
  <c r="J10" i="24"/>
  <c r="I10" i="24"/>
  <c r="G10" i="24"/>
  <c r="F10" i="24"/>
  <c r="D10" i="24"/>
  <c r="P10" i="24" s="1"/>
  <c r="C10" i="24"/>
  <c r="O10" i="24" s="1"/>
  <c r="M9" i="24"/>
  <c r="L9" i="24"/>
  <c r="K9" i="24"/>
  <c r="J9" i="24"/>
  <c r="I9" i="24"/>
  <c r="H9" i="24"/>
  <c r="G9" i="24"/>
  <c r="F9" i="24"/>
  <c r="E9" i="24"/>
  <c r="D9" i="24"/>
  <c r="P9" i="24" s="1"/>
  <c r="C9" i="24"/>
  <c r="O9" i="24" s="1"/>
  <c r="J8" i="24"/>
  <c r="I8" i="24"/>
  <c r="K8" i="24" s="1"/>
  <c r="G8" i="24"/>
  <c r="F8" i="24"/>
  <c r="D8" i="24"/>
  <c r="P8" i="24" s="1"/>
  <c r="C8" i="24"/>
  <c r="O8" i="24" s="1"/>
  <c r="E8" i="24" l="1"/>
  <c r="Q8" i="24" s="1"/>
  <c r="N11" i="24"/>
  <c r="N28" i="24"/>
  <c r="N31" i="24" s="1"/>
  <c r="G31" i="24"/>
  <c r="K28" i="24"/>
  <c r="K31" i="24" s="1"/>
  <c r="K11" i="24"/>
  <c r="N9" i="24"/>
  <c r="Q9" i="24" s="1"/>
  <c r="D11" i="24"/>
  <c r="P11" i="24" s="1"/>
  <c r="L11" i="24"/>
  <c r="O11" i="24" s="1"/>
  <c r="E17" i="24"/>
  <c r="H22" i="24"/>
  <c r="H29" i="24" s="1"/>
  <c r="C31" i="24"/>
  <c r="P17" i="24"/>
  <c r="P28" i="24" s="1"/>
  <c r="P31" i="24" s="1"/>
  <c r="Q16" i="24"/>
  <c r="D31" i="24"/>
  <c r="H17" i="24"/>
  <c r="O17" i="24"/>
  <c r="O28" i="24" s="1"/>
  <c r="O31" i="24" s="1"/>
  <c r="E31" i="24" l="1"/>
  <c r="E11" i="24"/>
  <c r="E28" i="24"/>
  <c r="Q17" i="24"/>
  <c r="Q28" i="24" s="1"/>
  <c r="Q31" i="24" s="1"/>
  <c r="H28" i="24"/>
  <c r="H31" i="24" s="1"/>
  <c r="H11" i="24"/>
  <c r="E36" i="39"/>
  <c r="F36" i="39"/>
  <c r="H36" i="39"/>
  <c r="I36" i="39"/>
  <c r="K36" i="39"/>
  <c r="L36" i="39"/>
  <c r="M36" i="39"/>
  <c r="L35" i="39"/>
  <c r="K35" i="39"/>
  <c r="I35" i="39"/>
  <c r="H35" i="39"/>
  <c r="F35" i="39"/>
  <c r="E35" i="39"/>
  <c r="C35" i="39"/>
  <c r="B35" i="39"/>
  <c r="O34" i="39"/>
  <c r="O35" i="39" s="1"/>
  <c r="N34" i="39"/>
  <c r="N35" i="39" s="1"/>
  <c r="M34" i="39"/>
  <c r="M35" i="39" s="1"/>
  <c r="J34" i="39"/>
  <c r="J35" i="39" s="1"/>
  <c r="G34" i="39"/>
  <c r="G35" i="39" s="1"/>
  <c r="D34" i="39"/>
  <c r="D35" i="39" s="1"/>
  <c r="L32" i="39"/>
  <c r="K32" i="39"/>
  <c r="I32" i="39"/>
  <c r="H32" i="39"/>
  <c r="F32" i="39"/>
  <c r="E32" i="39"/>
  <c r="C32" i="39"/>
  <c r="C36" i="39" s="1"/>
  <c r="B32" i="39"/>
  <c r="B36" i="39" s="1"/>
  <c r="O31" i="39"/>
  <c r="N31" i="39"/>
  <c r="J31" i="39"/>
  <c r="G31" i="39"/>
  <c r="D31" i="39"/>
  <c r="O30" i="39"/>
  <c r="N30" i="39"/>
  <c r="M30" i="39"/>
  <c r="J30" i="39"/>
  <c r="G30" i="39"/>
  <c r="D30" i="39"/>
  <c r="O29" i="39"/>
  <c r="N29" i="39"/>
  <c r="J29" i="39"/>
  <c r="G29" i="39"/>
  <c r="D29" i="39"/>
  <c r="O28" i="39"/>
  <c r="N28" i="39"/>
  <c r="M28" i="39"/>
  <c r="J28" i="39"/>
  <c r="G28" i="39"/>
  <c r="O27" i="39"/>
  <c r="N27" i="39"/>
  <c r="M27" i="39"/>
  <c r="J27" i="39"/>
  <c r="G27" i="39"/>
  <c r="D27" i="39"/>
  <c r="O26" i="39"/>
  <c r="N26" i="39"/>
  <c r="M26" i="39"/>
  <c r="J26" i="39"/>
  <c r="G26" i="39"/>
  <c r="D26" i="39"/>
  <c r="O25" i="39"/>
  <c r="N25" i="39"/>
  <c r="M25" i="39"/>
  <c r="J25" i="39"/>
  <c r="G25" i="39"/>
  <c r="D25" i="39"/>
  <c r="O24" i="39"/>
  <c r="N24" i="39"/>
  <c r="M24" i="39"/>
  <c r="J24" i="39"/>
  <c r="G24" i="39"/>
  <c r="D24" i="39"/>
  <c r="O23" i="39"/>
  <c r="N23" i="39"/>
  <c r="M23" i="39"/>
  <c r="J23" i="39"/>
  <c r="G23" i="39"/>
  <c r="D23" i="39"/>
  <c r="L19" i="39"/>
  <c r="K19" i="39"/>
  <c r="I19" i="39"/>
  <c r="H19" i="39"/>
  <c r="F19" i="39"/>
  <c r="E19" i="39"/>
  <c r="C19" i="39"/>
  <c r="B19" i="39"/>
  <c r="O18" i="39"/>
  <c r="N18" i="39"/>
  <c r="M18" i="39"/>
  <c r="J18" i="39"/>
  <c r="G18" i="39"/>
  <c r="D18" i="39"/>
  <c r="O17" i="39"/>
  <c r="N17" i="39"/>
  <c r="M17" i="39"/>
  <c r="J17" i="39"/>
  <c r="G17" i="39"/>
  <c r="D17" i="39"/>
  <c r="O16" i="39"/>
  <c r="N16" i="39"/>
  <c r="M16" i="39"/>
  <c r="J16" i="39"/>
  <c r="G16" i="39"/>
  <c r="D16" i="39"/>
  <c r="O15" i="39"/>
  <c r="N15" i="39"/>
  <c r="M15" i="39"/>
  <c r="J15" i="39"/>
  <c r="G15" i="39"/>
  <c r="O14" i="39"/>
  <c r="N14" i="39"/>
  <c r="M14" i="39"/>
  <c r="J14" i="39"/>
  <c r="G14" i="39"/>
  <c r="D14" i="39"/>
  <c r="O13" i="39"/>
  <c r="N13" i="39"/>
  <c r="M13" i="39"/>
  <c r="J13" i="39"/>
  <c r="G13" i="39"/>
  <c r="D13" i="39"/>
  <c r="O12" i="39"/>
  <c r="N12" i="39"/>
  <c r="M12" i="39"/>
  <c r="J12" i="39"/>
  <c r="G12" i="39"/>
  <c r="D12" i="39"/>
  <c r="O11" i="39"/>
  <c r="N11" i="39"/>
  <c r="M11" i="39"/>
  <c r="J11" i="39"/>
  <c r="G11" i="39"/>
  <c r="D11" i="39"/>
  <c r="O10" i="39"/>
  <c r="N10" i="39"/>
  <c r="M10" i="39"/>
  <c r="J10" i="39"/>
  <c r="G10" i="39"/>
  <c r="D10" i="39"/>
  <c r="Q11" i="24" l="1"/>
  <c r="M32" i="39"/>
  <c r="P24" i="39"/>
  <c r="O32" i="39"/>
  <c r="O36" i="39" s="1"/>
  <c r="P27" i="39"/>
  <c r="J19" i="39"/>
  <c r="P11" i="39"/>
  <c r="P13" i="39"/>
  <c r="P12" i="39"/>
  <c r="P15" i="39"/>
  <c r="P10" i="39"/>
  <c r="P14" i="39"/>
  <c r="P16" i="39"/>
  <c r="P18" i="39"/>
  <c r="D32" i="39"/>
  <c r="D36" i="39" s="1"/>
  <c r="N32" i="39"/>
  <c r="N36" i="39" s="1"/>
  <c r="D19" i="39"/>
  <c r="N19" i="39"/>
  <c r="P17" i="39"/>
  <c r="P30" i="39"/>
  <c r="P31" i="39"/>
  <c r="G19" i="39"/>
  <c r="O19" i="39"/>
  <c r="M19" i="39"/>
  <c r="J32" i="39"/>
  <c r="J36" i="39" s="1"/>
  <c r="P25" i="39"/>
  <c r="P26" i="39"/>
  <c r="P28" i="39"/>
  <c r="P29" i="39"/>
  <c r="G32" i="39"/>
  <c r="G36" i="39" s="1"/>
  <c r="P34" i="39"/>
  <c r="P35" i="39" s="1"/>
  <c r="P23" i="39"/>
  <c r="I28" i="27"/>
  <c r="H28" i="27"/>
  <c r="F28" i="27"/>
  <c r="E28" i="27"/>
  <c r="C28" i="27"/>
  <c r="B28" i="27"/>
  <c r="L28" i="27"/>
  <c r="L29" i="27" s="1"/>
  <c r="K28" i="27"/>
  <c r="J28" i="27"/>
  <c r="G28" i="27"/>
  <c r="D28" i="27"/>
  <c r="D29" i="27" s="1"/>
  <c r="B29" i="27"/>
  <c r="F29" i="27" l="1"/>
  <c r="H29" i="27"/>
  <c r="K29" i="27"/>
  <c r="P19" i="39"/>
  <c r="P32" i="39"/>
  <c r="P36" i="39" s="1"/>
  <c r="G29" i="27"/>
  <c r="C29" i="27"/>
  <c r="I29" i="27"/>
  <c r="J29" i="27"/>
  <c r="E29" i="27"/>
  <c r="M28" i="27" l="1"/>
  <c r="M29" i="27" s="1"/>
  <c r="M17" i="26" l="1"/>
  <c r="L17" i="26"/>
  <c r="M16" i="26"/>
  <c r="L10" i="26"/>
  <c r="M10" i="26"/>
  <c r="S22" i="34" l="1"/>
  <c r="R22" i="34"/>
  <c r="Q22" i="34"/>
  <c r="F34" i="45" l="1"/>
  <c r="F36" i="45" s="1"/>
  <c r="E34" i="45"/>
  <c r="E36" i="45" s="1"/>
  <c r="O33" i="45"/>
  <c r="N33" i="45"/>
  <c r="G33" i="45"/>
  <c r="O32" i="45"/>
  <c r="N32" i="45"/>
  <c r="G32" i="45"/>
  <c r="O31" i="45"/>
  <c r="P31" i="45" s="1"/>
  <c r="N31" i="45"/>
  <c r="G31" i="45"/>
  <c r="O30" i="45"/>
  <c r="N30" i="45"/>
  <c r="G30" i="45"/>
  <c r="O29" i="45"/>
  <c r="N29" i="45"/>
  <c r="G29" i="45"/>
  <c r="O28" i="45"/>
  <c r="N28" i="45"/>
  <c r="G28" i="45"/>
  <c r="O27" i="45"/>
  <c r="P27" i="45" s="1"/>
  <c r="N27" i="45"/>
  <c r="G27" i="45"/>
  <c r="G34" i="45" s="1"/>
  <c r="G36" i="45" s="1"/>
  <c r="K37" i="45"/>
  <c r="F25" i="45"/>
  <c r="F35" i="45" s="1"/>
  <c r="E25" i="45"/>
  <c r="O24" i="45"/>
  <c r="N24" i="45"/>
  <c r="G24" i="45"/>
  <c r="O23" i="45"/>
  <c r="N23" i="45"/>
  <c r="G23" i="45"/>
  <c r="O22" i="45"/>
  <c r="N22" i="45"/>
  <c r="G22" i="45"/>
  <c r="O21" i="45"/>
  <c r="N21" i="45"/>
  <c r="G21" i="45"/>
  <c r="O20" i="45"/>
  <c r="N20" i="45"/>
  <c r="G20" i="45"/>
  <c r="O19" i="45"/>
  <c r="N19" i="45"/>
  <c r="O18" i="45"/>
  <c r="N18" i="45"/>
  <c r="G18" i="45"/>
  <c r="F15" i="45"/>
  <c r="E15" i="45"/>
  <c r="O14" i="45"/>
  <c r="N14" i="45"/>
  <c r="G14" i="45"/>
  <c r="O13" i="45"/>
  <c r="N13" i="45"/>
  <c r="G13" i="45"/>
  <c r="O12" i="45"/>
  <c r="N12" i="45"/>
  <c r="P12" i="45" s="1"/>
  <c r="G12" i="45"/>
  <c r="O11" i="45"/>
  <c r="N11" i="45"/>
  <c r="G11" i="45"/>
  <c r="O10" i="45"/>
  <c r="N10" i="45"/>
  <c r="G10" i="45"/>
  <c r="O9" i="45"/>
  <c r="N9" i="45"/>
  <c r="G9" i="45"/>
  <c r="O8" i="45"/>
  <c r="N8" i="45"/>
  <c r="G8" i="45"/>
  <c r="P29" i="45" l="1"/>
  <c r="P33" i="45"/>
  <c r="P13" i="45"/>
  <c r="P18" i="45"/>
  <c r="P10" i="45"/>
  <c r="P22" i="45"/>
  <c r="P23" i="45"/>
  <c r="P20" i="45"/>
  <c r="P11" i="45"/>
  <c r="P21" i="45"/>
  <c r="P24" i="45"/>
  <c r="P9" i="45"/>
  <c r="L37" i="45"/>
  <c r="J37" i="45"/>
  <c r="P28" i="45"/>
  <c r="P32" i="45"/>
  <c r="G15" i="45"/>
  <c r="P8" i="45"/>
  <c r="P19" i="45"/>
  <c r="P14" i="45"/>
  <c r="G25" i="45"/>
  <c r="G35" i="45" s="1"/>
  <c r="G37" i="45" s="1"/>
  <c r="F37" i="45"/>
  <c r="N34" i="45"/>
  <c r="N36" i="45" s="1"/>
  <c r="P30" i="45"/>
  <c r="I37" i="45"/>
  <c r="H37" i="45"/>
  <c r="E35" i="45"/>
  <c r="E37" i="45" s="1"/>
  <c r="O34" i="45"/>
  <c r="O36" i="45" s="1"/>
  <c r="P34" i="45" l="1"/>
  <c r="P36" i="45" s="1"/>
  <c r="M37" i="45"/>
  <c r="B14" i="40"/>
  <c r="B18" i="40" s="1"/>
  <c r="C14" i="40"/>
  <c r="C18" i="40" s="1"/>
  <c r="D14" i="40"/>
  <c r="D18" i="40" s="1"/>
  <c r="B19" i="40"/>
  <c r="C19" i="40"/>
  <c r="D19" i="40"/>
  <c r="M19" i="40"/>
  <c r="J19" i="40"/>
  <c r="H19" i="40"/>
  <c r="J18" i="40"/>
  <c r="J20" i="40" s="1"/>
  <c r="M17" i="40"/>
  <c r="J17" i="40"/>
  <c r="I17" i="40"/>
  <c r="I19" i="40" s="1"/>
  <c r="H17" i="40"/>
  <c r="D17" i="40"/>
  <c r="C17" i="40"/>
  <c r="B17" i="40"/>
  <c r="L16" i="40"/>
  <c r="L17" i="40" s="1"/>
  <c r="L19" i="40" s="1"/>
  <c r="K16" i="40"/>
  <c r="L15" i="40"/>
  <c r="K15" i="40"/>
  <c r="M15" i="40" s="1"/>
  <c r="J14" i="40"/>
  <c r="I14" i="40"/>
  <c r="I18" i="40" s="1"/>
  <c r="H14" i="40"/>
  <c r="H18" i="40" s="1"/>
  <c r="H20" i="40" s="1"/>
  <c r="L13" i="40"/>
  <c r="L14" i="40" s="1"/>
  <c r="L18" i="40" s="1"/>
  <c r="K13" i="40"/>
  <c r="J10" i="40"/>
  <c r="I10" i="40"/>
  <c r="H10" i="40"/>
  <c r="C10" i="40"/>
  <c r="L9" i="40"/>
  <c r="L10" i="40" s="1"/>
  <c r="K9" i="40"/>
  <c r="K10" i="40" s="1"/>
  <c r="D20" i="40" l="1"/>
  <c r="B20" i="40"/>
  <c r="C20" i="40"/>
  <c r="L20" i="40"/>
  <c r="K14" i="40"/>
  <c r="K18" i="40"/>
  <c r="K20" i="40" s="1"/>
  <c r="I20" i="40"/>
  <c r="M9" i="40"/>
  <c r="M10" i="40" s="1"/>
  <c r="M13" i="40" l="1"/>
  <c r="M14" i="40"/>
  <c r="M18" i="40" s="1"/>
  <c r="M20" i="40" s="1"/>
  <c r="H9" i="26" l="1"/>
  <c r="K9" i="26"/>
  <c r="K10" i="26" s="1"/>
  <c r="H10" i="26"/>
  <c r="I10" i="26"/>
  <c r="J10" i="26"/>
  <c r="H14" i="26"/>
  <c r="H18" i="26" s="1"/>
  <c r="H20" i="26" s="1"/>
  <c r="I14" i="26"/>
  <c r="K14" i="26"/>
  <c r="K18" i="26" s="1"/>
  <c r="K20" i="26" s="1"/>
  <c r="L18" i="26"/>
  <c r="J16" i="26"/>
  <c r="M19" i="26"/>
  <c r="H17" i="26"/>
  <c r="I17" i="26"/>
  <c r="J17" i="26"/>
  <c r="K17" i="26"/>
  <c r="I18" i="26"/>
  <c r="I20" i="26" s="1"/>
  <c r="M18" i="26"/>
  <c r="H19" i="26"/>
  <c r="I19" i="26"/>
  <c r="J19" i="26"/>
  <c r="K19" i="26"/>
  <c r="L19" i="26"/>
  <c r="M20" i="26" l="1"/>
  <c r="L20" i="26"/>
  <c r="J14" i="26"/>
  <c r="J18" i="26" s="1"/>
  <c r="J20" i="26" s="1"/>
  <c r="B1" i="35" l="1"/>
  <c r="E22" i="35" l="1"/>
  <c r="I22" i="35"/>
  <c r="M22" i="35"/>
  <c r="F22" i="35"/>
  <c r="J22" i="35"/>
  <c r="N22" i="35"/>
  <c r="C22" i="35"/>
  <c r="G22" i="35"/>
  <c r="K22" i="35"/>
  <c r="D22" i="35"/>
  <c r="H22" i="35"/>
  <c r="L22" i="35"/>
  <c r="K40" i="46" l="1"/>
  <c r="L40" i="46"/>
  <c r="I40" i="46"/>
  <c r="H40" i="46"/>
  <c r="E40" i="46"/>
  <c r="J40" i="46"/>
  <c r="M40" i="46"/>
  <c r="P40" i="46"/>
  <c r="O40" i="46"/>
  <c r="F40" i="46"/>
  <c r="B40" i="46"/>
  <c r="D40" i="46"/>
  <c r="G40" i="46"/>
  <c r="C36" i="45"/>
  <c r="B36" i="45"/>
  <c r="B35" i="45"/>
  <c r="B37" i="45" s="1"/>
  <c r="C34" i="45"/>
  <c r="D33" i="45"/>
  <c r="D32" i="45"/>
  <c r="D31" i="45"/>
  <c r="D30" i="45"/>
  <c r="D29" i="45"/>
  <c r="D28" i="45"/>
  <c r="D27" i="45"/>
  <c r="D34" i="45" s="1"/>
  <c r="D36" i="45" s="1"/>
  <c r="C25" i="45"/>
  <c r="O25" i="45" s="1"/>
  <c r="O35" i="45" s="1"/>
  <c r="O37" i="45" s="1"/>
  <c r="B25" i="45"/>
  <c r="N25" i="45" s="1"/>
  <c r="D24" i="45"/>
  <c r="D23" i="45"/>
  <c r="D22" i="45"/>
  <c r="D21" i="45"/>
  <c r="D20" i="45"/>
  <c r="D19" i="45"/>
  <c r="D25" i="45"/>
  <c r="D35" i="45" s="1"/>
  <c r="C15" i="45"/>
  <c r="O15" i="45" s="1"/>
  <c r="B15" i="45"/>
  <c r="N15" i="45" s="1"/>
  <c r="D14" i="45"/>
  <c r="D13" i="45"/>
  <c r="D12" i="45"/>
  <c r="D15" i="45" s="1"/>
  <c r="F19" i="26"/>
  <c r="F17" i="26"/>
  <c r="E17" i="26"/>
  <c r="E19" i="26"/>
  <c r="G16" i="26"/>
  <c r="G17" i="26"/>
  <c r="G19" i="26"/>
  <c r="F14" i="26"/>
  <c r="F18" i="26" s="1"/>
  <c r="F20" i="26" s="1"/>
  <c r="E14" i="26"/>
  <c r="E18" i="26"/>
  <c r="E20" i="26"/>
  <c r="G13" i="26"/>
  <c r="G14" i="26" s="1"/>
  <c r="G18" i="26" s="1"/>
  <c r="G20" i="26" s="1"/>
  <c r="F9" i="26"/>
  <c r="F10" i="26"/>
  <c r="E9" i="26"/>
  <c r="E10" i="26"/>
  <c r="C19" i="26"/>
  <c r="B18" i="26"/>
  <c r="B20" i="26"/>
  <c r="C17" i="26"/>
  <c r="B17" i="26"/>
  <c r="B19" i="26"/>
  <c r="O16" i="26"/>
  <c r="O17" i="26" s="1"/>
  <c r="O19" i="26" s="1"/>
  <c r="N16" i="26"/>
  <c r="N17" i="26" s="1"/>
  <c r="N19" i="26" s="1"/>
  <c r="D16" i="26"/>
  <c r="D17" i="26"/>
  <c r="D19" i="26"/>
  <c r="C18" i="26"/>
  <c r="C20" i="26"/>
  <c r="B14" i="26"/>
  <c r="O13" i="26"/>
  <c r="O14" i="26" s="1"/>
  <c r="O18" i="26" s="1"/>
  <c r="O20" i="26" s="1"/>
  <c r="N13" i="26"/>
  <c r="N14" i="26" s="1"/>
  <c r="N18" i="26" s="1"/>
  <c r="N20" i="26" s="1"/>
  <c r="D18" i="26"/>
  <c r="D20" i="26"/>
  <c r="B10" i="26"/>
  <c r="D10" i="26"/>
  <c r="O9" i="26"/>
  <c r="O10" i="26" s="1"/>
  <c r="B9" i="26"/>
  <c r="N9" i="26"/>
  <c r="N10" i="26" s="1"/>
  <c r="C10" i="26"/>
  <c r="P16" i="26"/>
  <c r="P17" i="26" s="1"/>
  <c r="P19" i="26" s="1"/>
  <c r="N9" i="34"/>
  <c r="O9" i="34"/>
  <c r="P9" i="34"/>
  <c r="H20" i="43"/>
  <c r="K19" i="43"/>
  <c r="H19" i="43"/>
  <c r="C19" i="43"/>
  <c r="B19" i="43"/>
  <c r="L18" i="43"/>
  <c r="H18" i="43"/>
  <c r="F18" i="43"/>
  <c r="B18" i="43"/>
  <c r="B20" i="43"/>
  <c r="N17" i="43"/>
  <c r="N19" i="43"/>
  <c r="M17" i="43"/>
  <c r="M19" i="43"/>
  <c r="L17" i="43"/>
  <c r="L19" i="43"/>
  <c r="L20" i="43"/>
  <c r="K17" i="43"/>
  <c r="I17" i="43"/>
  <c r="I19" i="43"/>
  <c r="H17" i="43"/>
  <c r="F17" i="43"/>
  <c r="F19" i="43"/>
  <c r="E17" i="43"/>
  <c r="E19" i="43"/>
  <c r="C17" i="43"/>
  <c r="O16" i="43"/>
  <c r="O17" i="43"/>
  <c r="O19" i="43"/>
  <c r="N16" i="43"/>
  <c r="J16" i="43"/>
  <c r="J17" i="43"/>
  <c r="J19" i="43"/>
  <c r="G16" i="43"/>
  <c r="G17" i="43"/>
  <c r="G19" i="43"/>
  <c r="D16" i="43"/>
  <c r="D17" i="43"/>
  <c r="D19" i="43"/>
  <c r="M14" i="43"/>
  <c r="M18" i="43"/>
  <c r="L14" i="43"/>
  <c r="K14" i="43"/>
  <c r="K18" i="43"/>
  <c r="K20" i="43"/>
  <c r="I14" i="43"/>
  <c r="I18" i="43"/>
  <c r="I20" i="43"/>
  <c r="H14" i="43"/>
  <c r="G14" i="43"/>
  <c r="G18" i="43"/>
  <c r="F14" i="43"/>
  <c r="E14" i="43"/>
  <c r="E18" i="43"/>
  <c r="E20" i="43"/>
  <c r="C14" i="43"/>
  <c r="O14" i="43"/>
  <c r="B14" i="43"/>
  <c r="N14" i="43"/>
  <c r="N18" i="43"/>
  <c r="P13" i="43"/>
  <c r="O13" i="43"/>
  <c r="N13" i="43"/>
  <c r="M13" i="43"/>
  <c r="J13" i="43"/>
  <c r="J14" i="43"/>
  <c r="J18" i="43"/>
  <c r="J20" i="43"/>
  <c r="G13" i="43"/>
  <c r="D13" i="43"/>
  <c r="D14" i="43"/>
  <c r="D18" i="43"/>
  <c r="D20" i="43"/>
  <c r="L10" i="43"/>
  <c r="K10" i="43"/>
  <c r="I10" i="43"/>
  <c r="H10" i="43"/>
  <c r="G10" i="43"/>
  <c r="F10" i="43"/>
  <c r="E10" i="43"/>
  <c r="C10" i="43"/>
  <c r="B10" i="43"/>
  <c r="N10" i="43"/>
  <c r="O9" i="43"/>
  <c r="N9" i="43"/>
  <c r="M9" i="43"/>
  <c r="M10" i="43"/>
  <c r="J9" i="43"/>
  <c r="J10" i="43"/>
  <c r="G9" i="43"/>
  <c r="D9" i="43"/>
  <c r="D10" i="43"/>
  <c r="P9" i="43"/>
  <c r="M20" i="43"/>
  <c r="O10" i="43"/>
  <c r="P10" i="43"/>
  <c r="N20" i="43"/>
  <c r="G20" i="43"/>
  <c r="P14" i="43"/>
  <c r="P18" i="43"/>
  <c r="O18" i="43"/>
  <c r="O20" i="43"/>
  <c r="F20" i="43"/>
  <c r="P16" i="43"/>
  <c r="P17" i="43"/>
  <c r="P19" i="43"/>
  <c r="C18" i="43"/>
  <c r="C20" i="43"/>
  <c r="P20" i="43"/>
  <c r="N8" i="34"/>
  <c r="O8" i="34"/>
  <c r="P8" i="34"/>
  <c r="O10" i="34"/>
  <c r="P24" i="34"/>
  <c r="N24" i="34"/>
  <c r="M24" i="34"/>
  <c r="L24" i="34"/>
  <c r="K24" i="34"/>
  <c r="J24" i="34"/>
  <c r="I24" i="34"/>
  <c r="H24" i="34"/>
  <c r="G24" i="34"/>
  <c r="F24" i="34"/>
  <c r="E24" i="34"/>
  <c r="D24" i="34"/>
  <c r="C24" i="34"/>
  <c r="B24" i="34"/>
  <c r="S23" i="34"/>
  <c r="R23" i="34"/>
  <c r="Q23" i="34"/>
  <c r="S21" i="34"/>
  <c r="R21" i="34"/>
  <c r="Q21" i="34"/>
  <c r="M16" i="34"/>
  <c r="L16" i="34"/>
  <c r="K16" i="34"/>
  <c r="J16" i="34"/>
  <c r="I16" i="34"/>
  <c r="H16" i="34"/>
  <c r="G16" i="34"/>
  <c r="F16" i="34"/>
  <c r="E16" i="34"/>
  <c r="D16" i="34"/>
  <c r="C16" i="34"/>
  <c r="P15" i="34"/>
  <c r="O15" i="34"/>
  <c r="N15" i="34"/>
  <c r="P14" i="34"/>
  <c r="O14" i="34"/>
  <c r="N14" i="34"/>
  <c r="P12" i="34"/>
  <c r="O12" i="34"/>
  <c r="N12" i="34"/>
  <c r="P11" i="34"/>
  <c r="O11" i="34"/>
  <c r="N11" i="34"/>
  <c r="P10" i="34"/>
  <c r="N10" i="34"/>
  <c r="P7" i="34"/>
  <c r="O7" i="34"/>
  <c r="N7" i="34"/>
  <c r="P6" i="34"/>
  <c r="O6" i="34"/>
  <c r="N6" i="34"/>
  <c r="O24" i="34"/>
  <c r="P16" i="34" l="1"/>
  <c r="P13" i="26"/>
  <c r="P14" i="26" s="1"/>
  <c r="P18" i="26" s="1"/>
  <c r="P20" i="26" s="1"/>
  <c r="P9" i="26"/>
  <c r="P10" i="26" s="1"/>
  <c r="S24" i="34"/>
  <c r="P15" i="45"/>
  <c r="D37" i="45"/>
  <c r="C35" i="45"/>
  <c r="C37" i="45" s="1"/>
  <c r="N35" i="45"/>
  <c r="N37" i="45" s="1"/>
  <c r="P25" i="45"/>
  <c r="P35" i="45" s="1"/>
  <c r="P37" i="45" s="1"/>
  <c r="Q24" i="34"/>
  <c r="N40" i="46"/>
  <c r="R24" i="34"/>
  <c r="N16" i="34"/>
  <c r="O16" i="34"/>
  <c r="G9" i="26"/>
  <c r="G10" i="26" s="1"/>
  <c r="B26" i="34" l="1"/>
  <c r="D26" i="34"/>
  <c r="C26" i="34"/>
</calcChain>
</file>

<file path=xl/sharedStrings.xml><?xml version="1.0" encoding="utf-8"?>
<sst xmlns="http://schemas.openxmlformats.org/spreadsheetml/2006/main" count="781" uniqueCount="163">
  <si>
    <t>Факультет/направление подготовки</t>
  </si>
  <si>
    <t>2</t>
  </si>
  <si>
    <t>3</t>
  </si>
  <si>
    <t>4</t>
  </si>
  <si>
    <t>За счет бюджетных ассигнований</t>
  </si>
  <si>
    <t>На основе догов. о платных образов. услугах</t>
  </si>
  <si>
    <t>ВСЕГО</t>
  </si>
  <si>
    <t>Свод по направлениям подготовки</t>
  </si>
  <si>
    <t>Итого по направлениям подготовки:</t>
  </si>
  <si>
    <t>В том числе:</t>
  </si>
  <si>
    <t>Граждане России</t>
  </si>
  <si>
    <t xml:space="preserve"> </t>
  </si>
  <si>
    <t>Итого граждане России</t>
  </si>
  <si>
    <t>Граждане иностранных государств (вкл. Украину)</t>
  </si>
  <si>
    <t>Итого граждане иностранных государств</t>
  </si>
  <si>
    <t>ИТОГО по подразделению  граждане России</t>
  </si>
  <si>
    <t>ИТОГО по подразделению иностранные граждане</t>
  </si>
  <si>
    <t xml:space="preserve">Итого </t>
  </si>
  <si>
    <t>1 год обучения</t>
  </si>
  <si>
    <t>2 год обучения</t>
  </si>
  <si>
    <t>3 год обучения</t>
  </si>
  <si>
    <t>4 год обучения</t>
  </si>
  <si>
    <t>Всего  аспирантов</t>
  </si>
  <si>
    <t>АСПИРАНТ</t>
  </si>
  <si>
    <t>Всего  аспиранты</t>
  </si>
  <si>
    <t>37.06.01 Психологические науки</t>
  </si>
  <si>
    <t>44.06.01 Образование и педагогические науки</t>
  </si>
  <si>
    <t>46.06.01 История и археология</t>
  </si>
  <si>
    <t>47.06.01 Философия, этика и религиоведение</t>
  </si>
  <si>
    <t>Граждане Украины</t>
  </si>
  <si>
    <t>Итого граждане Украины</t>
  </si>
  <si>
    <t>Граждане иностранных государств</t>
  </si>
  <si>
    <t>ИТОГО по подразделению  граждане Украины</t>
  </si>
  <si>
    <t>Медицинская академия имени С.И.Георгиевского</t>
  </si>
  <si>
    <t>1</t>
  </si>
  <si>
    <t>Всего: Аспирантов</t>
  </si>
  <si>
    <t>Таврическая академия</t>
  </si>
  <si>
    <t>Академия строительства и архитектуры</t>
  </si>
  <si>
    <t>07.06.01 Архитектура</t>
  </si>
  <si>
    <t>08.06.01 Техника и технологии строительства</t>
  </si>
  <si>
    <t>14.06.01 Ядерная, тепловая и возобновляемая энергетика и сопутствующие технологии</t>
  </si>
  <si>
    <t>Институт экономики и управления</t>
  </si>
  <si>
    <t>Физико-технический институт</t>
  </si>
  <si>
    <t>03.06.01 Физика и астрономия</t>
  </si>
  <si>
    <t>Всего  Аспиранты</t>
  </si>
  <si>
    <t>за счет бюдж. ассиг.</t>
  </si>
  <si>
    <t>за счет договоров об оказан образов. услуг</t>
  </si>
  <si>
    <t>Всего</t>
  </si>
  <si>
    <t>Всего  аспирантура</t>
  </si>
  <si>
    <t>Итого аспирантура</t>
  </si>
  <si>
    <r>
      <t xml:space="preserve">ИТОГО  </t>
    </r>
    <r>
      <rPr>
        <b/>
        <sz val="16"/>
        <rFont val="Times New Roman"/>
        <family val="1"/>
        <charset val="204"/>
      </rPr>
      <t>Аспирантура</t>
    </r>
    <r>
      <rPr>
        <b/>
        <sz val="12"/>
        <rFont val="Times New Roman"/>
        <family val="1"/>
        <charset val="204"/>
      </rPr>
      <t xml:space="preserve"> :</t>
    </r>
  </si>
  <si>
    <t>На основе догов.о платных образов.услугах</t>
  </si>
  <si>
    <t>Граждане иностранных государст(вкл.Украину)</t>
  </si>
  <si>
    <t xml:space="preserve">             </t>
  </si>
  <si>
    <t>45.06.01. Языкознание и литературоведение</t>
  </si>
  <si>
    <t>ФГАОУ ВО "КФУ имени В.И. Вернадского"</t>
  </si>
  <si>
    <t>ИНСТИТУТ ЭКОНОМИКИ И УПРАВЛЕНИЯ</t>
  </si>
  <si>
    <t>АСПИРАНТУРА</t>
  </si>
  <si>
    <t xml:space="preserve">Контингент очной формы обучения на </t>
  </si>
  <si>
    <t>(Аспирант)</t>
  </si>
  <si>
    <t xml:space="preserve">Контингент заочной формы обучения на </t>
  </si>
  <si>
    <t>5 год обучения</t>
  </si>
  <si>
    <t>38.06.01 Экономика</t>
  </si>
  <si>
    <t>40.06.01 Юриспруденция</t>
  </si>
  <si>
    <t>41.06.01 Политические науки и регионоведение</t>
  </si>
  <si>
    <t>46.06.01 Исторические науки и археология</t>
  </si>
  <si>
    <t>Агротехнологическая академия</t>
  </si>
  <si>
    <t>Институт медиакоммуникаций, медиатехнологий и дизайна</t>
  </si>
  <si>
    <t>ФГАОУ ВО "Крымский федеральный университет имени В. И. Вернадского"</t>
  </si>
  <si>
    <t>За счет бюджетных ассигнова ний</t>
  </si>
  <si>
    <t>05.06.01 Науки о Земле</t>
  </si>
  <si>
    <t>Русская литература</t>
  </si>
  <si>
    <t>Литература народов стран зарубежья (европейские и американские литературы)</t>
  </si>
  <si>
    <t>Гуманитарно-педагогическая академия (г. Ялта)</t>
  </si>
  <si>
    <t>ИТОГО Аспиранты ДО</t>
  </si>
  <si>
    <t>Всего  бакалавры</t>
  </si>
  <si>
    <t>Всего по АТА</t>
  </si>
  <si>
    <t>Славянские языки (украинский язык)</t>
  </si>
  <si>
    <t>01.06.01 Математика и механика</t>
  </si>
  <si>
    <t>04.06.01 Химические науки</t>
  </si>
  <si>
    <t>06.06.01 Биологический науки</t>
  </si>
  <si>
    <t>Институт "Академия строительства и архитектуры"</t>
  </si>
  <si>
    <t>Институт биотехнических технологий, экологии и фармации (структурное подразделение) ФГАОУ ВО "Крымский федеральный университет имени В.И. Вернадского"</t>
  </si>
  <si>
    <t>Институт биотехнических технологий, экологии и фармации</t>
  </si>
  <si>
    <t xml:space="preserve">Институт  филологии </t>
  </si>
  <si>
    <t>Институт  филологии  ФГАОУ ВО "Крымский федеральный университет имени В.И. Вернадского"</t>
  </si>
  <si>
    <t xml:space="preserve">Германские языки </t>
  </si>
  <si>
    <t>Языки народов зарубежных стран (Германские языки)</t>
  </si>
  <si>
    <t>Русская литература и литературы народов Российской Федерации</t>
  </si>
  <si>
    <t>Литературы народов мира</t>
  </si>
  <si>
    <t>Русский язык. Языки народов России</t>
  </si>
  <si>
    <t>Языки народов зарубежных стран (Украинский язык)</t>
  </si>
  <si>
    <t>2.1.  Строительство и архитектура</t>
  </si>
  <si>
    <t>51.06.01 Культурология</t>
  </si>
  <si>
    <t>Институт "Таврическая академия" ФГАОУ ВО "Крымский федеральный университет имени В.И. Вернадского"</t>
  </si>
  <si>
    <t>Факультет/направление подготовки/научная специальность</t>
  </si>
  <si>
    <t>Свод по научным специальностям</t>
  </si>
  <si>
    <t>1.6. Науки о Земле и окружающей среде</t>
  </si>
  <si>
    <t>5.1. Право</t>
  </si>
  <si>
    <t>5.3. Психология</t>
  </si>
  <si>
    <t>5.5. Политология</t>
  </si>
  <si>
    <t>5.6. Исторические науки</t>
  </si>
  <si>
    <t>5.7. Философия</t>
  </si>
  <si>
    <t>5.8. Педагогика</t>
  </si>
  <si>
    <t>Итого по научным специальностям:</t>
  </si>
  <si>
    <t>1.1. Математика и механика</t>
  </si>
  <si>
    <t>1.2. Компьютерные науки и информатика</t>
  </si>
  <si>
    <t xml:space="preserve">1.3. Физические науки </t>
  </si>
  <si>
    <t xml:space="preserve">2.4. Энергетика и электротехника </t>
  </si>
  <si>
    <t>3.3.Медико-биологические науки</t>
  </si>
  <si>
    <t xml:space="preserve">3.1. Клиническая медицина </t>
  </si>
  <si>
    <t xml:space="preserve">3.1.Клиническая медицина </t>
  </si>
  <si>
    <t>Институт "Агротехнологическая академия" ФГАОУ ВО "КФУ им. В.И. Вернадского"</t>
  </si>
  <si>
    <t>Свод по направлениям подготовкии, научным специальностям</t>
  </si>
  <si>
    <r>
      <rPr>
        <b/>
        <sz val="12"/>
        <rFont val="Times New Roman"/>
        <family val="1"/>
        <charset val="204"/>
      </rPr>
      <t xml:space="preserve"> 4.3 Агроинженерия и пищевые технологии (4.3.1</t>
    </r>
    <r>
      <rPr>
        <sz val="12"/>
        <rFont val="Times New Roman"/>
        <family val="1"/>
        <charset val="204"/>
      </rPr>
      <t xml:space="preserve"> Технологии, машины и оборудование для агропромышленного комплекса)</t>
    </r>
  </si>
  <si>
    <t>35.06.01 Сельское хозяйство (06.01.01 Общее земледелие,растениеводство)</t>
  </si>
  <si>
    <t>(06.01.08 Плодоводство и виноградарство)</t>
  </si>
  <si>
    <r>
      <rPr>
        <b/>
        <sz val="12"/>
        <rFont val="Times New Roman"/>
        <family val="1"/>
        <charset val="204"/>
      </rPr>
      <t>05.06.01 Науки о земле</t>
    </r>
    <r>
      <rPr>
        <sz val="12"/>
        <rFont val="Times New Roman"/>
        <family val="1"/>
        <charset val="204"/>
      </rPr>
      <t xml:space="preserve"> (25.00.26 Землеустройство,кадастр и мониторинг земель)</t>
    </r>
  </si>
  <si>
    <r>
      <rPr>
        <b/>
        <sz val="12"/>
        <rFont val="Times New Roman"/>
        <family val="1"/>
        <charset val="204"/>
      </rPr>
      <t>36.06.01 Ветеринария и зоотехния</t>
    </r>
    <r>
      <rPr>
        <sz val="12"/>
        <rFont val="Times New Roman"/>
        <family val="1"/>
        <charset val="204"/>
      </rPr>
      <t>( 06.02.01 Диагностика болезней и терапия животных,патология,онкология и морфология животных)</t>
    </r>
  </si>
  <si>
    <r>
      <rPr>
        <b/>
        <sz val="12"/>
        <rFont val="Times New Roman"/>
        <family val="1"/>
        <charset val="204"/>
      </rPr>
      <t xml:space="preserve">35.06.04 Технологии, средства механизации и энергетическое оборудование в сельском, лесном и рыбном хозяйстве </t>
    </r>
    <r>
      <rPr>
        <sz val="12"/>
        <rFont val="Times New Roman"/>
        <family val="1"/>
        <charset val="204"/>
      </rPr>
      <t>(05.20.01 Технологии и средства механизации сельского хозяйства)</t>
    </r>
  </si>
  <si>
    <r>
      <rPr>
        <b/>
        <sz val="12"/>
        <rFont val="Times New Roman"/>
        <family val="1"/>
        <charset val="204"/>
      </rPr>
      <t>35.06.01 Сельское хозяйство</t>
    </r>
    <r>
      <rPr>
        <sz val="12"/>
        <rFont val="Times New Roman"/>
        <family val="1"/>
        <charset val="204"/>
      </rPr>
      <t xml:space="preserve"> (06.01.01 Общее земледелие,растениеводство)</t>
    </r>
  </si>
  <si>
    <r>
      <rPr>
        <b/>
        <sz val="12"/>
        <rFont val="Times New Roman"/>
        <family val="1"/>
        <charset val="204"/>
      </rPr>
      <t>05.06.01 Науки о Земле</t>
    </r>
    <r>
      <rPr>
        <sz val="12"/>
        <rFont val="Times New Roman"/>
        <family val="1"/>
        <charset val="204"/>
      </rPr>
      <t xml:space="preserve"> (25.00.26 Землеустройство,кадастр и мониторинг земель)</t>
    </r>
  </si>
  <si>
    <t>Итого граждане иностранных государст(вкл.Украину)</t>
  </si>
  <si>
    <t xml:space="preserve">02.06.01 Компьютерные и информационные науки </t>
  </si>
  <si>
    <t>Всего  аспирантуры</t>
  </si>
  <si>
    <t>5.2.1 Экономическая теория</t>
  </si>
  <si>
    <t>5.2.3 Региональная и отраслевая экономика</t>
  </si>
  <si>
    <t>5.2.6 Менеджмент</t>
  </si>
  <si>
    <t>1.6 Науки о Земле и окружающей среде (1.6.15 Землеустройство, кадастр и мониторинг земель)</t>
  </si>
  <si>
    <r>
      <rPr>
        <b/>
        <sz val="12"/>
        <color indexed="8"/>
        <rFont val="Times New Roman"/>
        <family val="1"/>
        <charset val="204"/>
      </rPr>
      <t>4.1 Агрономия, лесное и водное хозяйство (4.1.1</t>
    </r>
    <r>
      <rPr>
        <sz val="12"/>
        <color indexed="8"/>
        <rFont val="Times New Roman"/>
        <family val="1"/>
        <charset val="204"/>
      </rPr>
      <t xml:space="preserve">  Общее земледелие и растениеводство)</t>
    </r>
  </si>
  <si>
    <r>
      <rPr>
        <sz val="12"/>
        <color indexed="8"/>
        <rFont val="Times New Roman"/>
        <family val="1"/>
        <charset val="204"/>
      </rPr>
      <t>(</t>
    </r>
    <r>
      <rPr>
        <b/>
        <sz val="12"/>
        <color indexed="8"/>
        <rFont val="Times New Roman"/>
        <family val="1"/>
        <charset val="204"/>
      </rPr>
      <t xml:space="preserve">4.1.4. </t>
    </r>
    <r>
      <rPr>
        <sz val="12"/>
        <color indexed="8"/>
        <rFont val="Times New Roman"/>
        <family val="1"/>
        <charset val="204"/>
      </rPr>
      <t>Садоводство, овощеводство, виноградарство и лекарственные культуры)</t>
    </r>
  </si>
  <si>
    <r>
      <rPr>
        <sz val="12"/>
        <color indexed="8"/>
        <rFont val="Times New Roman"/>
        <family val="1"/>
        <charset val="204"/>
      </rPr>
      <t>(</t>
    </r>
    <r>
      <rPr>
        <b/>
        <sz val="12"/>
        <color indexed="8"/>
        <rFont val="Times New Roman"/>
        <family val="1"/>
        <charset val="204"/>
      </rPr>
      <t>4.1.6</t>
    </r>
    <r>
      <rPr>
        <sz val="12"/>
        <color indexed="8"/>
        <rFont val="Times New Roman"/>
        <family val="1"/>
        <charset val="204"/>
      </rPr>
      <t xml:space="preserve"> Лесоведение, лесоводство, лесные культуры, агролесомелиорация, озеленение, лесная пирология и таксация)</t>
    </r>
  </si>
  <si>
    <r>
      <rPr>
        <b/>
        <sz val="12"/>
        <color indexed="8"/>
        <rFont val="Times New Roman"/>
        <family val="1"/>
        <charset val="204"/>
      </rPr>
      <t>4.2 Зоотехния</t>
    </r>
    <r>
      <rPr>
        <sz val="12"/>
        <color indexed="8"/>
        <rFont val="Times New Roman"/>
        <family val="1"/>
        <charset val="204"/>
      </rPr>
      <t xml:space="preserve"> </t>
    </r>
    <r>
      <rPr>
        <b/>
        <sz val="12"/>
        <color indexed="8"/>
        <rFont val="Times New Roman"/>
        <family val="1"/>
        <charset val="204"/>
      </rPr>
      <t>и ветеринария</t>
    </r>
    <r>
      <rPr>
        <sz val="12"/>
        <color indexed="8"/>
        <rFont val="Times New Roman"/>
        <family val="1"/>
        <charset val="204"/>
      </rPr>
      <t xml:space="preserve"> (</t>
    </r>
    <r>
      <rPr>
        <b/>
        <sz val="12"/>
        <color indexed="8"/>
        <rFont val="Times New Roman"/>
        <family val="1"/>
        <charset val="204"/>
      </rPr>
      <t>4.2.1</t>
    </r>
    <r>
      <rPr>
        <sz val="12"/>
        <color indexed="8"/>
        <rFont val="Times New Roman"/>
        <family val="1"/>
        <charset val="204"/>
      </rPr>
      <t xml:space="preserve"> Патология животных, морфология, физиология, фармакология и токсикология)</t>
    </r>
  </si>
  <si>
    <r>
      <rPr>
        <b/>
        <sz val="12"/>
        <color indexed="8"/>
        <rFont val="Times New Roman"/>
        <family val="1"/>
        <charset val="204"/>
      </rPr>
      <t xml:space="preserve"> (4.3.3 </t>
    </r>
    <r>
      <rPr>
        <sz val="12"/>
        <color indexed="8"/>
        <rFont val="Times New Roman"/>
        <family val="1"/>
        <charset val="204"/>
      </rPr>
      <t>Пищевые системы</t>
    </r>
    <r>
      <rPr>
        <b/>
        <sz val="12"/>
        <color indexed="8"/>
        <rFont val="Times New Roman"/>
        <family val="1"/>
        <charset val="204"/>
      </rPr>
      <t>)</t>
    </r>
  </si>
  <si>
    <t>1.4. Химические науки</t>
  </si>
  <si>
    <t>1.5.6 Биотехнология</t>
  </si>
  <si>
    <t>1.5.7 Генетика</t>
  </si>
  <si>
    <t>1.5.9 Ботаника</t>
  </si>
  <si>
    <t>1.5.15 Экология</t>
  </si>
  <si>
    <r>
      <rPr>
        <b/>
        <sz val="16"/>
        <color indexed="8"/>
        <rFont val="Times New Roman"/>
        <family val="1"/>
        <charset val="204"/>
      </rPr>
      <t>4.1 Агрономия, лесное и водное хозяйство (4.1.1</t>
    </r>
    <r>
      <rPr>
        <sz val="16"/>
        <color indexed="8"/>
        <rFont val="Times New Roman"/>
        <family val="1"/>
        <charset val="204"/>
      </rPr>
      <t xml:space="preserve">  Общее земледелие и растениеводство)</t>
    </r>
  </si>
  <si>
    <r>
      <rPr>
        <sz val="16"/>
        <color indexed="8"/>
        <rFont val="Times New Roman"/>
        <family val="1"/>
        <charset val="204"/>
      </rPr>
      <t>(</t>
    </r>
    <r>
      <rPr>
        <b/>
        <sz val="16"/>
        <color indexed="8"/>
        <rFont val="Times New Roman"/>
        <family val="1"/>
        <charset val="204"/>
      </rPr>
      <t xml:space="preserve">4.1.4. </t>
    </r>
    <r>
      <rPr>
        <sz val="16"/>
        <color indexed="8"/>
        <rFont val="Times New Roman"/>
        <family val="1"/>
        <charset val="204"/>
      </rPr>
      <t>Садоводство, овощеводство, виноградарство и лекарственные культуры)</t>
    </r>
  </si>
  <si>
    <r>
      <rPr>
        <sz val="16"/>
        <color indexed="8"/>
        <rFont val="Times New Roman"/>
        <family val="1"/>
        <charset val="204"/>
      </rPr>
      <t>(</t>
    </r>
    <r>
      <rPr>
        <b/>
        <sz val="16"/>
        <color indexed="8"/>
        <rFont val="Times New Roman"/>
        <family val="1"/>
        <charset val="204"/>
      </rPr>
      <t>4.1.6</t>
    </r>
    <r>
      <rPr>
        <sz val="16"/>
        <color indexed="8"/>
        <rFont val="Times New Roman"/>
        <family val="1"/>
        <charset val="204"/>
      </rPr>
      <t xml:space="preserve"> Лесоведение, лесоводство, лесные культуры, агролесомелиорация, озеленение, лесная пирология и таксация)</t>
    </r>
  </si>
  <si>
    <r>
      <rPr>
        <b/>
        <sz val="16"/>
        <color indexed="8"/>
        <rFont val="Times New Roman"/>
        <family val="1"/>
        <charset val="204"/>
      </rPr>
      <t>4.2 Зоотехния</t>
    </r>
    <r>
      <rPr>
        <sz val="16"/>
        <color indexed="8"/>
        <rFont val="Times New Roman"/>
        <family val="1"/>
        <charset val="204"/>
      </rPr>
      <t xml:space="preserve"> </t>
    </r>
    <r>
      <rPr>
        <b/>
        <sz val="16"/>
        <color indexed="8"/>
        <rFont val="Times New Roman"/>
        <family val="1"/>
        <charset val="204"/>
      </rPr>
      <t>и ветеринария</t>
    </r>
    <r>
      <rPr>
        <sz val="16"/>
        <color indexed="8"/>
        <rFont val="Times New Roman"/>
        <family val="1"/>
        <charset val="204"/>
      </rPr>
      <t xml:space="preserve"> (</t>
    </r>
    <r>
      <rPr>
        <b/>
        <sz val="16"/>
        <color indexed="8"/>
        <rFont val="Times New Roman"/>
        <family val="1"/>
        <charset val="204"/>
      </rPr>
      <t>4.2.1</t>
    </r>
    <r>
      <rPr>
        <sz val="16"/>
        <color indexed="8"/>
        <rFont val="Times New Roman"/>
        <family val="1"/>
        <charset val="204"/>
      </rPr>
      <t xml:space="preserve"> Патология животных, морфология, физиология, фармакология и токсикология)</t>
    </r>
  </si>
  <si>
    <r>
      <rPr>
        <b/>
        <sz val="16"/>
        <rFont val="Times New Roman"/>
        <family val="1"/>
        <charset val="204"/>
      </rPr>
      <t xml:space="preserve"> 4.3 Агроинженерия и пищевые технологии (4.3.1</t>
    </r>
    <r>
      <rPr>
        <sz val="16"/>
        <rFont val="Times New Roman"/>
        <family val="1"/>
        <charset val="204"/>
      </rPr>
      <t xml:space="preserve"> Технологии, машины и оборудование для агропромышленного комплекса)</t>
    </r>
  </si>
  <si>
    <r>
      <rPr>
        <b/>
        <sz val="16"/>
        <color indexed="8"/>
        <rFont val="Times New Roman"/>
        <family val="1"/>
        <charset val="204"/>
      </rPr>
      <t xml:space="preserve"> (4.3.3 </t>
    </r>
    <r>
      <rPr>
        <sz val="16"/>
        <color indexed="8"/>
        <rFont val="Times New Roman"/>
        <family val="1"/>
        <charset val="204"/>
      </rPr>
      <t>Пищевые системы</t>
    </r>
    <r>
      <rPr>
        <b/>
        <sz val="16"/>
        <color indexed="8"/>
        <rFont val="Times New Roman"/>
        <family val="1"/>
        <charset val="204"/>
      </rPr>
      <t>)</t>
    </r>
  </si>
  <si>
    <r>
      <rPr>
        <b/>
        <sz val="16"/>
        <rFont val="Times New Roman"/>
        <family val="1"/>
        <charset val="204"/>
      </rPr>
      <t>05.06.01 Науки о земле</t>
    </r>
    <r>
      <rPr>
        <sz val="16"/>
        <rFont val="Times New Roman"/>
        <family val="1"/>
        <charset val="204"/>
      </rPr>
      <t xml:space="preserve"> (25.00.26 Землеустройство,кадастр и мониторинг земель)</t>
    </r>
  </si>
  <si>
    <t>3.4.2 Фармацевтические науки</t>
  </si>
  <si>
    <t>Ордена Трудового Красного Знамени Медицинский институт имени С.И.Георгиевского</t>
  </si>
  <si>
    <t>1.5.5 Физиология человека и животных</t>
  </si>
  <si>
    <t>Контингент Аспирантуры   ОФО  по состоянию на 01.05.2025  г.</t>
  </si>
  <si>
    <t>Контингент Аспирантуры   ЗФО  по состоянию на  01.05.2025  г.</t>
  </si>
  <si>
    <t xml:space="preserve"> Контингент очной формы обучения на 01.05.2025 г.(Аспирант)</t>
  </si>
  <si>
    <t xml:space="preserve">Контингент заочной формы обучения на 01.05.2025 г. (Аспирант) </t>
  </si>
  <si>
    <t xml:space="preserve"> Контингент очной формы обучения на 01.05.2025 г. (Аспирант) </t>
  </si>
  <si>
    <t>Контингент очной формы обучения на 01.5.2025 г. (Аспирантура)</t>
  </si>
  <si>
    <t>Контингент заочной формы обучения на 01.05. 2025 г.  (Аспирантура)</t>
  </si>
  <si>
    <t>Контингент очной формы обучения на 01.05.2025 г. (Аспирантура)</t>
  </si>
  <si>
    <t>Контингент очно формы обучения на 01.05.2025г. (аспирантура)</t>
  </si>
  <si>
    <t xml:space="preserve">                                                                                         Контингент очной формы обучения на 01.05.2025 г. (Аспиранты)</t>
  </si>
  <si>
    <t>Контингент заочной формы обучения на 01.05.2025 г. (Аспиранты)</t>
  </si>
  <si>
    <t>Контингент очной формы обучения на 01.05.2025 г. (Аспиранты)</t>
  </si>
  <si>
    <t>Контингент очной формы обучения на 01.05.2025 г.(Аспирантура)</t>
  </si>
  <si>
    <t>Аспирантура контингент очной формы обучения на 01.05.2025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</si>
</sst>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0" x14ac:knownFonts="1">
    <font>
      <sz val="10"/>
      <name val="Arial Cyr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4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0"/>
      <color indexed="8"/>
      <name val="Arial"/>
      <family val="2"/>
      <charset val="204"/>
    </font>
    <font>
      <sz val="20"/>
      <name val="Arial Cyr"/>
      <family val="2"/>
      <charset val="204"/>
    </font>
    <font>
      <b/>
      <sz val="20"/>
      <name val="Times New Roman Cyr"/>
      <family val="1"/>
      <charset val="204"/>
    </font>
    <font>
      <b/>
      <sz val="20"/>
      <color indexed="8"/>
      <name val="Times New Roman"/>
      <family val="1"/>
      <charset val="204"/>
    </font>
    <font>
      <sz val="20"/>
      <color indexed="8"/>
      <name val="Times New Roman"/>
      <family val="1"/>
      <charset val="204"/>
    </font>
    <font>
      <b/>
      <i/>
      <sz val="20"/>
      <color indexed="8"/>
      <name val="Times New Roman"/>
      <family val="1"/>
      <charset val="204"/>
    </font>
    <font>
      <b/>
      <i/>
      <sz val="20"/>
      <name val="Arial Cyr"/>
      <family val="2"/>
      <charset val="204"/>
    </font>
    <font>
      <b/>
      <i/>
      <sz val="20"/>
      <name val="Times New Roman"/>
      <family val="1"/>
      <charset val="204"/>
    </font>
    <font>
      <sz val="20"/>
      <name val="Times New Roman"/>
      <family val="1"/>
      <charset val="204"/>
    </font>
    <font>
      <sz val="10"/>
      <name val="Arial Cyr"/>
      <family val="2"/>
      <charset val="204"/>
    </font>
    <font>
      <sz val="20"/>
      <name val="Arial Cyr"/>
      <charset val="204"/>
    </font>
    <font>
      <b/>
      <sz val="14"/>
      <name val="Arial Cyr"/>
      <charset val="204"/>
    </font>
    <font>
      <b/>
      <i/>
      <sz val="20"/>
      <name val="Arial Cyr"/>
      <charset val="204"/>
    </font>
    <font>
      <b/>
      <sz val="20"/>
      <name val="Times New Roman Cyr"/>
      <charset val="204"/>
    </font>
    <font>
      <b/>
      <sz val="20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name val="Arial Cyr"/>
      <charset val="204"/>
    </font>
    <font>
      <sz val="12"/>
      <name val="Arial Cyr"/>
      <charset val="204"/>
    </font>
    <font>
      <b/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0"/>
      <name val="Arial Cyr"/>
      <charset val="204"/>
    </font>
    <font>
      <sz val="8"/>
      <name val="Times New Roman"/>
      <family val="1"/>
      <charset val="204"/>
    </font>
    <font>
      <sz val="22"/>
      <name val="Times New Roman"/>
      <family val="1"/>
      <charset val="204"/>
    </font>
    <font>
      <b/>
      <sz val="20"/>
      <name val="Arial Cyr"/>
      <family val="2"/>
      <charset val="204"/>
    </font>
    <font>
      <sz val="12"/>
      <name val="Times New Roman"/>
      <family val="1"/>
      <charset val="204"/>
    </font>
    <font>
      <sz val="8"/>
      <name val="Arial Cyr"/>
      <charset val="204"/>
    </font>
    <font>
      <b/>
      <sz val="20"/>
      <name val="Times New Roman Cyr"/>
      <family val="2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22"/>
      <color indexed="8"/>
      <name val="Times New Roman"/>
      <family val="1"/>
      <charset val="204"/>
    </font>
    <font>
      <b/>
      <sz val="22"/>
      <color indexed="8"/>
      <name val="Times New Roman"/>
      <family val="1"/>
      <charset val="204"/>
    </font>
    <font>
      <b/>
      <sz val="18"/>
      <name val="Times New Roman"/>
      <family val="1"/>
      <charset val="204"/>
    </font>
    <font>
      <sz val="16"/>
      <name val="Times New Roman"/>
      <family val="1"/>
      <charset val="204"/>
    </font>
    <font>
      <sz val="20"/>
      <color rgb="FFFF0000"/>
      <name val="Times New Roman"/>
      <family val="1"/>
      <charset val="204"/>
    </font>
    <font>
      <sz val="16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i/>
      <sz val="16"/>
      <name val="Arial Cyr"/>
      <charset val="204"/>
    </font>
    <font>
      <sz val="16"/>
      <name val="Times New Roman Cyr"/>
      <family val="2"/>
      <charset val="204"/>
    </font>
    <font>
      <b/>
      <i/>
      <sz val="26"/>
      <name val="Times New Roman"/>
      <family val="1"/>
      <charset val="204"/>
    </font>
    <font>
      <sz val="11"/>
      <color indexed="8"/>
      <name val="Times New Roman"/>
      <family val="1"/>
    </font>
    <font>
      <sz val="22"/>
      <name val="Times New Roman Cyr"/>
      <charset val="204"/>
    </font>
    <font>
      <sz val="20"/>
      <name val="Times New Roman Cyr"/>
      <charset val="204"/>
    </font>
    <font>
      <b/>
      <sz val="20"/>
      <color indexed="8"/>
      <name val="Times New Roman Cyr"/>
      <charset val="204"/>
    </font>
    <font>
      <b/>
      <sz val="10"/>
      <color indexed="8"/>
      <name val="Times New Roman Cyr"/>
      <charset val="204"/>
    </font>
    <font>
      <sz val="20"/>
      <color indexed="8"/>
      <name val="Times New Roman Cyr"/>
      <charset val="204"/>
    </font>
    <font>
      <b/>
      <sz val="18"/>
      <name val="Times New Roman Cyr"/>
      <charset val="204"/>
    </font>
    <font>
      <b/>
      <i/>
      <sz val="26"/>
      <name val="Times New Roman Cyr"/>
      <charset val="204"/>
    </font>
    <font>
      <b/>
      <sz val="20"/>
      <name val="Arial Cyr"/>
      <charset val="204"/>
    </font>
    <font>
      <b/>
      <sz val="11"/>
      <color indexed="8"/>
      <name val="Times New Roman Cyr"/>
      <charset val="204"/>
    </font>
    <font>
      <b/>
      <sz val="12"/>
      <color indexed="8"/>
      <name val="Times New Roman Cyr"/>
      <charset val="204"/>
    </font>
    <font>
      <sz val="11"/>
      <color indexed="8"/>
      <name val="Calibri"/>
      <family val="2"/>
      <charset val="1"/>
    </font>
    <font>
      <sz val="22"/>
      <name val="Arial Cyr"/>
      <family val="2"/>
      <charset val="204"/>
    </font>
    <font>
      <b/>
      <sz val="28"/>
      <name val="Times New Roman"/>
      <family val="1"/>
      <charset val="204"/>
    </font>
    <font>
      <b/>
      <sz val="26"/>
      <name val="Times New Roman"/>
      <family val="1"/>
      <charset val="204"/>
    </font>
    <font>
      <b/>
      <sz val="14"/>
      <name val="Arial Cyr"/>
      <family val="2"/>
      <charset val="204"/>
    </font>
    <font>
      <sz val="20"/>
      <color theme="1"/>
      <name val="Times New Roman"/>
      <family val="1"/>
      <charset val="204"/>
    </font>
    <font>
      <b/>
      <sz val="18"/>
      <color indexed="8"/>
      <name val="Times New Roman"/>
      <family val="1"/>
      <charset val="204"/>
    </font>
    <font>
      <sz val="18"/>
      <name val="Times New Roman"/>
      <family val="1"/>
      <charset val="204"/>
    </font>
    <font>
      <b/>
      <sz val="24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22"/>
      <name val="Times New Roman"/>
      <family val="1"/>
      <charset val="204"/>
    </font>
    <font>
      <b/>
      <i/>
      <sz val="22"/>
      <name val="Times New Roman"/>
      <family val="1"/>
      <charset val="204"/>
    </font>
    <font>
      <b/>
      <sz val="20"/>
      <name val="Times New Roman Cyr"/>
    </font>
    <font>
      <sz val="20"/>
      <name val="Arial Cyr"/>
    </font>
    <font>
      <b/>
      <sz val="10"/>
      <name val="Times New Roman"/>
      <family val="1"/>
      <charset val="204"/>
    </font>
    <font>
      <b/>
      <sz val="20"/>
      <name val="Arial Cyr"/>
    </font>
    <font>
      <b/>
      <i/>
      <sz val="20"/>
      <name val="Arial Cyr"/>
    </font>
    <font>
      <b/>
      <sz val="14"/>
      <name val="Arial Cyr"/>
    </font>
    <font>
      <b/>
      <sz val="9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2"/>
      <name val="Arial Cyr"/>
      <charset val="204"/>
    </font>
    <font>
      <b/>
      <i/>
      <sz val="18"/>
      <color indexed="8"/>
      <name val="Times New Roman"/>
      <family val="1"/>
      <charset val="204"/>
    </font>
    <font>
      <sz val="18"/>
      <color indexed="8"/>
      <name val="Times New Roman"/>
      <family val="1"/>
      <charset val="204"/>
    </font>
    <font>
      <b/>
      <i/>
      <sz val="18"/>
      <name val="Times New Roman"/>
      <family val="1"/>
      <charset val="204"/>
    </font>
    <font>
      <sz val="18"/>
      <name val="Times New Roman Cyr"/>
      <charset val="204"/>
    </font>
    <font>
      <sz val="24"/>
      <name val="Times New Roman"/>
      <family val="1"/>
      <charset val="204"/>
    </font>
    <font>
      <b/>
      <i/>
      <sz val="28"/>
      <name val="Times New Roman"/>
      <family val="1"/>
      <charset val="204"/>
    </font>
    <font>
      <sz val="28"/>
      <name val="Times New Roman"/>
      <family val="1"/>
      <charset val="204"/>
    </font>
    <font>
      <sz val="28"/>
      <name val="Times New Roman Cyr"/>
      <charset val="204"/>
    </font>
    <font>
      <sz val="28"/>
      <color indexed="8"/>
      <name val="Times New Roman"/>
      <family val="1"/>
      <charset val="204"/>
    </font>
    <font>
      <b/>
      <sz val="26"/>
      <name val="Times New Roman Cyr"/>
      <charset val="204"/>
    </font>
    <font>
      <sz val="18"/>
      <name val="Times New Roman Cyr"/>
      <family val="2"/>
      <charset val="204"/>
    </font>
    <font>
      <b/>
      <i/>
      <sz val="18"/>
      <name val="Arial Cyr"/>
      <family val="2"/>
      <charset val="204"/>
    </font>
    <font>
      <b/>
      <sz val="24"/>
      <color indexed="8"/>
      <name val="Times New Roman"/>
      <family val="1"/>
      <charset val="204"/>
    </font>
    <font>
      <sz val="10"/>
      <color rgb="FF0070C0"/>
      <name val="Arial Cyr"/>
      <charset val="204"/>
    </font>
    <font>
      <sz val="20"/>
      <color rgb="FF0000FF"/>
      <name val="Times New Roman"/>
      <family val="1"/>
      <charset val="204"/>
    </font>
    <font>
      <sz val="10"/>
      <color rgb="FF0000FF"/>
      <name val="Arial Cyr"/>
      <charset val="204"/>
    </font>
    <font>
      <sz val="14"/>
      <name val="Calibri"/>
      <family val="2"/>
      <charset val="204"/>
    </font>
    <font>
      <sz val="24"/>
      <color indexed="63"/>
      <name val="Times New Roman"/>
      <family val="1"/>
      <charset val="204"/>
    </font>
    <font>
      <b/>
      <sz val="24"/>
      <color indexed="63"/>
      <name val="Times New Roman"/>
      <family val="1"/>
      <charset val="204"/>
    </font>
    <font>
      <b/>
      <sz val="18"/>
      <name val="Times New Roman Cyr"/>
      <family val="1"/>
      <charset val="204"/>
    </font>
    <font>
      <sz val="16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36"/>
      <name val="Times New Roman"/>
      <family val="1"/>
      <charset val="204"/>
    </font>
    <font>
      <b/>
      <sz val="16"/>
      <name val="Times New Roman Cyr"/>
      <family val="1"/>
      <charset val="204"/>
    </font>
    <font>
      <b/>
      <sz val="24"/>
      <name val="Times New Roman Cyr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rgb="FFFCFDFD"/>
        <bgColor rgb="FFFCFDFD"/>
      </patternFill>
    </fill>
    <fill>
      <patternFill patternType="solid">
        <fgColor indexed="65"/>
      </patternFill>
    </fill>
  </fills>
  <borders count="700">
    <border>
      <left/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8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64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indexed="64"/>
      </left>
      <right/>
      <top style="medium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auto="1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medium">
        <color indexed="8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8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64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64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medium">
        <color indexed="64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auto="1"/>
      </left>
      <right style="thin">
        <color indexed="8"/>
      </right>
      <top style="medium">
        <color indexed="64"/>
      </top>
      <bottom style="thin">
        <color auto="1"/>
      </bottom>
      <diagonal/>
    </border>
    <border>
      <left/>
      <right style="thin">
        <color indexed="8"/>
      </right>
      <top style="medium">
        <color indexed="64"/>
      </top>
      <bottom style="thin">
        <color auto="1"/>
      </bottom>
      <diagonal/>
    </border>
    <border>
      <left/>
      <right style="medium">
        <color auto="1"/>
      </right>
      <top style="medium">
        <color indexed="64"/>
      </top>
      <bottom style="thin">
        <color auto="1"/>
      </bottom>
      <diagonal/>
    </border>
    <border>
      <left style="medium">
        <color auto="1"/>
      </left>
      <right style="thin">
        <color indexed="8"/>
      </right>
      <top style="medium">
        <color auto="1"/>
      </top>
      <bottom style="thin">
        <color auto="1"/>
      </bottom>
      <diagonal/>
    </border>
    <border>
      <left/>
      <right style="thin">
        <color indexed="8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medium">
        <color auto="1"/>
      </top>
      <bottom style="thin">
        <color auto="1"/>
      </bottom>
      <diagonal/>
    </border>
    <border>
      <left/>
      <right style="thin">
        <color indexed="64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thin">
        <color indexed="64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medium">
        <color auto="1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auto="1"/>
      </left>
      <right style="medium">
        <color indexed="8"/>
      </right>
      <top style="medium">
        <color auto="1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medium">
        <color auto="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auto="1"/>
      </left>
      <right/>
      <top style="medium">
        <color auto="1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 style="medium">
        <color indexed="64"/>
      </bottom>
      <diagonal/>
    </border>
    <border>
      <left style="thin">
        <color indexed="64"/>
      </left>
      <right/>
      <top style="medium">
        <color auto="1"/>
      </top>
      <bottom style="medium">
        <color indexed="64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7">
    <xf numFmtId="0" fontId="0" fillId="0" borderId="0"/>
    <xf numFmtId="0" fontId="20" fillId="0" borderId="0"/>
    <xf numFmtId="0" fontId="2" fillId="2" borderId="0">
      <alignment horizontal="center" vertical="center"/>
    </xf>
    <xf numFmtId="0" fontId="2" fillId="2" borderId="0">
      <alignment horizontal="center" vertical="center"/>
    </xf>
    <xf numFmtId="0" fontId="3" fillId="2" borderId="0">
      <alignment horizontal="center" vertical="center"/>
    </xf>
    <xf numFmtId="0" fontId="3" fillId="2" borderId="0">
      <alignment horizontal="center" vertical="center"/>
    </xf>
    <xf numFmtId="0" fontId="4" fillId="2" borderId="0">
      <alignment horizontal="center" vertical="center"/>
    </xf>
    <xf numFmtId="0" fontId="4" fillId="2" borderId="0">
      <alignment horizontal="left" vertical="center"/>
    </xf>
    <xf numFmtId="0" fontId="4" fillId="2" borderId="0">
      <alignment horizontal="left" vertical="center"/>
    </xf>
    <xf numFmtId="0" fontId="4" fillId="2" borderId="0">
      <alignment horizontal="center" vertical="center"/>
    </xf>
    <xf numFmtId="0" fontId="5" fillId="2" borderId="0">
      <alignment horizontal="left" vertical="center"/>
    </xf>
    <xf numFmtId="0" fontId="6" fillId="2" borderId="0">
      <alignment horizontal="center" vertical="center"/>
    </xf>
    <xf numFmtId="0" fontId="7" fillId="2" borderId="0">
      <alignment horizontal="center" vertical="center"/>
    </xf>
    <xf numFmtId="0" fontId="8" fillId="2" borderId="0">
      <alignment horizontal="center" vertical="center"/>
    </xf>
    <xf numFmtId="0" fontId="8" fillId="2" borderId="0">
      <alignment horizontal="center" vertical="center"/>
    </xf>
    <xf numFmtId="0" fontId="9" fillId="2" borderId="0">
      <alignment horizontal="center" vertical="center"/>
    </xf>
    <xf numFmtId="0" fontId="9" fillId="2" borderId="0">
      <alignment horizontal="center" vertical="center"/>
    </xf>
    <xf numFmtId="0" fontId="10" fillId="2" borderId="0">
      <alignment horizontal="left" vertical="center"/>
    </xf>
    <xf numFmtId="0" fontId="11" fillId="2" borderId="0">
      <alignment horizontal="left" vertical="top"/>
    </xf>
    <xf numFmtId="0" fontId="7" fillId="2" borderId="0">
      <alignment horizontal="left" vertical="top"/>
    </xf>
    <xf numFmtId="0" fontId="10" fillId="2" borderId="0">
      <alignment horizontal="left" vertical="center"/>
    </xf>
    <xf numFmtId="0" fontId="7" fillId="2" borderId="0">
      <alignment horizontal="left" vertical="top"/>
    </xf>
    <xf numFmtId="0" fontId="11" fillId="2" borderId="0">
      <alignment horizontal="right" vertical="top"/>
    </xf>
    <xf numFmtId="0" fontId="31" fillId="0" borderId="0"/>
    <xf numFmtId="0" fontId="20" fillId="0" borderId="0"/>
    <xf numFmtId="0" fontId="20" fillId="0" borderId="0"/>
    <xf numFmtId="0" fontId="32" fillId="0" borderId="1">
      <alignment horizontal="left" vertical="distributed"/>
    </xf>
    <xf numFmtId="0" fontId="2" fillId="5" borderId="0">
      <alignment horizontal="center" vertical="center"/>
    </xf>
    <xf numFmtId="0" fontId="3" fillId="5" borderId="0">
      <alignment horizontal="center" vertical="center"/>
    </xf>
    <xf numFmtId="0" fontId="4" fillId="5" borderId="0">
      <alignment horizontal="center" vertical="center"/>
    </xf>
    <xf numFmtId="0" fontId="4" fillId="5" borderId="0">
      <alignment horizontal="left" vertical="center"/>
    </xf>
    <xf numFmtId="0" fontId="53" fillId="5" borderId="0">
      <alignment horizontal="left" vertical="center"/>
    </xf>
    <xf numFmtId="0" fontId="4" fillId="5" borderId="0">
      <alignment horizontal="center" vertical="center"/>
    </xf>
    <xf numFmtId="0" fontId="5" fillId="5" borderId="0">
      <alignment horizontal="left" vertical="center"/>
    </xf>
    <xf numFmtId="0" fontId="6" fillId="5" borderId="0">
      <alignment horizontal="center" vertical="center"/>
    </xf>
    <xf numFmtId="0" fontId="7" fillId="5" borderId="0">
      <alignment horizontal="center" vertical="center"/>
    </xf>
    <xf numFmtId="0" fontId="8" fillId="5" borderId="0">
      <alignment horizontal="center" vertical="center"/>
    </xf>
    <xf numFmtId="0" fontId="9" fillId="5" borderId="0">
      <alignment horizontal="center" vertical="center"/>
    </xf>
    <xf numFmtId="0" fontId="10" fillId="5" borderId="0">
      <alignment horizontal="left" vertical="center"/>
    </xf>
    <xf numFmtId="0" fontId="11" fillId="5" borderId="0">
      <alignment horizontal="left" vertical="top"/>
    </xf>
    <xf numFmtId="0" fontId="7" fillId="5" borderId="0">
      <alignment horizontal="left" vertical="top"/>
    </xf>
    <xf numFmtId="0" fontId="10" fillId="5" borderId="0">
      <alignment horizontal="left" vertical="center"/>
    </xf>
    <xf numFmtId="0" fontId="7" fillId="5" borderId="0">
      <alignment horizontal="left" vertical="top"/>
    </xf>
    <xf numFmtId="0" fontId="11" fillId="5" borderId="0">
      <alignment horizontal="right" vertical="top"/>
    </xf>
    <xf numFmtId="0" fontId="5" fillId="5" borderId="0">
      <alignment horizontal="left" vertical="center"/>
    </xf>
    <xf numFmtId="0" fontId="1" fillId="0" borderId="0"/>
    <xf numFmtId="0" fontId="64" fillId="0" borderId="0"/>
  </cellStyleXfs>
  <cellXfs count="2032">
    <xf numFmtId="0" fontId="0" fillId="0" borderId="0" xfId="0"/>
    <xf numFmtId="0" fontId="13" fillId="2" borderId="0" xfId="0" applyFont="1" applyFill="1" applyBorder="1" applyAlignment="1">
      <alignment horizontal="center" vertical="center" wrapText="1"/>
    </xf>
    <xf numFmtId="0" fontId="17" fillId="2" borderId="0" xfId="0" applyFont="1" applyFill="1" applyBorder="1" applyAlignment="1">
      <alignment horizontal="left" vertical="center" wrapText="1"/>
    </xf>
    <xf numFmtId="0" fontId="21" fillId="3" borderId="0" xfId="0" applyFont="1" applyFill="1"/>
    <xf numFmtId="0" fontId="13" fillId="3" borderId="0" xfId="0" applyFont="1" applyFill="1" applyBorder="1" applyAlignment="1">
      <alignment horizontal="center" vertical="center" wrapText="1"/>
    </xf>
    <xf numFmtId="0" fontId="17" fillId="3" borderId="0" xfId="0" applyFont="1" applyFill="1" applyBorder="1" applyAlignment="1">
      <alignment horizontal="left" vertical="center" wrapText="1"/>
    </xf>
    <xf numFmtId="0" fontId="17" fillId="3" borderId="0" xfId="0" applyFont="1" applyFill="1" applyBorder="1" applyAlignment="1">
      <alignment horizontal="left" vertical="center"/>
    </xf>
    <xf numFmtId="0" fontId="23" fillId="3" borderId="0" xfId="0" applyFont="1" applyFill="1" applyBorder="1"/>
    <xf numFmtId="0" fontId="21" fillId="3" borderId="0" xfId="0" applyFont="1" applyFill="1" applyBorder="1"/>
    <xf numFmtId="0" fontId="20" fillId="4" borderId="0" xfId="25" applyFill="1"/>
    <xf numFmtId="0" fontId="38" fillId="4" borderId="2" xfId="25" applyFont="1" applyFill="1" applyBorder="1" applyAlignment="1">
      <alignment horizontal="center" vertical="center" wrapText="1"/>
    </xf>
    <xf numFmtId="0" fontId="39" fillId="4" borderId="28" xfId="25" applyFont="1" applyFill="1" applyBorder="1" applyAlignment="1">
      <alignment horizontal="center" vertical="center" wrapText="1"/>
    </xf>
    <xf numFmtId="0" fontId="40" fillId="4" borderId="25" xfId="25" applyFont="1" applyFill="1" applyBorder="1" applyAlignment="1">
      <alignment horizontal="center" vertical="center" wrapText="1"/>
    </xf>
    <xf numFmtId="0" fontId="26" fillId="4" borderId="23" xfId="24" applyFont="1" applyFill="1" applyBorder="1" applyAlignment="1">
      <alignment horizontal="left" vertical="center" wrapText="1"/>
    </xf>
    <xf numFmtId="0" fontId="26" fillId="4" borderId="0" xfId="24" applyFont="1" applyFill="1" applyBorder="1" applyAlignment="1">
      <alignment horizontal="left" vertical="center" wrapText="1"/>
    </xf>
    <xf numFmtId="0" fontId="29" fillId="4" borderId="0" xfId="24" applyFont="1" applyFill="1" applyBorder="1" applyAlignment="1">
      <alignment horizontal="left" vertical="center" wrapText="1"/>
    </xf>
    <xf numFmtId="0" fontId="38" fillId="4" borderId="23" xfId="25" applyFont="1" applyFill="1" applyBorder="1" applyAlignment="1">
      <alignment horizontal="center" vertical="center" wrapText="1"/>
    </xf>
    <xf numFmtId="0" fontId="40" fillId="4" borderId="18" xfId="25" applyFont="1" applyFill="1" applyBorder="1" applyAlignment="1">
      <alignment horizontal="center" vertical="center" wrapText="1"/>
    </xf>
    <xf numFmtId="0" fontId="2" fillId="4" borderId="30" xfId="15" quotePrefix="1" applyFont="1" applyFill="1" applyBorder="1" applyAlignment="1">
      <alignment horizontal="center" vertical="center" wrapText="1"/>
    </xf>
    <xf numFmtId="0" fontId="2" fillId="4" borderId="29" xfId="15" quotePrefix="1" applyFont="1" applyFill="1" applyBorder="1" applyAlignment="1">
      <alignment horizontal="center" vertical="center" wrapText="1"/>
    </xf>
    <xf numFmtId="0" fontId="21" fillId="2" borderId="0" xfId="0" applyFont="1" applyFill="1"/>
    <xf numFmtId="0" fontId="23" fillId="2" borderId="0" xfId="0" applyFont="1" applyFill="1" applyBorder="1"/>
    <xf numFmtId="0" fontId="15" fillId="0" borderId="0" xfId="4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left" vertical="center"/>
    </xf>
    <xf numFmtId="0" fontId="37" fillId="0" borderId="0" xfId="0" applyFont="1" applyFill="1" applyBorder="1" applyAlignment="1">
      <alignment vertical="center"/>
    </xf>
    <xf numFmtId="0" fontId="12" fillId="0" borderId="0" xfId="0" applyFont="1" applyFill="1" applyAlignment="1">
      <alignment vertical="center"/>
    </xf>
    <xf numFmtId="0" fontId="19" fillId="0" borderId="0" xfId="0" applyFont="1" applyFill="1" applyAlignment="1">
      <alignment vertical="center"/>
    </xf>
    <xf numFmtId="0" fontId="25" fillId="0" borderId="0" xfId="0" applyFont="1" applyFill="1" applyAlignment="1">
      <alignment vertical="center"/>
    </xf>
    <xf numFmtId="0" fontId="15" fillId="0" borderId="0" xfId="4" applyFont="1" applyFill="1" applyBorder="1" applyAlignment="1">
      <alignment horizontal="center" vertical="center"/>
    </xf>
    <xf numFmtId="0" fontId="14" fillId="0" borderId="0" xfId="4" applyFont="1" applyFill="1" applyBorder="1" applyAlignment="1">
      <alignment horizontal="center" vertical="center"/>
    </xf>
    <xf numFmtId="0" fontId="34" fillId="0" borderId="0" xfId="0" applyFont="1" applyFill="1" applyAlignment="1">
      <alignment vertical="center"/>
    </xf>
    <xf numFmtId="0" fontId="14" fillId="0" borderId="0" xfId="7" applyFont="1" applyFill="1" applyBorder="1" applyAlignment="1">
      <alignment horizontal="center" vertical="center"/>
    </xf>
    <xf numFmtId="0" fontId="15" fillId="0" borderId="0" xfId="7" applyFont="1" applyFill="1" applyBorder="1" applyAlignment="1">
      <alignment vertical="center"/>
    </xf>
    <xf numFmtId="0" fontId="15" fillId="0" borderId="0" xfId="10" applyFont="1" applyFill="1" applyBorder="1" applyAlignment="1">
      <alignment vertical="center"/>
    </xf>
    <xf numFmtId="0" fontId="17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vertical="center"/>
    </xf>
    <xf numFmtId="0" fontId="49" fillId="4" borderId="2" xfId="7" quotePrefix="1" applyFont="1" applyFill="1" applyBorder="1" applyAlignment="1">
      <alignment horizontal="center" vertical="center" wrapText="1"/>
    </xf>
    <xf numFmtId="0" fontId="49" fillId="4" borderId="28" xfId="7" quotePrefix="1" applyFont="1" applyFill="1" applyBorder="1" applyAlignment="1">
      <alignment horizontal="center" vertical="center" wrapText="1"/>
    </xf>
    <xf numFmtId="0" fontId="49" fillId="4" borderId="41" xfId="7" quotePrefix="1" applyFont="1" applyFill="1" applyBorder="1" applyAlignment="1">
      <alignment horizontal="center" vertical="center" wrapText="1"/>
    </xf>
    <xf numFmtId="0" fontId="49" fillId="4" borderId="26" xfId="7" quotePrefix="1" applyFont="1" applyFill="1" applyBorder="1" applyAlignment="1">
      <alignment horizontal="center" vertical="center" wrapText="1"/>
    </xf>
    <xf numFmtId="0" fontId="49" fillId="4" borderId="42" xfId="7" quotePrefix="1" applyFont="1" applyFill="1" applyBorder="1" applyAlignment="1">
      <alignment horizontal="center" vertical="center" wrapText="1"/>
    </xf>
    <xf numFmtId="0" fontId="49" fillId="4" borderId="41" xfId="7" quotePrefix="1" applyFont="1" applyFill="1" applyBorder="1" applyAlignment="1">
      <alignment horizontal="left" vertical="center" wrapText="1"/>
    </xf>
    <xf numFmtId="0" fontId="49" fillId="4" borderId="38" xfId="4" quotePrefix="1" applyFont="1" applyFill="1" applyBorder="1" applyAlignment="1">
      <alignment horizontal="center" vertical="center" wrapText="1"/>
    </xf>
    <xf numFmtId="0" fontId="49" fillId="4" borderId="51" xfId="4" quotePrefix="1" applyFont="1" applyFill="1" applyBorder="1" applyAlignment="1">
      <alignment horizontal="center" vertical="center" wrapText="1"/>
    </xf>
    <xf numFmtId="0" fontId="49" fillId="4" borderId="52" xfId="4" quotePrefix="1" applyFont="1" applyFill="1" applyBorder="1" applyAlignment="1">
      <alignment horizontal="center" vertical="center" wrapText="1"/>
    </xf>
    <xf numFmtId="0" fontId="49" fillId="4" borderId="32" xfId="7" quotePrefix="1" applyFont="1" applyFill="1" applyBorder="1" applyAlignment="1">
      <alignment horizontal="center" vertical="center" wrapText="1"/>
    </xf>
    <xf numFmtId="0" fontId="49" fillId="4" borderId="33" xfId="7" quotePrefix="1" applyFont="1" applyFill="1" applyBorder="1" applyAlignment="1">
      <alignment horizontal="center" vertical="center" wrapText="1"/>
    </xf>
    <xf numFmtId="0" fontId="49" fillId="4" borderId="34" xfId="7" quotePrefix="1" applyFont="1" applyFill="1" applyBorder="1" applyAlignment="1">
      <alignment horizontal="center" vertical="center" wrapText="1"/>
    </xf>
    <xf numFmtId="0" fontId="30" fillId="4" borderId="23" xfId="24" applyFont="1" applyFill="1" applyBorder="1" applyAlignment="1">
      <alignment horizontal="center" vertical="center" wrapText="1"/>
    </xf>
    <xf numFmtId="0" fontId="30" fillId="4" borderId="3" xfId="24" applyFont="1" applyFill="1" applyBorder="1" applyAlignment="1">
      <alignment horizontal="center" vertical="center" wrapText="1"/>
    </xf>
    <xf numFmtId="0" fontId="50" fillId="4" borderId="3" xfId="0" applyFont="1" applyFill="1" applyBorder="1" applyAlignment="1">
      <alignment horizontal="left" vertical="center" wrapText="1"/>
    </xf>
    <xf numFmtId="0" fontId="13" fillId="3" borderId="0" xfId="0" applyFont="1" applyFill="1" applyBorder="1" applyAlignment="1">
      <alignment wrapText="1"/>
    </xf>
    <xf numFmtId="0" fontId="14" fillId="3" borderId="63" xfId="7" applyFont="1" applyFill="1" applyBorder="1" applyAlignment="1">
      <alignment horizontal="center" vertical="center" wrapText="1"/>
    </xf>
    <xf numFmtId="0" fontId="14" fillId="3" borderId="49" xfId="7" applyFont="1" applyFill="1" applyBorder="1" applyAlignment="1">
      <alignment horizontal="center" vertical="center" wrapText="1"/>
    </xf>
    <xf numFmtId="0" fontId="12" fillId="0" borderId="0" xfId="0" applyFont="1" applyFill="1" applyAlignment="1">
      <alignment vertical="center" wrapText="1"/>
    </xf>
    <xf numFmtId="0" fontId="15" fillId="0" borderId="0" xfId="7" applyFont="1" applyFill="1" applyBorder="1" applyAlignment="1">
      <alignment horizontal="center" vertical="center"/>
    </xf>
    <xf numFmtId="0" fontId="19" fillId="0" borderId="0" xfId="7" applyFont="1" applyFill="1" applyBorder="1" applyAlignment="1">
      <alignment horizontal="center" vertical="center"/>
    </xf>
    <xf numFmtId="0" fontId="25" fillId="4" borderId="76" xfId="0" applyFont="1" applyFill="1" applyBorder="1" applyAlignment="1">
      <alignment horizontal="left" vertical="center" wrapText="1"/>
    </xf>
    <xf numFmtId="0" fontId="14" fillId="4" borderId="76" xfId="33" quotePrefix="1" applyFont="1" applyFill="1" applyBorder="1" applyAlignment="1">
      <alignment vertical="center" wrapText="1"/>
    </xf>
    <xf numFmtId="0" fontId="21" fillId="4" borderId="0" xfId="0" applyFont="1" applyFill="1"/>
    <xf numFmtId="0" fontId="56" fillId="4" borderId="79" xfId="33" quotePrefix="1" applyFont="1" applyFill="1" applyBorder="1" applyAlignment="1" applyProtection="1">
      <alignment vertical="center" wrapText="1"/>
      <protection locked="0"/>
    </xf>
    <xf numFmtId="0" fontId="56" fillId="4" borderId="66" xfId="33" quotePrefix="1" applyFont="1" applyFill="1" applyBorder="1" applyAlignment="1" applyProtection="1">
      <alignment vertical="center" wrapText="1"/>
      <protection locked="0"/>
    </xf>
    <xf numFmtId="0" fontId="56" fillId="4" borderId="67" xfId="33" quotePrefix="1" applyFont="1" applyFill="1" applyBorder="1" applyAlignment="1" applyProtection="1">
      <alignment vertical="center" wrapText="1"/>
      <protection locked="0"/>
    </xf>
    <xf numFmtId="0" fontId="58" fillId="4" borderId="68" xfId="33" quotePrefix="1" applyFont="1" applyFill="1" applyBorder="1" applyAlignment="1" applyProtection="1">
      <alignment vertical="center" wrapText="1"/>
      <protection locked="0"/>
    </xf>
    <xf numFmtId="0" fontId="56" fillId="4" borderId="66" xfId="30" quotePrefix="1" applyFont="1" applyFill="1" applyBorder="1" applyAlignment="1" applyProtection="1">
      <alignment horizontal="center" vertical="center" wrapText="1"/>
      <protection locked="0"/>
    </xf>
    <xf numFmtId="0" fontId="56" fillId="4" borderId="67" xfId="30" quotePrefix="1" applyFont="1" applyFill="1" applyBorder="1" applyAlignment="1" applyProtection="1">
      <alignment horizontal="center" vertical="center" wrapText="1"/>
      <protection locked="0"/>
    </xf>
    <xf numFmtId="0" fontId="56" fillId="4" borderId="68" xfId="30" quotePrefix="1" applyFont="1" applyFill="1" applyBorder="1" applyAlignment="1" applyProtection="1">
      <alignment horizontal="center" vertical="center" wrapText="1"/>
      <protection locked="0"/>
    </xf>
    <xf numFmtId="0" fontId="56" fillId="4" borderId="79" xfId="33" applyFont="1" applyFill="1" applyBorder="1" applyAlignment="1" applyProtection="1">
      <alignment vertical="center" wrapText="1"/>
      <protection locked="0"/>
    </xf>
    <xf numFmtId="0" fontId="58" fillId="4" borderId="66" xfId="30" quotePrefix="1" applyFont="1" applyFill="1" applyBorder="1" applyAlignment="1" applyProtection="1">
      <alignment horizontal="center" vertical="center" wrapText="1"/>
      <protection locked="0"/>
    </xf>
    <xf numFmtId="0" fontId="58" fillId="4" borderId="67" xfId="30" quotePrefix="1" applyFont="1" applyFill="1" applyBorder="1" applyAlignment="1" applyProtection="1">
      <alignment horizontal="center" vertical="center" wrapText="1"/>
      <protection locked="0"/>
    </xf>
    <xf numFmtId="0" fontId="58" fillId="4" borderId="68" xfId="30" quotePrefix="1" applyFont="1" applyFill="1" applyBorder="1" applyAlignment="1" applyProtection="1">
      <alignment horizontal="center" vertical="center" wrapText="1"/>
      <protection locked="0"/>
    </xf>
    <xf numFmtId="0" fontId="33" fillId="0" borderId="0" xfId="25" applyFont="1" applyFill="1" applyProtection="1">
      <protection locked="0"/>
    </xf>
    <xf numFmtId="0" fontId="19" fillId="0" borderId="0" xfId="25" applyFont="1" applyFill="1" applyProtection="1">
      <protection locked="0"/>
    </xf>
    <xf numFmtId="0" fontId="25" fillId="0" borderId="0" xfId="25" applyFont="1" applyFill="1" applyProtection="1">
      <protection locked="0"/>
    </xf>
    <xf numFmtId="0" fontId="47" fillId="0" borderId="0" xfId="25" applyFont="1" applyFill="1" applyProtection="1">
      <protection locked="0"/>
    </xf>
    <xf numFmtId="0" fontId="55" fillId="4" borderId="85" xfId="25" applyFont="1" applyFill="1" applyBorder="1" applyAlignment="1" applyProtection="1">
      <alignment horizontal="center" vertical="center" wrapText="1"/>
      <protection locked="0"/>
    </xf>
    <xf numFmtId="0" fontId="55" fillId="4" borderId="89" xfId="25" applyFont="1" applyFill="1" applyBorder="1" applyAlignment="1" applyProtection="1">
      <alignment horizontal="center" vertical="center" wrapText="1"/>
      <protection locked="0"/>
    </xf>
    <xf numFmtId="0" fontId="55" fillId="4" borderId="90" xfId="25" applyFont="1" applyFill="1" applyBorder="1" applyAlignment="1" applyProtection="1">
      <alignment horizontal="center" vertical="center" wrapText="1"/>
      <protection locked="0"/>
    </xf>
    <xf numFmtId="0" fontId="19" fillId="4" borderId="0" xfId="25" applyFont="1" applyFill="1" applyProtection="1">
      <protection locked="0"/>
    </xf>
    <xf numFmtId="0" fontId="54" fillId="0" borderId="0" xfId="25" applyFont="1" applyFill="1" applyProtection="1">
      <protection locked="0"/>
    </xf>
    <xf numFmtId="0" fontId="21" fillId="0" borderId="0" xfId="25" applyFont="1" applyFill="1" applyProtection="1">
      <protection locked="0"/>
    </xf>
    <xf numFmtId="0" fontId="24" fillId="0" borderId="0" xfId="25" applyFont="1" applyFill="1" applyBorder="1" applyAlignment="1" applyProtection="1">
      <alignment horizontal="center" vertical="center" wrapText="1"/>
      <protection locked="0"/>
    </xf>
    <xf numFmtId="0" fontId="55" fillId="0" borderId="0" xfId="25" applyFont="1" applyFill="1" applyProtection="1">
      <protection locked="0"/>
    </xf>
    <xf numFmtId="0" fontId="24" fillId="0" borderId="0" xfId="25" applyFont="1" applyFill="1" applyProtection="1">
      <protection locked="0"/>
    </xf>
    <xf numFmtId="0" fontId="62" fillId="0" borderId="75" xfId="5" quotePrefix="1" applyFont="1" applyFill="1" applyBorder="1" applyAlignment="1" applyProtection="1">
      <alignment horizontal="center" vertical="center" wrapText="1"/>
      <protection locked="0"/>
    </xf>
    <xf numFmtId="0" fontId="63" fillId="0" borderId="91" xfId="5" quotePrefix="1" applyFont="1" applyFill="1" applyBorder="1" applyAlignment="1" applyProtection="1">
      <alignment horizontal="center" vertical="center" wrapText="1"/>
      <protection locked="0"/>
    </xf>
    <xf numFmtId="0" fontId="57" fillId="0" borderId="92" xfId="5" quotePrefix="1" applyFont="1" applyFill="1" applyBorder="1" applyAlignment="1" applyProtection="1">
      <alignment horizontal="center" vertical="center" wrapText="1"/>
      <protection locked="0"/>
    </xf>
    <xf numFmtId="0" fontId="61" fillId="0" borderId="0" xfId="25" applyFont="1" applyFill="1" applyProtection="1">
      <protection locked="0"/>
    </xf>
    <xf numFmtId="0" fontId="24" fillId="4" borderId="66" xfId="25" applyFont="1" applyFill="1" applyBorder="1" applyAlignment="1" applyProtection="1">
      <alignment horizontal="left" vertical="center" wrapText="1"/>
      <protection locked="0"/>
    </xf>
    <xf numFmtId="0" fontId="24" fillId="4" borderId="67" xfId="25" applyFont="1" applyFill="1" applyBorder="1" applyAlignment="1" applyProtection="1">
      <alignment horizontal="left" vertical="center" wrapText="1"/>
      <protection locked="0"/>
    </xf>
    <xf numFmtId="0" fontId="24" fillId="4" borderId="68" xfId="25" applyFont="1" applyFill="1" applyBorder="1" applyAlignment="1" applyProtection="1">
      <alignment horizontal="left" vertical="center" wrapText="1"/>
      <protection locked="0"/>
    </xf>
    <xf numFmtId="0" fontId="58" fillId="4" borderId="66" xfId="5" quotePrefix="1" applyFont="1" applyFill="1" applyBorder="1" applyAlignment="1" applyProtection="1">
      <alignment horizontal="center" vertical="center" wrapText="1"/>
      <protection locked="0"/>
    </xf>
    <xf numFmtId="0" fontId="58" fillId="4" borderId="67" xfId="5" quotePrefix="1" applyFont="1" applyFill="1" applyBorder="1" applyAlignment="1" applyProtection="1">
      <alignment horizontal="center" vertical="center" wrapText="1"/>
      <protection locked="0"/>
    </xf>
    <xf numFmtId="0" fontId="24" fillId="4" borderId="68" xfId="25" applyFont="1" applyFill="1" applyBorder="1" applyProtection="1">
      <protection locked="0"/>
    </xf>
    <xf numFmtId="0" fontId="58" fillId="4" borderId="88" xfId="33" quotePrefix="1" applyFont="1" applyFill="1" applyBorder="1" applyAlignment="1" applyProtection="1">
      <alignment vertical="center" wrapText="1"/>
      <protection locked="0"/>
    </xf>
    <xf numFmtId="0" fontId="58" fillId="4" borderId="85" xfId="33" quotePrefix="1" applyFont="1" applyFill="1" applyBorder="1" applyAlignment="1" applyProtection="1">
      <alignment horizontal="center" vertical="center" wrapText="1"/>
      <protection locked="0"/>
    </xf>
    <xf numFmtId="0" fontId="58" fillId="4" borderId="89" xfId="33" quotePrefix="1" applyFont="1" applyFill="1" applyBorder="1" applyAlignment="1" applyProtection="1">
      <alignment horizontal="center" vertical="center" wrapText="1"/>
      <protection locked="0"/>
    </xf>
    <xf numFmtId="0" fontId="58" fillId="4" borderId="90" xfId="33" quotePrefix="1" applyFont="1" applyFill="1" applyBorder="1" applyAlignment="1" applyProtection="1">
      <alignment horizontal="center" vertical="center" wrapText="1"/>
      <protection locked="0"/>
    </xf>
    <xf numFmtId="0" fontId="56" fillId="4" borderId="85" xfId="5" quotePrefix="1" applyFont="1" applyFill="1" applyBorder="1" applyAlignment="1" applyProtection="1">
      <alignment horizontal="center" vertical="center" wrapText="1"/>
      <protection locked="0"/>
    </xf>
    <xf numFmtId="0" fontId="56" fillId="4" borderId="89" xfId="5" quotePrefix="1" applyFont="1" applyFill="1" applyBorder="1" applyAlignment="1" applyProtection="1">
      <alignment horizontal="center" vertical="center" wrapText="1"/>
      <protection locked="0"/>
    </xf>
    <xf numFmtId="0" fontId="24" fillId="4" borderId="90" xfId="25" applyFont="1" applyFill="1" applyBorder="1" applyAlignment="1" applyProtection="1">
      <alignment horizontal="center" vertical="center"/>
      <protection locked="0"/>
    </xf>
    <xf numFmtId="0" fontId="24" fillId="4" borderId="79" xfId="25" applyFont="1" applyFill="1" applyBorder="1" applyAlignment="1" applyProtection="1">
      <alignment horizontal="left" vertical="center" wrapText="1"/>
      <protection locked="0"/>
    </xf>
    <xf numFmtId="0" fontId="24" fillId="4" borderId="88" xfId="25" applyFont="1" applyFill="1" applyBorder="1" applyAlignment="1" applyProtection="1">
      <alignment horizontal="left" vertical="center" wrapText="1"/>
      <protection locked="0"/>
    </xf>
    <xf numFmtId="0" fontId="56" fillId="4" borderId="85" xfId="30" quotePrefix="1" applyFont="1" applyFill="1" applyBorder="1" applyAlignment="1" applyProtection="1">
      <alignment vertical="center" wrapText="1"/>
      <protection locked="0"/>
    </xf>
    <xf numFmtId="0" fontId="56" fillId="4" borderId="89" xfId="30" quotePrefix="1" applyFont="1" applyFill="1" applyBorder="1" applyAlignment="1" applyProtection="1">
      <alignment vertical="center" wrapText="1"/>
      <protection locked="0"/>
    </xf>
    <xf numFmtId="0" fontId="56" fillId="4" borderId="90" xfId="30" quotePrefix="1" applyFont="1" applyFill="1" applyBorder="1" applyAlignment="1" applyProtection="1">
      <alignment vertical="center" wrapText="1"/>
      <protection locked="0"/>
    </xf>
    <xf numFmtId="0" fontId="58" fillId="4" borderId="89" xfId="30" quotePrefix="1" applyFont="1" applyFill="1" applyBorder="1" applyAlignment="1" applyProtection="1">
      <alignment vertical="center" wrapText="1"/>
      <protection locked="0"/>
    </xf>
    <xf numFmtId="0" fontId="58" fillId="4" borderId="90" xfId="30" quotePrefix="1" applyFont="1" applyFill="1" applyBorder="1" applyAlignment="1" applyProtection="1">
      <alignment vertical="center" wrapText="1"/>
      <protection locked="0"/>
    </xf>
    <xf numFmtId="0" fontId="58" fillId="4" borderId="85" xfId="30" quotePrefix="1" applyFont="1" applyFill="1" applyBorder="1" applyAlignment="1" applyProtection="1">
      <alignment vertical="center" wrapText="1"/>
      <protection locked="0"/>
    </xf>
    <xf numFmtId="0" fontId="24" fillId="4" borderId="90" xfId="25" applyFont="1" applyFill="1" applyBorder="1" applyProtection="1">
      <protection locked="0"/>
    </xf>
    <xf numFmtId="0" fontId="24" fillId="4" borderId="66" xfId="25" applyFont="1" applyFill="1" applyBorder="1" applyAlignment="1" applyProtection="1">
      <alignment horizontal="center" vertical="center" wrapText="1"/>
      <protection locked="0"/>
    </xf>
    <xf numFmtId="0" fontId="24" fillId="4" borderId="67" xfId="25" applyFont="1" applyFill="1" applyBorder="1" applyAlignment="1" applyProtection="1">
      <alignment horizontal="center" vertical="center" wrapText="1"/>
      <protection locked="0"/>
    </xf>
    <xf numFmtId="0" fontId="24" fillId="4" borderId="68" xfId="25" applyFont="1" applyFill="1" applyBorder="1" applyAlignment="1" applyProtection="1">
      <alignment horizontal="center" vertical="center" wrapText="1"/>
      <protection locked="0"/>
    </xf>
    <xf numFmtId="0" fontId="59" fillId="4" borderId="79" xfId="25" applyFont="1" applyFill="1" applyBorder="1" applyAlignment="1" applyProtection="1">
      <alignment horizontal="left" vertical="center" wrapText="1"/>
      <protection locked="0"/>
    </xf>
    <xf numFmtId="0" fontId="59" fillId="4" borderId="93" xfId="25" applyFont="1" applyFill="1" applyBorder="1" applyAlignment="1" applyProtection="1">
      <alignment horizontal="left" vertical="center" wrapText="1"/>
      <protection locked="0"/>
    </xf>
    <xf numFmtId="0" fontId="58" fillId="4" borderId="86" xfId="33" quotePrefix="1" applyFont="1" applyFill="1" applyBorder="1" applyAlignment="1" applyProtection="1">
      <alignment horizontal="center" vertical="center" wrapText="1"/>
      <protection locked="0"/>
    </xf>
    <xf numFmtId="0" fontId="58" fillId="4" borderId="94" xfId="33" quotePrefix="1" applyFont="1" applyFill="1" applyBorder="1" applyAlignment="1" applyProtection="1">
      <alignment horizontal="center" vertical="center" wrapText="1"/>
      <protection locked="0"/>
    </xf>
    <xf numFmtId="0" fontId="58" fillId="4" borderId="95" xfId="33" quotePrefix="1" applyFont="1" applyFill="1" applyBorder="1" applyAlignment="1" applyProtection="1">
      <alignment horizontal="center" vertical="center" wrapText="1"/>
      <protection locked="0"/>
    </xf>
    <xf numFmtId="0" fontId="56" fillId="4" borderId="86" xfId="33" quotePrefix="1" applyFont="1" applyFill="1" applyBorder="1" applyAlignment="1" applyProtection="1">
      <alignment horizontal="center" vertical="center" wrapText="1"/>
      <protection locked="0"/>
    </xf>
    <xf numFmtId="0" fontId="56" fillId="4" borderId="94" xfId="33" quotePrefix="1" applyFont="1" applyFill="1" applyBorder="1" applyAlignment="1" applyProtection="1">
      <alignment horizontal="center" vertical="center" wrapText="1"/>
      <protection locked="0"/>
    </xf>
    <xf numFmtId="0" fontId="56" fillId="4" borderId="95" xfId="33" quotePrefix="1" applyFont="1" applyFill="1" applyBorder="1" applyAlignment="1" applyProtection="1">
      <alignment horizontal="center" vertical="center" wrapText="1"/>
      <protection locked="0"/>
    </xf>
    <xf numFmtId="0" fontId="56" fillId="4" borderId="54" xfId="33" quotePrefix="1" applyFont="1" applyFill="1" applyBorder="1" applyAlignment="1" applyProtection="1">
      <alignment vertical="center" wrapText="1"/>
      <protection locked="0"/>
    </xf>
    <xf numFmtId="0" fontId="56" fillId="4" borderId="98" xfId="30" quotePrefix="1" applyFont="1" applyFill="1" applyBorder="1" applyAlignment="1" applyProtection="1">
      <alignment horizontal="center" vertical="center" wrapText="1"/>
      <protection locked="0"/>
    </xf>
    <xf numFmtId="0" fontId="56" fillId="4" borderId="104" xfId="30" quotePrefix="1" applyFont="1" applyFill="1" applyBorder="1" applyAlignment="1" applyProtection="1">
      <alignment horizontal="center" vertical="center" wrapText="1"/>
      <protection locked="0"/>
    </xf>
    <xf numFmtId="0" fontId="56" fillId="4" borderId="108" xfId="30" quotePrefix="1" applyFont="1" applyFill="1" applyBorder="1" applyAlignment="1" applyProtection="1">
      <alignment horizontal="center" vertical="center" wrapText="1"/>
      <protection locked="0"/>
    </xf>
    <xf numFmtId="0" fontId="56" fillId="4" borderId="98" xfId="5" quotePrefix="1" applyFont="1" applyFill="1" applyBorder="1" applyAlignment="1" applyProtection="1">
      <alignment horizontal="center" vertical="center" wrapText="1"/>
      <protection locked="0"/>
    </xf>
    <xf numFmtId="0" fontId="56" fillId="4" borderId="104" xfId="5" quotePrefix="1" applyFont="1" applyFill="1" applyBorder="1" applyAlignment="1" applyProtection="1">
      <alignment horizontal="center" vertical="center" wrapText="1"/>
      <protection locked="0"/>
    </xf>
    <xf numFmtId="0" fontId="24" fillId="4" borderId="108" xfId="25" applyFont="1" applyFill="1" applyBorder="1" applyAlignment="1" applyProtection="1">
      <alignment horizontal="center" vertical="center"/>
      <protection locked="0"/>
    </xf>
    <xf numFmtId="0" fontId="56" fillId="4" borderId="98" xfId="33" quotePrefix="1" applyFont="1" applyFill="1" applyBorder="1" applyAlignment="1" applyProtection="1">
      <alignment horizontal="center" vertical="center" wrapText="1"/>
      <protection locked="0"/>
    </xf>
    <xf numFmtId="0" fontId="56" fillId="4" borderId="104" xfId="33" quotePrefix="1" applyFont="1" applyFill="1" applyBorder="1" applyAlignment="1" applyProtection="1">
      <alignment horizontal="center" vertical="center" wrapText="1"/>
      <protection locked="0"/>
    </xf>
    <xf numFmtId="0" fontId="56" fillId="4" borderId="108" xfId="33" quotePrefix="1" applyFont="1" applyFill="1" applyBorder="1" applyAlignment="1" applyProtection="1">
      <alignment horizontal="center" vertical="center" wrapText="1"/>
      <protection locked="0"/>
    </xf>
    <xf numFmtId="0" fontId="60" fillId="4" borderId="54" xfId="25" applyFont="1" applyFill="1" applyBorder="1" applyAlignment="1" applyProtection="1">
      <alignment horizontal="left" vertical="center" wrapText="1"/>
      <protection locked="0"/>
    </xf>
    <xf numFmtId="0" fontId="24" fillId="4" borderId="54" xfId="25" applyFont="1" applyFill="1" applyBorder="1" applyAlignment="1" applyProtection="1">
      <alignment horizontal="left" vertical="center" wrapText="1"/>
      <protection locked="0"/>
    </xf>
    <xf numFmtId="0" fontId="25" fillId="0" borderId="0" xfId="25" applyFont="1" applyFill="1" applyBorder="1" applyAlignment="1" applyProtection="1">
      <alignment horizontal="center" vertical="center" wrapText="1"/>
      <protection locked="0"/>
    </xf>
    <xf numFmtId="0" fontId="8" fillId="0" borderId="110" xfId="5" quotePrefix="1" applyFont="1" applyFill="1" applyBorder="1" applyAlignment="1" applyProtection="1">
      <alignment horizontal="center" vertical="center" wrapText="1"/>
      <protection locked="0"/>
    </xf>
    <xf numFmtId="0" fontId="8" fillId="0" borderId="91" xfId="5" quotePrefix="1" applyFont="1" applyFill="1" applyBorder="1" applyAlignment="1" applyProtection="1">
      <alignment horizontal="center" vertical="center" wrapText="1"/>
      <protection locked="0"/>
    </xf>
    <xf numFmtId="0" fontId="8" fillId="0" borderId="92" xfId="5" quotePrefix="1" applyFont="1" applyFill="1" applyBorder="1" applyAlignment="1" applyProtection="1">
      <alignment horizontal="center" vertical="center" wrapText="1"/>
      <protection locked="0"/>
    </xf>
    <xf numFmtId="0" fontId="8" fillId="0" borderId="122" xfId="5" quotePrefix="1" applyFont="1" applyFill="1" applyBorder="1" applyAlignment="1" applyProtection="1">
      <alignment horizontal="center" vertical="center" wrapText="1"/>
      <protection locked="0"/>
    </xf>
    <xf numFmtId="0" fontId="58" fillId="4" borderId="119" xfId="33" quotePrefix="1" applyFont="1" applyFill="1" applyBorder="1" applyAlignment="1" applyProtection="1">
      <alignment horizontal="center" vertical="center" wrapText="1"/>
      <protection locked="0"/>
    </xf>
    <xf numFmtId="0" fontId="58" fillId="4" borderId="118" xfId="33" quotePrefix="1" applyFont="1" applyFill="1" applyBorder="1" applyAlignment="1" applyProtection="1">
      <alignment vertical="center" wrapText="1"/>
      <protection locked="0"/>
    </xf>
    <xf numFmtId="0" fontId="58" fillId="4" borderId="118" xfId="33" applyFont="1" applyFill="1" applyBorder="1" applyAlignment="1" applyProtection="1">
      <alignment vertical="center" wrapText="1"/>
      <protection locked="0"/>
    </xf>
    <xf numFmtId="0" fontId="15" fillId="4" borderId="118" xfId="31" applyFont="1" applyFill="1" applyBorder="1" applyAlignment="1" applyProtection="1">
      <alignment vertical="center" wrapText="1"/>
      <protection locked="0"/>
    </xf>
    <xf numFmtId="0" fontId="15" fillId="4" borderId="119" xfId="33" quotePrefix="1" applyFont="1" applyFill="1" applyBorder="1" applyAlignment="1">
      <alignment horizontal="center" vertical="center" wrapText="1"/>
    </xf>
    <xf numFmtId="0" fontId="15" fillId="4" borderId="120" xfId="33" quotePrefix="1" applyFont="1" applyFill="1" applyBorder="1" applyAlignment="1">
      <alignment horizontal="center" vertical="center" wrapText="1"/>
    </xf>
    <xf numFmtId="0" fontId="15" fillId="4" borderId="121" xfId="33" quotePrefix="1" applyFont="1" applyFill="1" applyBorder="1" applyAlignment="1">
      <alignment horizontal="center" vertical="center" wrapText="1"/>
    </xf>
    <xf numFmtId="0" fontId="15" fillId="4" borderId="110" xfId="33" quotePrefix="1" applyFont="1" applyFill="1" applyBorder="1" applyAlignment="1">
      <alignment horizontal="center" vertical="center" wrapText="1"/>
    </xf>
    <xf numFmtId="0" fontId="15" fillId="4" borderId="91" xfId="33" quotePrefix="1" applyFont="1" applyFill="1" applyBorder="1" applyAlignment="1">
      <alignment horizontal="center" vertical="center" wrapText="1"/>
    </xf>
    <xf numFmtId="0" fontId="15" fillId="4" borderId="92" xfId="33" quotePrefix="1" applyFont="1" applyFill="1" applyBorder="1" applyAlignment="1">
      <alignment horizontal="center" vertical="center" wrapText="1"/>
    </xf>
    <xf numFmtId="0" fontId="15" fillId="4" borderId="115" xfId="30" quotePrefix="1" applyFont="1" applyFill="1" applyBorder="1" applyAlignment="1">
      <alignment horizontal="center" vertical="center" wrapText="1"/>
    </xf>
    <xf numFmtId="0" fontId="15" fillId="4" borderId="116" xfId="30" quotePrefix="1" applyFont="1" applyFill="1" applyBorder="1" applyAlignment="1">
      <alignment horizontal="center" vertical="center" wrapText="1"/>
    </xf>
    <xf numFmtId="0" fontId="15" fillId="4" borderId="117" xfId="30" quotePrefix="1" applyFont="1" applyFill="1" applyBorder="1" applyAlignment="1">
      <alignment horizontal="center" vertical="center" wrapText="1"/>
    </xf>
    <xf numFmtId="0" fontId="13" fillId="4" borderId="0" xfId="0" applyFont="1" applyFill="1" applyBorder="1" applyAlignment="1">
      <alignment horizontal="center" vertical="center" wrapText="1"/>
    </xf>
    <xf numFmtId="0" fontId="9" fillId="4" borderId="96" xfId="28" quotePrefix="1" applyFont="1" applyFill="1" applyBorder="1" applyAlignment="1">
      <alignment horizontal="center" vertical="center" wrapText="1"/>
    </xf>
    <xf numFmtId="0" fontId="14" fillId="4" borderId="127" xfId="33" quotePrefix="1" applyFont="1" applyFill="1" applyBorder="1" applyAlignment="1">
      <alignment vertical="center" wrapText="1"/>
    </xf>
    <xf numFmtId="0" fontId="15" fillId="4" borderId="115" xfId="33" quotePrefix="1" applyFont="1" applyFill="1" applyBorder="1" applyAlignment="1">
      <alignment vertical="center" wrapText="1"/>
    </xf>
    <xf numFmtId="0" fontId="15" fillId="4" borderId="116" xfId="33" quotePrefix="1" applyFont="1" applyFill="1" applyBorder="1" applyAlignment="1">
      <alignment vertical="center" wrapText="1"/>
    </xf>
    <xf numFmtId="0" fontId="15" fillId="4" borderId="117" xfId="33" quotePrefix="1" applyFont="1" applyFill="1" applyBorder="1" applyAlignment="1">
      <alignment vertical="center" wrapText="1"/>
    </xf>
    <xf numFmtId="0" fontId="19" fillId="4" borderId="115" xfId="0" applyFont="1" applyFill="1" applyBorder="1" applyAlignment="1">
      <alignment horizontal="left" vertical="center" wrapText="1"/>
    </xf>
    <xf numFmtId="0" fontId="19" fillId="4" borderId="116" xfId="0" applyFont="1" applyFill="1" applyBorder="1" applyAlignment="1">
      <alignment horizontal="left" vertical="center" wrapText="1"/>
    </xf>
    <xf numFmtId="0" fontId="19" fillId="4" borderId="117" xfId="0" applyFont="1" applyFill="1" applyBorder="1" applyAlignment="1">
      <alignment horizontal="left" vertical="center" wrapText="1"/>
    </xf>
    <xf numFmtId="0" fontId="15" fillId="4" borderId="84" xfId="33" applyFont="1" applyFill="1" applyBorder="1" applyAlignment="1">
      <alignment vertical="center" wrapText="1"/>
    </xf>
    <xf numFmtId="0" fontId="15" fillId="4" borderId="110" xfId="30" quotePrefix="1" applyFont="1" applyFill="1" applyBorder="1" applyAlignment="1">
      <alignment horizontal="center" vertical="center" wrapText="1"/>
    </xf>
    <xf numFmtId="0" fontId="15" fillId="4" borderId="91" xfId="30" quotePrefix="1" applyFont="1" applyFill="1" applyBorder="1" applyAlignment="1">
      <alignment horizontal="center" vertical="center" wrapText="1"/>
    </xf>
    <xf numFmtId="0" fontId="15" fillId="4" borderId="92" xfId="30" quotePrefix="1" applyFont="1" applyFill="1" applyBorder="1" applyAlignment="1">
      <alignment horizontal="center" vertical="center" wrapText="1"/>
    </xf>
    <xf numFmtId="0" fontId="25" fillId="4" borderId="127" xfId="0" applyFont="1" applyFill="1" applyBorder="1" applyAlignment="1">
      <alignment horizontal="left" vertical="center" wrapText="1"/>
    </xf>
    <xf numFmtId="0" fontId="25" fillId="4" borderId="84" xfId="0" applyFont="1" applyFill="1" applyBorder="1" applyAlignment="1">
      <alignment horizontal="left" vertical="center" wrapText="1"/>
    </xf>
    <xf numFmtId="0" fontId="15" fillId="4" borderId="119" xfId="30" quotePrefix="1" applyFont="1" applyFill="1" applyBorder="1" applyAlignment="1">
      <alignment vertical="center" wrapText="1"/>
    </xf>
    <xf numFmtId="0" fontId="15" fillId="4" borderId="120" xfId="30" quotePrefix="1" applyFont="1" applyFill="1" applyBorder="1" applyAlignment="1">
      <alignment vertical="center" wrapText="1"/>
    </xf>
    <xf numFmtId="0" fontId="15" fillId="4" borderId="121" xfId="30" quotePrefix="1" applyFont="1" applyFill="1" applyBorder="1" applyAlignment="1">
      <alignment vertical="center" wrapText="1"/>
    </xf>
    <xf numFmtId="0" fontId="19" fillId="4" borderId="119" xfId="0" applyFont="1" applyFill="1" applyBorder="1" applyAlignment="1">
      <alignment horizontal="center" vertical="center" wrapText="1"/>
    </xf>
    <xf numFmtId="0" fontId="19" fillId="4" borderId="120" xfId="0" applyFont="1" applyFill="1" applyBorder="1" applyAlignment="1">
      <alignment horizontal="center" vertical="center" wrapText="1"/>
    </xf>
    <xf numFmtId="0" fontId="19" fillId="4" borderId="121" xfId="0" applyFont="1" applyFill="1" applyBorder="1" applyAlignment="1">
      <alignment horizontal="center" vertical="center" wrapText="1"/>
    </xf>
    <xf numFmtId="0" fontId="21" fillId="4" borderId="0" xfId="0" applyFont="1" applyFill="1" applyBorder="1"/>
    <xf numFmtId="0" fontId="8" fillId="4" borderId="105" xfId="28" quotePrefix="1" applyFont="1" applyFill="1" applyBorder="1" applyAlignment="1">
      <alignment horizontal="center" vertical="center" wrapText="1"/>
    </xf>
    <xf numFmtId="0" fontId="8" fillId="4" borderId="96" xfId="28" quotePrefix="1" applyFont="1" applyFill="1" applyBorder="1" applyAlignment="1">
      <alignment horizontal="center" vertical="center" wrapText="1"/>
    </xf>
    <xf numFmtId="0" fontId="14" fillId="4" borderId="127" xfId="33" applyFont="1" applyFill="1" applyBorder="1" applyAlignment="1">
      <alignment vertical="center"/>
    </xf>
    <xf numFmtId="0" fontId="19" fillId="4" borderId="115" xfId="0" applyFont="1" applyFill="1" applyBorder="1" applyAlignment="1">
      <alignment horizontal="center" vertical="center" wrapText="1"/>
    </xf>
    <xf numFmtId="0" fontId="19" fillId="4" borderId="116" xfId="0" applyFont="1" applyFill="1" applyBorder="1" applyAlignment="1">
      <alignment horizontal="center" vertical="center" wrapText="1"/>
    </xf>
    <xf numFmtId="0" fontId="19" fillId="4" borderId="117" xfId="0" applyFont="1" applyFill="1" applyBorder="1" applyAlignment="1">
      <alignment horizontal="center" vertical="center" wrapText="1"/>
    </xf>
    <xf numFmtId="0" fontId="15" fillId="3" borderId="119" xfId="33" quotePrefix="1" applyFont="1" applyFill="1" applyBorder="1" applyAlignment="1">
      <alignment horizontal="center" vertical="center" wrapText="1"/>
    </xf>
    <xf numFmtId="0" fontId="19" fillId="2" borderId="0" xfId="0" applyFont="1" applyFill="1"/>
    <xf numFmtId="0" fontId="25" fillId="2" borderId="0" xfId="0" applyFont="1" applyFill="1" applyBorder="1" applyAlignment="1">
      <alignment wrapText="1"/>
    </xf>
    <xf numFmtId="0" fontId="25" fillId="2" borderId="0" xfId="0" applyFont="1" applyFill="1" applyBorder="1" applyAlignment="1">
      <alignment horizontal="center" vertical="center" wrapText="1"/>
    </xf>
    <xf numFmtId="0" fontId="25" fillId="2" borderId="0" xfId="0" applyFont="1" applyFill="1"/>
    <xf numFmtId="0" fontId="19" fillId="2" borderId="0" xfId="4" applyFont="1" applyFill="1" applyBorder="1" applyAlignment="1">
      <alignment horizontal="center" vertical="center" wrapText="1"/>
    </xf>
    <xf numFmtId="0" fontId="25" fillId="2" borderId="0" xfId="4" applyFont="1" applyFill="1" applyBorder="1" applyAlignment="1">
      <alignment horizontal="center" vertical="center" wrapText="1"/>
    </xf>
    <xf numFmtId="0" fontId="19" fillId="2" borderId="0" xfId="0" applyFont="1" applyFill="1" applyAlignment="1">
      <alignment vertical="center" wrapText="1"/>
    </xf>
    <xf numFmtId="0" fontId="19" fillId="2" borderId="0" xfId="7" applyFont="1" applyFill="1" applyBorder="1" applyAlignment="1">
      <alignment vertical="center" wrapText="1"/>
    </xf>
    <xf numFmtId="0" fontId="18" fillId="2" borderId="0" xfId="0" applyFont="1" applyFill="1" applyBorder="1" applyAlignment="1">
      <alignment horizontal="left" vertical="center" wrapText="1"/>
    </xf>
    <xf numFmtId="0" fontId="19" fillId="2" borderId="0" xfId="10" applyFont="1" applyFill="1" applyBorder="1" applyAlignment="1">
      <alignment vertical="center" wrapText="1"/>
    </xf>
    <xf numFmtId="0" fontId="18" fillId="2" borderId="77" xfId="10" applyFont="1" applyFill="1" applyBorder="1" applyAlignment="1">
      <alignment vertical="center" wrapText="1"/>
    </xf>
    <xf numFmtId="0" fontId="18" fillId="2" borderId="0" xfId="0" applyFont="1" applyFill="1" applyBorder="1" applyAlignment="1">
      <alignment horizontal="left" vertical="center"/>
    </xf>
    <xf numFmtId="0" fontId="18" fillId="0" borderId="136" xfId="0" applyFont="1" applyFill="1" applyBorder="1" applyAlignment="1">
      <alignment horizontal="left" vertical="center"/>
    </xf>
    <xf numFmtId="0" fontId="14" fillId="0" borderId="136" xfId="7" applyFont="1" applyFill="1" applyBorder="1" applyAlignment="1">
      <alignment horizontal="center" vertical="center"/>
    </xf>
    <xf numFmtId="0" fontId="16" fillId="0" borderId="136" xfId="10" applyFont="1" applyFill="1" applyBorder="1" applyAlignment="1">
      <alignment vertical="center"/>
    </xf>
    <xf numFmtId="0" fontId="15" fillId="0" borderId="57" xfId="7" applyFont="1" applyFill="1" applyBorder="1" applyAlignment="1">
      <alignment horizontal="center" vertical="center"/>
    </xf>
    <xf numFmtId="0" fontId="19" fillId="0" borderId="57" xfId="7" applyFont="1" applyFill="1" applyBorder="1" applyAlignment="1">
      <alignment horizontal="center" vertical="center"/>
    </xf>
    <xf numFmtId="0" fontId="25" fillId="0" borderId="136" xfId="7" applyFont="1" applyFill="1" applyBorder="1" applyAlignment="1">
      <alignment horizontal="center" vertical="center"/>
    </xf>
    <xf numFmtId="0" fontId="42" fillId="0" borderId="135" xfId="4" applyFont="1" applyFill="1" applyBorder="1" applyAlignment="1">
      <alignment horizontal="center" vertical="center" wrapText="1"/>
    </xf>
    <xf numFmtId="0" fontId="42" fillId="0" borderId="124" xfId="4" applyFont="1" applyFill="1" applyBorder="1" applyAlignment="1">
      <alignment horizontal="center" vertical="center" wrapText="1"/>
    </xf>
    <xf numFmtId="0" fontId="42" fillId="0" borderId="123" xfId="4" applyFont="1" applyFill="1" applyBorder="1" applyAlignment="1">
      <alignment horizontal="center" vertical="center" wrapText="1"/>
    </xf>
    <xf numFmtId="0" fontId="58" fillId="4" borderId="138" xfId="33" quotePrefix="1" applyFont="1" applyFill="1" applyBorder="1" applyAlignment="1" applyProtection="1">
      <alignment horizontal="center" vertical="center" wrapText="1"/>
      <protection locked="0"/>
    </xf>
    <xf numFmtId="0" fontId="58" fillId="4" borderId="139" xfId="33" quotePrefix="1" applyFont="1" applyFill="1" applyBorder="1" applyAlignment="1" applyProtection="1">
      <alignment horizontal="center" vertical="center" wrapText="1"/>
      <protection locked="0"/>
    </xf>
    <xf numFmtId="0" fontId="65" fillId="4" borderId="0" xfId="25" applyFont="1" applyFill="1"/>
    <xf numFmtId="0" fontId="15" fillId="3" borderId="138" xfId="33" quotePrefix="1" applyFont="1" applyFill="1" applyBorder="1" applyAlignment="1">
      <alignment horizontal="center" vertical="center" wrapText="1"/>
    </xf>
    <xf numFmtId="0" fontId="15" fillId="3" borderId="139" xfId="33" quotePrefix="1" applyFont="1" applyFill="1" applyBorder="1" applyAlignment="1">
      <alignment horizontal="center" vertical="center" wrapText="1"/>
    </xf>
    <xf numFmtId="0" fontId="15" fillId="4" borderId="138" xfId="33" quotePrefix="1" applyFont="1" applyFill="1" applyBorder="1" applyAlignment="1">
      <alignment horizontal="center" vertical="center" wrapText="1"/>
    </xf>
    <xf numFmtId="0" fontId="15" fillId="4" borderId="139" xfId="33" quotePrefix="1" applyFont="1" applyFill="1" applyBorder="1" applyAlignment="1">
      <alignment horizontal="center" vertical="center" wrapText="1"/>
    </xf>
    <xf numFmtId="0" fontId="15" fillId="3" borderId="110" xfId="30" quotePrefix="1" applyFont="1" applyFill="1" applyBorder="1" applyAlignment="1">
      <alignment horizontal="center" vertical="center" wrapText="1"/>
    </xf>
    <xf numFmtId="0" fontId="15" fillId="3" borderId="91" xfId="30" quotePrefix="1" applyFont="1" applyFill="1" applyBorder="1" applyAlignment="1">
      <alignment horizontal="center" vertical="center" wrapText="1"/>
    </xf>
    <xf numFmtId="0" fontId="15" fillId="3" borderId="92" xfId="30" quotePrefix="1" applyFont="1" applyFill="1" applyBorder="1" applyAlignment="1">
      <alignment horizontal="center" vertical="center" wrapText="1"/>
    </xf>
    <xf numFmtId="0" fontId="15" fillId="3" borderId="133" xfId="30" quotePrefix="1" applyFont="1" applyFill="1" applyBorder="1" applyAlignment="1">
      <alignment horizontal="center" vertical="center" wrapText="1"/>
    </xf>
    <xf numFmtId="0" fontId="15" fillId="3" borderId="116" xfId="30" quotePrefix="1" applyFont="1" applyFill="1" applyBorder="1" applyAlignment="1">
      <alignment horizontal="center" vertical="center" wrapText="1"/>
    </xf>
    <xf numFmtId="0" fontId="15" fillId="3" borderId="134" xfId="30" quotePrefix="1" applyFont="1" applyFill="1" applyBorder="1" applyAlignment="1">
      <alignment horizontal="center" vertical="center" wrapText="1"/>
    </xf>
    <xf numFmtId="0" fontId="15" fillId="3" borderId="119" xfId="30" quotePrefix="1" applyFont="1" applyFill="1" applyBorder="1" applyAlignment="1">
      <alignment vertical="center" wrapText="1"/>
    </xf>
    <xf numFmtId="0" fontId="15" fillId="3" borderId="138" xfId="30" quotePrefix="1" applyFont="1" applyFill="1" applyBorder="1" applyAlignment="1">
      <alignment vertical="center" wrapText="1"/>
    </xf>
    <xf numFmtId="0" fontId="15" fillId="3" borderId="139" xfId="30" quotePrefix="1" applyFont="1" applyFill="1" applyBorder="1" applyAlignment="1">
      <alignment vertical="center" wrapText="1"/>
    </xf>
    <xf numFmtId="0" fontId="15" fillId="4" borderId="133" xfId="30" quotePrefix="1" applyFont="1" applyFill="1" applyBorder="1" applyAlignment="1">
      <alignment horizontal="center" vertical="center" wrapText="1"/>
    </xf>
    <xf numFmtId="0" fontId="15" fillId="4" borderId="134" xfId="30" quotePrefix="1" applyFont="1" applyFill="1" applyBorder="1" applyAlignment="1">
      <alignment horizontal="center" vertical="center" wrapText="1"/>
    </xf>
    <xf numFmtId="0" fontId="33" fillId="4" borderId="0" xfId="0" applyFont="1" applyFill="1" applyProtection="1">
      <protection locked="0"/>
    </xf>
    <xf numFmtId="0" fontId="19" fillId="4" borderId="0" xfId="0" applyFont="1" applyFill="1" applyProtection="1">
      <protection locked="0"/>
    </xf>
    <xf numFmtId="0" fontId="25" fillId="4" borderId="0" xfId="0" applyFont="1" applyFill="1" applyProtection="1">
      <protection locked="0"/>
    </xf>
    <xf numFmtId="0" fontId="14" fillId="2" borderId="125" xfId="30" applyFont="1" applyFill="1" applyBorder="1" applyAlignment="1">
      <alignment horizontal="center" vertical="center" wrapText="1"/>
    </xf>
    <xf numFmtId="0" fontId="25" fillId="2" borderId="0" xfId="0" applyFont="1" applyFill="1" applyBorder="1" applyAlignment="1">
      <alignment horizontal="center" wrapText="1"/>
    </xf>
    <xf numFmtId="0" fontId="37" fillId="3" borderId="0" xfId="0" applyFont="1" applyFill="1" applyBorder="1" applyAlignment="1">
      <alignment wrapText="1"/>
    </xf>
    <xf numFmtId="0" fontId="12" fillId="3" borderId="0" xfId="0" applyFont="1" applyFill="1"/>
    <xf numFmtId="0" fontId="37" fillId="3" borderId="0" xfId="0" applyFont="1" applyFill="1" applyBorder="1" applyAlignment="1">
      <alignment horizontal="center" vertical="center" wrapText="1"/>
    </xf>
    <xf numFmtId="0" fontId="15" fillId="3" borderId="0" xfId="4" applyFont="1" applyFill="1" applyBorder="1" applyAlignment="1">
      <alignment horizontal="center" vertical="center" wrapText="1"/>
    </xf>
    <xf numFmtId="0" fontId="14" fillId="3" borderId="113" xfId="7" applyFont="1" applyFill="1" applyBorder="1" applyAlignment="1">
      <alignment horizontal="center" vertical="center" wrapText="1"/>
    </xf>
    <xf numFmtId="0" fontId="15" fillId="3" borderId="0" xfId="7" applyFont="1" applyFill="1" applyBorder="1" applyAlignment="1">
      <alignment vertical="center" wrapText="1"/>
    </xf>
    <xf numFmtId="0" fontId="16" fillId="3" borderId="113" xfId="10" applyFont="1" applyFill="1" applyBorder="1" applyAlignment="1">
      <alignment vertical="center" wrapText="1"/>
    </xf>
    <xf numFmtId="0" fontId="15" fillId="3" borderId="0" xfId="10" applyFont="1" applyFill="1" applyBorder="1" applyAlignment="1">
      <alignment vertical="center" wrapText="1"/>
    </xf>
    <xf numFmtId="0" fontId="17" fillId="3" borderId="0" xfId="0" applyFont="1" applyFill="1" applyBorder="1"/>
    <xf numFmtId="0" fontId="12" fillId="3" borderId="0" xfId="0" applyFont="1" applyFill="1" applyBorder="1"/>
    <xf numFmtId="0" fontId="19" fillId="4" borderId="0" xfId="0" applyFont="1" applyFill="1" applyAlignment="1" applyProtection="1">
      <alignment vertical="center"/>
      <protection locked="0"/>
    </xf>
    <xf numFmtId="0" fontId="47" fillId="4" borderId="0" xfId="0" applyFont="1" applyFill="1" applyProtection="1">
      <protection locked="0"/>
    </xf>
    <xf numFmtId="0" fontId="16" fillId="4" borderId="146" xfId="33" quotePrefix="1" applyFont="1" applyFill="1" applyBorder="1" applyAlignment="1" applyProtection="1">
      <alignment vertical="center" wrapText="1"/>
      <protection locked="0"/>
    </xf>
    <xf numFmtId="0" fontId="54" fillId="4" borderId="0" xfId="0" applyFont="1" applyFill="1" applyProtection="1">
      <protection locked="0"/>
    </xf>
    <xf numFmtId="0" fontId="21" fillId="4" borderId="0" xfId="0" applyFont="1" applyFill="1" applyProtection="1">
      <protection locked="0"/>
    </xf>
    <xf numFmtId="0" fontId="55" fillId="4" borderId="0" xfId="0" applyFont="1" applyFill="1" applyProtection="1">
      <protection locked="0"/>
    </xf>
    <xf numFmtId="0" fontId="24" fillId="4" borderId="0" xfId="0" applyFont="1" applyFill="1" applyProtection="1">
      <protection locked="0"/>
    </xf>
    <xf numFmtId="0" fontId="62" fillId="4" borderId="110" xfId="28" quotePrefix="1" applyFont="1" applyFill="1" applyBorder="1" applyAlignment="1" applyProtection="1">
      <alignment horizontal="center" vertical="center" wrapText="1"/>
      <protection locked="0"/>
    </xf>
    <xf numFmtId="0" fontId="63" fillId="4" borderId="91" xfId="28" quotePrefix="1" applyFont="1" applyFill="1" applyBorder="1" applyAlignment="1" applyProtection="1">
      <alignment horizontal="center" vertical="center" wrapText="1"/>
      <protection locked="0"/>
    </xf>
    <xf numFmtId="0" fontId="57" fillId="4" borderId="92" xfId="28" quotePrefix="1" applyFont="1" applyFill="1" applyBorder="1" applyAlignment="1" applyProtection="1">
      <alignment horizontal="center" vertical="center" wrapText="1"/>
      <protection locked="0"/>
    </xf>
    <xf numFmtId="0" fontId="56" fillId="4" borderId="59" xfId="30" quotePrefix="1" applyFont="1" applyFill="1" applyBorder="1" applyAlignment="1" applyProtection="1">
      <alignment horizontal="center" vertical="center" wrapText="1"/>
      <protection locked="0"/>
    </xf>
    <xf numFmtId="0" fontId="56" fillId="4" borderId="60" xfId="30" quotePrefix="1" applyFont="1" applyFill="1" applyBorder="1" applyAlignment="1" applyProtection="1">
      <alignment horizontal="center" vertical="center" wrapText="1"/>
      <protection locked="0"/>
    </xf>
    <xf numFmtId="0" fontId="56" fillId="4" borderId="61" xfId="30" quotePrefix="1" applyFont="1" applyFill="1" applyBorder="1" applyAlignment="1" applyProtection="1">
      <alignment horizontal="center" vertical="center" wrapText="1"/>
      <protection locked="0"/>
    </xf>
    <xf numFmtId="0" fontId="56" fillId="4" borderId="146" xfId="33" quotePrefix="1" applyFont="1" applyFill="1" applyBorder="1" applyAlignment="1" applyProtection="1">
      <alignment vertical="center" wrapText="1"/>
      <protection locked="0"/>
    </xf>
    <xf numFmtId="0" fontId="56" fillId="4" borderId="72" xfId="33" quotePrefix="1" applyFont="1" applyFill="1" applyBorder="1" applyAlignment="1" applyProtection="1">
      <alignment horizontal="center" vertical="center" wrapText="1"/>
      <protection locked="0"/>
    </xf>
    <xf numFmtId="0" fontId="56" fillId="4" borderId="144" xfId="33" quotePrefix="1" applyFont="1" applyFill="1" applyBorder="1" applyAlignment="1" applyProtection="1">
      <alignment horizontal="center" vertical="center" wrapText="1"/>
      <protection locked="0"/>
    </xf>
    <xf numFmtId="0" fontId="56" fillId="4" borderId="145" xfId="33" quotePrefix="1" applyFont="1" applyFill="1" applyBorder="1" applyAlignment="1" applyProtection="1">
      <alignment horizontal="center" vertical="center" wrapText="1"/>
      <protection locked="0"/>
    </xf>
    <xf numFmtId="0" fontId="59" fillId="4" borderId="56" xfId="0" applyFont="1" applyFill="1" applyBorder="1" applyAlignment="1" applyProtection="1">
      <alignment horizontal="left" vertical="center" wrapText="1"/>
      <protection locked="0"/>
    </xf>
    <xf numFmtId="0" fontId="59" fillId="4" borderId="140" xfId="0" applyFont="1" applyFill="1" applyBorder="1" applyAlignment="1" applyProtection="1">
      <alignment horizontal="left" vertical="center" wrapText="1"/>
      <protection locked="0"/>
    </xf>
    <xf numFmtId="0" fontId="58" fillId="4" borderId="141" xfId="33" quotePrefix="1" applyFont="1" applyFill="1" applyBorder="1" applyAlignment="1" applyProtection="1">
      <alignment horizontal="center" vertical="center" wrapText="1"/>
      <protection locked="0"/>
    </xf>
    <xf numFmtId="0" fontId="58" fillId="4" borderId="142" xfId="33" quotePrefix="1" applyFont="1" applyFill="1" applyBorder="1" applyAlignment="1" applyProtection="1">
      <alignment horizontal="center" vertical="center" wrapText="1"/>
      <protection locked="0"/>
    </xf>
    <xf numFmtId="0" fontId="58" fillId="4" borderId="143" xfId="33" quotePrefix="1" applyFont="1" applyFill="1" applyBorder="1" applyAlignment="1" applyProtection="1">
      <alignment horizontal="center" vertical="center" wrapText="1"/>
      <protection locked="0"/>
    </xf>
    <xf numFmtId="0" fontId="60" fillId="4" borderId="146" xfId="0" applyFont="1" applyFill="1" applyBorder="1" applyAlignment="1" applyProtection="1">
      <alignment horizontal="left" vertical="center" wrapText="1"/>
      <protection locked="0"/>
    </xf>
    <xf numFmtId="0" fontId="61" fillId="4" borderId="0" xfId="0" applyFont="1" applyFill="1" applyProtection="1">
      <protection locked="0"/>
    </xf>
    <xf numFmtId="0" fontId="15" fillId="3" borderId="0" xfId="28" quotePrefix="1" applyFont="1" applyFill="1" applyBorder="1" applyAlignment="1">
      <alignment horizontal="center" vertical="center" wrapText="1"/>
    </xf>
    <xf numFmtId="0" fontId="10" fillId="3" borderId="0" xfId="28" quotePrefix="1" applyFont="1" applyFill="1" applyBorder="1" applyAlignment="1">
      <alignment horizontal="center" vertical="center" wrapText="1"/>
    </xf>
    <xf numFmtId="0" fontId="27" fillId="3" borderId="0" xfId="0" applyFont="1" applyFill="1"/>
    <xf numFmtId="0" fontId="28" fillId="3" borderId="0" xfId="0" applyFont="1" applyFill="1" applyBorder="1"/>
    <xf numFmtId="0" fontId="15" fillId="2" borderId="153" xfId="33" applyFont="1" applyFill="1" applyBorder="1" applyAlignment="1">
      <alignment horizontal="center" vertical="center" wrapText="1"/>
    </xf>
    <xf numFmtId="0" fontId="14" fillId="2" borderId="125" xfId="33" applyFont="1" applyFill="1" applyBorder="1" applyAlignment="1">
      <alignment horizontal="center" vertical="center" wrapText="1"/>
    </xf>
    <xf numFmtId="0" fontId="6" fillId="4" borderId="158" xfId="28" quotePrefix="1" applyFont="1" applyFill="1" applyBorder="1" applyAlignment="1" applyProtection="1">
      <alignment horizontal="center" vertical="center" wrapText="1"/>
      <protection locked="0"/>
    </xf>
    <xf numFmtId="0" fontId="7" fillId="4" borderId="162" xfId="28" quotePrefix="1" applyFont="1" applyFill="1" applyBorder="1" applyAlignment="1" applyProtection="1">
      <alignment horizontal="center" vertical="center" wrapText="1"/>
      <protection locked="0"/>
    </xf>
    <xf numFmtId="0" fontId="9" fillId="4" borderId="164" xfId="28" quotePrefix="1" applyFont="1" applyFill="1" applyBorder="1" applyAlignment="1" applyProtection="1">
      <alignment horizontal="center" vertical="center" wrapText="1"/>
      <protection locked="0"/>
    </xf>
    <xf numFmtId="0" fontId="6" fillId="4" borderId="159" xfId="28" quotePrefix="1" applyFont="1" applyFill="1" applyBorder="1" applyAlignment="1" applyProtection="1">
      <alignment horizontal="center" vertical="center" wrapText="1"/>
      <protection locked="0"/>
    </xf>
    <xf numFmtId="0" fontId="16" fillId="2" borderId="178" xfId="33" applyFont="1" applyFill="1" applyBorder="1" applyAlignment="1">
      <alignment vertical="center" wrapText="1"/>
    </xf>
    <xf numFmtId="0" fontId="19" fillId="2" borderId="179" xfId="0" applyFont="1" applyFill="1" applyBorder="1" applyAlignment="1">
      <alignment horizontal="left" vertical="center" wrapText="1"/>
    </xf>
    <xf numFmtId="0" fontId="16" fillId="4" borderId="181" xfId="33" quotePrefix="1" applyFont="1" applyFill="1" applyBorder="1" applyAlignment="1" applyProtection="1">
      <alignment vertical="center" wrapText="1"/>
      <protection locked="0"/>
    </xf>
    <xf numFmtId="0" fontId="14" fillId="4" borderId="170" xfId="33" quotePrefix="1" applyFont="1" applyFill="1" applyBorder="1" applyAlignment="1" applyProtection="1">
      <alignment vertical="center" wrapText="1"/>
      <protection locked="0"/>
    </xf>
    <xf numFmtId="0" fontId="14" fillId="4" borderId="171" xfId="33" quotePrefix="1" applyFont="1" applyFill="1" applyBorder="1" applyAlignment="1" applyProtection="1">
      <alignment vertical="center" wrapText="1"/>
      <protection locked="0"/>
    </xf>
    <xf numFmtId="0" fontId="15" fillId="4" borderId="172" xfId="33" quotePrefix="1" applyFont="1" applyFill="1" applyBorder="1" applyAlignment="1" applyProtection="1">
      <alignment vertical="center" wrapText="1"/>
      <protection locked="0"/>
    </xf>
    <xf numFmtId="0" fontId="25" fillId="4" borderId="170" xfId="0" applyFont="1" applyFill="1" applyBorder="1" applyAlignment="1" applyProtection="1">
      <alignment horizontal="left" vertical="center" wrapText="1"/>
      <protection locked="0"/>
    </xf>
    <xf numFmtId="0" fontId="25" fillId="4" borderId="171" xfId="0" applyFont="1" applyFill="1" applyBorder="1" applyAlignment="1" applyProtection="1">
      <alignment horizontal="left" vertical="center" wrapText="1"/>
      <protection locked="0"/>
    </xf>
    <xf numFmtId="0" fontId="25" fillId="4" borderId="172" xfId="0" applyFont="1" applyFill="1" applyBorder="1" applyAlignment="1" applyProtection="1">
      <alignment horizontal="left" vertical="center" wrapText="1"/>
      <protection locked="0"/>
    </xf>
    <xf numFmtId="0" fontId="15" fillId="4" borderId="173" xfId="28" quotePrefix="1" applyFont="1" applyFill="1" applyBorder="1" applyAlignment="1" applyProtection="1">
      <alignment horizontal="center" vertical="center" wrapText="1"/>
      <protection locked="0"/>
    </xf>
    <xf numFmtId="0" fontId="15" fillId="4" borderId="171" xfId="28" quotePrefix="1" applyFont="1" applyFill="1" applyBorder="1" applyAlignment="1" applyProtection="1">
      <alignment horizontal="center" vertical="center" wrapText="1"/>
      <protection locked="0"/>
    </xf>
    <xf numFmtId="0" fontId="19" fillId="4" borderId="174" xfId="33" quotePrefix="1" applyFont="1" applyFill="1" applyBorder="1" applyAlignment="1" applyProtection="1">
      <alignment vertical="center" wrapText="1"/>
      <protection locked="0"/>
    </xf>
    <xf numFmtId="0" fontId="19" fillId="4" borderId="174" xfId="33" applyFont="1" applyFill="1" applyBorder="1" applyAlignment="1" applyProtection="1">
      <alignment vertical="center" wrapText="1"/>
      <protection locked="0"/>
    </xf>
    <xf numFmtId="0" fontId="19" fillId="4" borderId="174" xfId="31" applyFont="1" applyFill="1" applyBorder="1" applyAlignment="1" applyProtection="1">
      <alignment vertical="center" wrapText="1"/>
      <protection locked="0"/>
    </xf>
    <xf numFmtId="0" fontId="18" fillId="4" borderId="146" xfId="0" applyFont="1" applyFill="1" applyBorder="1" applyAlignment="1" applyProtection="1">
      <alignment horizontal="left" vertical="center" wrapText="1"/>
      <protection locked="0"/>
    </xf>
    <xf numFmtId="0" fontId="18" fillId="4" borderId="181" xfId="0" applyFont="1" applyFill="1" applyBorder="1" applyAlignment="1" applyProtection="1">
      <alignment horizontal="left" vertical="center" wrapText="1"/>
      <protection locked="0"/>
    </xf>
    <xf numFmtId="0" fontId="18" fillId="4" borderId="174" xfId="0" applyFont="1" applyFill="1" applyBorder="1" applyAlignment="1" applyProtection="1">
      <alignment horizontal="left" vertical="center" wrapText="1"/>
      <protection locked="0"/>
    </xf>
    <xf numFmtId="0" fontId="16" fillId="4" borderId="181" xfId="33" applyFont="1" applyFill="1" applyBorder="1" applyAlignment="1" applyProtection="1">
      <alignment vertical="center" wrapText="1"/>
      <protection locked="0"/>
    </xf>
    <xf numFmtId="0" fontId="77" fillId="7" borderId="0" xfId="0" applyFont="1" applyFill="1"/>
    <xf numFmtId="0" fontId="76" fillId="7" borderId="0" xfId="0" applyFont="1" applyFill="1" applyAlignment="1">
      <alignment horizontal="center" wrapText="1"/>
    </xf>
    <xf numFmtId="0" fontId="76" fillId="7" borderId="0" xfId="0" applyFont="1" applyFill="1" applyAlignment="1">
      <alignment horizontal="center" vertical="center" wrapText="1"/>
    </xf>
    <xf numFmtId="0" fontId="19" fillId="7" borderId="0" xfId="4" quotePrefix="1" applyFont="1" applyFill="1" applyAlignment="1">
      <alignment horizontal="center" vertical="center" wrapText="1"/>
    </xf>
    <xf numFmtId="0" fontId="78" fillId="7" borderId="188" xfId="4" quotePrefix="1" applyFont="1" applyFill="1" applyBorder="1" applyAlignment="1">
      <alignment horizontal="center" vertical="center" wrapText="1"/>
    </xf>
    <xf numFmtId="0" fontId="77" fillId="7" borderId="186" xfId="0" applyFont="1" applyFill="1" applyBorder="1"/>
    <xf numFmtId="0" fontId="80" fillId="7" borderId="0" xfId="0" applyFont="1" applyFill="1" applyAlignment="1">
      <alignment horizontal="left" vertical="center" wrapText="1"/>
    </xf>
    <xf numFmtId="0" fontId="80" fillId="7" borderId="0" xfId="0" applyFont="1" applyFill="1" applyAlignment="1">
      <alignment horizontal="left" vertical="center"/>
    </xf>
    <xf numFmtId="0" fontId="80" fillId="7" borderId="0" xfId="0" applyFont="1" applyFill="1"/>
    <xf numFmtId="0" fontId="80" fillId="7" borderId="190" xfId="0" applyFont="1" applyFill="1" applyBorder="1" applyAlignment="1">
      <alignment horizontal="left" vertical="center" wrapText="1"/>
    </xf>
    <xf numFmtId="0" fontId="19" fillId="7" borderId="0" xfId="4" quotePrefix="1" applyFont="1" applyFill="1" applyBorder="1" applyAlignment="1">
      <alignment horizontal="center" vertical="center" wrapText="1"/>
    </xf>
    <xf numFmtId="0" fontId="77" fillId="7" borderId="0" xfId="0" applyFont="1" applyFill="1" applyBorder="1"/>
    <xf numFmtId="0" fontId="19" fillId="7" borderId="0" xfId="7" quotePrefix="1" applyFont="1" applyFill="1" applyBorder="1" applyAlignment="1">
      <alignment vertical="center" wrapText="1"/>
    </xf>
    <xf numFmtId="0" fontId="80" fillId="7" borderId="0" xfId="0" applyFont="1" applyFill="1" applyBorder="1" applyAlignment="1">
      <alignment horizontal="left" vertical="center" wrapText="1"/>
    </xf>
    <xf numFmtId="0" fontId="19" fillId="7" borderId="0" xfId="10" quotePrefix="1" applyFont="1" applyFill="1" applyBorder="1" applyAlignment="1">
      <alignment vertical="center" wrapText="1"/>
    </xf>
    <xf numFmtId="0" fontId="82" fillId="7" borderId="187" xfId="4" quotePrefix="1" applyFont="1" applyFill="1" applyBorder="1" applyAlignment="1">
      <alignment horizontal="center" vertical="center" wrapText="1"/>
    </xf>
    <xf numFmtId="0" fontId="82" fillId="7" borderId="188" xfId="4" quotePrefix="1" applyFont="1" applyFill="1" applyBorder="1" applyAlignment="1">
      <alignment horizontal="center" vertical="center" wrapText="1"/>
    </xf>
    <xf numFmtId="0" fontId="67" fillId="7" borderId="187" xfId="0" applyFont="1" applyFill="1" applyBorder="1" applyAlignment="1">
      <alignment horizontal="center" vertical="center"/>
    </xf>
    <xf numFmtId="0" fontId="67" fillId="7" borderId="189" xfId="0" applyFont="1" applyFill="1" applyBorder="1" applyAlignment="1">
      <alignment horizontal="center" vertical="center"/>
    </xf>
    <xf numFmtId="0" fontId="67" fillId="7" borderId="191" xfId="0" applyFont="1" applyFill="1" applyBorder="1" applyAlignment="1">
      <alignment horizontal="center" vertical="center"/>
    </xf>
    <xf numFmtId="0" fontId="15" fillId="4" borderId="197" xfId="30" quotePrefix="1" applyFont="1" applyFill="1" applyBorder="1" applyAlignment="1" applyProtection="1">
      <alignment horizontal="center" vertical="center" wrapText="1"/>
      <protection locked="0"/>
    </xf>
    <xf numFmtId="0" fontId="14" fillId="4" borderId="195" xfId="30" quotePrefix="1" applyFont="1" applyFill="1" applyBorder="1" applyAlignment="1" applyProtection="1">
      <alignment horizontal="center" vertical="center" wrapText="1"/>
      <protection locked="0"/>
    </xf>
    <xf numFmtId="0" fontId="14" fillId="4" borderId="197" xfId="30" quotePrefix="1" applyFont="1" applyFill="1" applyBorder="1" applyAlignment="1" applyProtection="1">
      <alignment horizontal="center" vertical="center" wrapText="1"/>
      <protection locked="0"/>
    </xf>
    <xf numFmtId="0" fontId="15" fillId="4" borderId="197" xfId="33" quotePrefix="1" applyFont="1" applyFill="1" applyBorder="1" applyAlignment="1" applyProtection="1">
      <alignment horizontal="center" vertical="center" wrapText="1"/>
      <protection locked="0"/>
    </xf>
    <xf numFmtId="0" fontId="19" fillId="4" borderId="197" xfId="30" quotePrefix="1" applyFont="1" applyFill="1" applyBorder="1" applyAlignment="1" applyProtection="1">
      <alignment horizontal="center" vertical="center" wrapText="1"/>
      <protection locked="0"/>
    </xf>
    <xf numFmtId="0" fontId="25" fillId="4" borderId="197" xfId="0" applyFont="1" applyFill="1" applyBorder="1" applyAlignment="1" applyProtection="1">
      <alignment horizontal="center" vertical="center"/>
      <protection locked="0"/>
    </xf>
    <xf numFmtId="0" fontId="14" fillId="4" borderId="196" xfId="30" quotePrefix="1" applyFont="1" applyFill="1" applyBorder="1" applyAlignment="1" applyProtection="1">
      <alignment horizontal="center" vertical="center" wrapText="1"/>
      <protection locked="0"/>
    </xf>
    <xf numFmtId="0" fontId="25" fillId="4" borderId="196" xfId="0" applyFont="1" applyFill="1" applyBorder="1" applyAlignment="1" applyProtection="1">
      <alignment horizontal="center" vertical="center"/>
      <protection locked="0"/>
    </xf>
    <xf numFmtId="0" fontId="14" fillId="4" borderId="208" xfId="30" quotePrefix="1" applyFont="1" applyFill="1" applyBorder="1" applyAlignment="1" applyProtection="1">
      <alignment horizontal="center" vertical="center" wrapText="1"/>
      <protection locked="0"/>
    </xf>
    <xf numFmtId="0" fontId="15" fillId="4" borderId="208" xfId="33" quotePrefix="1" applyFont="1" applyFill="1" applyBorder="1" applyAlignment="1" applyProtection="1">
      <alignment horizontal="center" vertical="center" wrapText="1"/>
      <protection locked="0"/>
    </xf>
    <xf numFmtId="0" fontId="19" fillId="4" borderId="208" xfId="30" quotePrefix="1" applyFont="1" applyFill="1" applyBorder="1" applyAlignment="1" applyProtection="1">
      <alignment horizontal="center" vertical="center" wrapText="1"/>
      <protection locked="0"/>
    </xf>
    <xf numFmtId="0" fontId="15" fillId="4" borderId="208" xfId="30" quotePrefix="1" applyFont="1" applyFill="1" applyBorder="1" applyAlignment="1" applyProtection="1">
      <alignment horizontal="center" vertical="center" wrapText="1"/>
      <protection locked="0"/>
    </xf>
    <xf numFmtId="0" fontId="25" fillId="4" borderId="208" xfId="0" applyFont="1" applyFill="1" applyBorder="1" applyAlignment="1" applyProtection="1">
      <alignment horizontal="center" vertical="center"/>
      <protection locked="0"/>
    </xf>
    <xf numFmtId="0" fontId="25" fillId="2" borderId="213" xfId="4" applyFont="1" applyFill="1" applyBorder="1" applyAlignment="1">
      <alignment horizontal="center" vertical="center" wrapText="1"/>
    </xf>
    <xf numFmtId="0" fontId="18" fillId="2" borderId="209" xfId="10" applyFont="1" applyFill="1" applyBorder="1" applyAlignment="1">
      <alignment vertical="center" wrapText="1"/>
    </xf>
    <xf numFmtId="0" fontId="19" fillId="2" borderId="216" xfId="0" applyFont="1" applyFill="1" applyBorder="1" applyAlignment="1">
      <alignment horizontal="left" vertical="center" wrapText="1"/>
    </xf>
    <xf numFmtId="0" fontId="19" fillId="2" borderId="217" xfId="0" applyFont="1" applyFill="1" applyBorder="1" applyAlignment="1">
      <alignment horizontal="left" vertical="center" wrapText="1"/>
    </xf>
    <xf numFmtId="0" fontId="18" fillId="2" borderId="212" xfId="0" applyFont="1" applyFill="1" applyBorder="1" applyAlignment="1">
      <alignment horizontal="left" vertical="center" wrapText="1"/>
    </xf>
    <xf numFmtId="0" fontId="19" fillId="2" borderId="219" xfId="0" applyFont="1" applyFill="1" applyBorder="1" applyAlignment="1">
      <alignment horizontal="left" vertical="center" wrapText="1"/>
    </xf>
    <xf numFmtId="0" fontId="19" fillId="2" borderId="209" xfId="0" applyFont="1" applyFill="1" applyBorder="1" applyAlignment="1">
      <alignment horizontal="left" vertical="center" wrapText="1"/>
    </xf>
    <xf numFmtId="0" fontId="25" fillId="2" borderId="209" xfId="0" applyFont="1" applyFill="1" applyBorder="1" applyAlignment="1">
      <alignment horizontal="left" vertical="center" wrapText="1"/>
    </xf>
    <xf numFmtId="0" fontId="18" fillId="2" borderId="209" xfId="0" applyFont="1" applyFill="1" applyBorder="1" applyAlignment="1">
      <alignment horizontal="left" vertical="center" wrapText="1"/>
    </xf>
    <xf numFmtId="0" fontId="72" fillId="2" borderId="218" xfId="0" applyNumberFormat="1" applyFont="1" applyFill="1" applyBorder="1" applyAlignment="1">
      <alignment horizontal="center" vertical="center"/>
    </xf>
    <xf numFmtId="0" fontId="72" fillId="2" borderId="209" xfId="0" applyNumberFormat="1" applyFont="1" applyFill="1" applyBorder="1" applyAlignment="1">
      <alignment horizontal="center" vertical="center"/>
    </xf>
    <xf numFmtId="0" fontId="72" fillId="2" borderId="210" xfId="0" applyNumberFormat="1" applyFont="1" applyFill="1" applyBorder="1" applyAlignment="1">
      <alignment horizontal="center" vertical="center"/>
    </xf>
    <xf numFmtId="0" fontId="72" fillId="2" borderId="215" xfId="0" applyNumberFormat="1" applyFont="1" applyFill="1" applyBorder="1" applyAlignment="1">
      <alignment horizontal="center" vertical="center"/>
    </xf>
    <xf numFmtId="0" fontId="16" fillId="2" borderId="223" xfId="33" applyFont="1" applyFill="1" applyBorder="1" applyAlignment="1">
      <alignment vertical="center" wrapText="1"/>
    </xf>
    <xf numFmtId="0" fontId="30" fillId="0" borderId="58" xfId="0" applyFont="1" applyBorder="1" applyAlignment="1">
      <alignment horizontal="left" wrapText="1"/>
    </xf>
    <xf numFmtId="0" fontId="16" fillId="2" borderId="223" xfId="30" applyFont="1" applyFill="1" applyBorder="1" applyAlignment="1">
      <alignment vertical="center" wrapText="1"/>
    </xf>
    <xf numFmtId="0" fontId="15" fillId="2" borderId="178" xfId="30" applyFont="1" applyFill="1" applyBorder="1" applyAlignment="1">
      <alignment horizontal="center" vertical="center" wrapText="1"/>
    </xf>
    <xf numFmtId="0" fontId="83" fillId="2" borderId="211" xfId="4" applyFont="1" applyFill="1" applyBorder="1" applyAlignment="1">
      <alignment horizontal="center" vertical="center" wrapText="1"/>
    </xf>
    <xf numFmtId="0" fontId="83" fillId="2" borderId="212" xfId="4" applyFont="1" applyFill="1" applyBorder="1" applyAlignment="1">
      <alignment horizontal="center" vertical="center" wrapText="1"/>
    </xf>
    <xf numFmtId="0" fontId="83" fillId="2" borderId="213" xfId="4" applyFont="1" applyFill="1" applyBorder="1" applyAlignment="1">
      <alignment horizontal="center" vertical="center" wrapText="1"/>
    </xf>
    <xf numFmtId="0" fontId="83" fillId="2" borderId="214" xfId="4" applyFont="1" applyFill="1" applyBorder="1" applyAlignment="1">
      <alignment horizontal="center" vertical="center" wrapText="1"/>
    </xf>
    <xf numFmtId="0" fontId="37" fillId="4" borderId="0" xfId="0" applyFont="1" applyFill="1" applyBorder="1" applyAlignment="1">
      <alignment horizontal="center" wrapText="1"/>
    </xf>
    <xf numFmtId="0" fontId="19" fillId="6" borderId="232" xfId="10" quotePrefix="1" applyFont="1" applyFill="1" applyBorder="1" applyAlignment="1">
      <alignment horizontal="center" vertical="center" wrapText="1"/>
    </xf>
    <xf numFmtId="0" fontId="6" fillId="3" borderId="235" xfId="4" quotePrefix="1" applyFont="1" applyFill="1" applyBorder="1" applyAlignment="1">
      <alignment horizontal="center" vertical="center" wrapText="1"/>
    </xf>
    <xf numFmtId="0" fontId="7" fillId="3" borderId="235" xfId="4" quotePrefix="1" applyFont="1" applyFill="1" applyBorder="1" applyAlignment="1">
      <alignment horizontal="center" vertical="center" wrapText="1"/>
    </xf>
    <xf numFmtId="0" fontId="9" fillId="3" borderId="236" xfId="4" quotePrefix="1" applyFont="1" applyFill="1" applyBorder="1" applyAlignment="1">
      <alignment horizontal="center" vertical="center" wrapText="1"/>
    </xf>
    <xf numFmtId="0" fontId="9" fillId="3" borderId="132" xfId="4" quotePrefix="1" applyFont="1" applyFill="1" applyBorder="1" applyAlignment="1">
      <alignment horizontal="center" vertical="center" wrapText="1"/>
    </xf>
    <xf numFmtId="0" fontId="16" fillId="3" borderId="236" xfId="10" quotePrefix="1" applyFont="1" applyFill="1" applyBorder="1" applyAlignment="1">
      <alignment vertical="center" wrapText="1"/>
    </xf>
    <xf numFmtId="0" fontId="14" fillId="3" borderId="236" xfId="10" applyFont="1" applyFill="1" applyBorder="1" applyAlignment="1">
      <alignment vertical="center" wrapText="1"/>
    </xf>
    <xf numFmtId="0" fontId="14" fillId="3" borderId="132" xfId="10" applyFont="1" applyFill="1" applyBorder="1" applyAlignment="1">
      <alignment vertical="center" wrapText="1"/>
    </xf>
    <xf numFmtId="0" fontId="14" fillId="3" borderId="199" xfId="10" applyFont="1" applyFill="1" applyBorder="1" applyAlignment="1">
      <alignment vertical="center" wrapText="1"/>
    </xf>
    <xf numFmtId="0" fontId="51" fillId="3" borderId="192" xfId="10" quotePrefix="1" applyFont="1" applyFill="1" applyBorder="1" applyAlignment="1">
      <alignment horizontal="left" vertical="center" wrapText="1"/>
    </xf>
    <xf numFmtId="0" fontId="15" fillId="3" borderId="237" xfId="10" applyFont="1" applyFill="1" applyBorder="1" applyAlignment="1">
      <alignment horizontal="center" vertical="center" wrapText="1"/>
    </xf>
    <xf numFmtId="0" fontId="15" fillId="3" borderId="193" xfId="10" applyFont="1" applyFill="1" applyBorder="1" applyAlignment="1">
      <alignment horizontal="center" vertical="center" wrapText="1"/>
    </xf>
    <xf numFmtId="0" fontId="15" fillId="3" borderId="194" xfId="10" applyFont="1" applyFill="1" applyBorder="1" applyAlignment="1">
      <alignment horizontal="center" vertical="center" wrapText="1"/>
    </xf>
    <xf numFmtId="0" fontId="14" fillId="3" borderId="227" xfId="7" applyFont="1" applyFill="1" applyBorder="1" applyAlignment="1">
      <alignment horizontal="center" vertical="center" wrapText="1"/>
    </xf>
    <xf numFmtId="0" fontId="14" fillId="3" borderId="194" xfId="7" applyFont="1" applyFill="1" applyBorder="1" applyAlignment="1">
      <alignment horizontal="center" vertical="center" wrapText="1"/>
    </xf>
    <xf numFmtId="0" fontId="14" fillId="3" borderId="235" xfId="7" applyFont="1" applyFill="1" applyBorder="1" applyAlignment="1">
      <alignment horizontal="center" vertical="center" wrapText="1"/>
    </xf>
    <xf numFmtId="0" fontId="14" fillId="3" borderId="132" xfId="7" applyFont="1" applyFill="1" applyBorder="1" applyAlignment="1">
      <alignment horizontal="center" vertical="center" wrapText="1"/>
    </xf>
    <xf numFmtId="0" fontId="14" fillId="3" borderId="224" xfId="4" applyFont="1" applyFill="1" applyBorder="1" applyAlignment="1">
      <alignment horizontal="center" vertical="center" textRotation="255" wrapText="1"/>
    </xf>
    <xf numFmtId="0" fontId="14" fillId="3" borderId="238" xfId="4" applyFont="1" applyFill="1" applyBorder="1" applyAlignment="1">
      <alignment horizontal="center" vertical="center" textRotation="255" wrapText="1"/>
    </xf>
    <xf numFmtId="0" fontId="14" fillId="3" borderId="202" xfId="4" applyFont="1" applyFill="1" applyBorder="1" applyAlignment="1">
      <alignment horizontal="center" vertical="center" textRotation="255" wrapText="1"/>
    </xf>
    <xf numFmtId="0" fontId="15" fillId="3" borderId="224" xfId="7" applyFont="1" applyFill="1" applyBorder="1" applyAlignment="1">
      <alignment horizontal="center" vertical="center" wrapText="1"/>
    </xf>
    <xf numFmtId="0" fontId="15" fillId="3" borderId="239" xfId="7" applyFont="1" applyFill="1" applyBorder="1" applyAlignment="1">
      <alignment horizontal="center" vertical="center" wrapText="1"/>
    </xf>
    <xf numFmtId="0" fontId="14" fillId="3" borderId="240" xfId="7" applyFont="1" applyFill="1" applyBorder="1" applyAlignment="1">
      <alignment horizontal="center" vertical="center" wrapText="1"/>
    </xf>
    <xf numFmtId="0" fontId="14" fillId="3" borderId="205" xfId="7" applyFont="1" applyFill="1" applyBorder="1" applyAlignment="1">
      <alignment horizontal="center" vertical="center" wrapText="1"/>
    </xf>
    <xf numFmtId="0" fontId="14" fillId="3" borderId="206" xfId="7" applyFont="1" applyFill="1" applyBorder="1" applyAlignment="1">
      <alignment horizontal="center" vertical="center" wrapText="1"/>
    </xf>
    <xf numFmtId="0" fontId="14" fillId="3" borderId="207" xfId="7" applyFont="1" applyFill="1" applyBorder="1" applyAlignment="1">
      <alignment horizontal="center" vertical="center" wrapText="1"/>
    </xf>
    <xf numFmtId="0" fontId="15" fillId="3" borderId="228" xfId="7" applyFont="1" applyFill="1" applyBorder="1" applyAlignment="1">
      <alignment horizontal="center" vertical="center" wrapText="1"/>
    </xf>
    <xf numFmtId="0" fontId="15" fillId="3" borderId="231" xfId="7" applyFont="1" applyFill="1" applyBorder="1" applyAlignment="1">
      <alignment horizontal="center" vertical="center" wrapText="1"/>
    </xf>
    <xf numFmtId="0" fontId="15" fillId="3" borderId="233" xfId="7" applyFont="1" applyFill="1" applyBorder="1" applyAlignment="1">
      <alignment horizontal="center" vertical="center" wrapText="1"/>
    </xf>
    <xf numFmtId="0" fontId="14" fillId="3" borderId="228" xfId="7" applyFont="1" applyFill="1" applyBorder="1" applyAlignment="1">
      <alignment horizontal="center" vertical="center" wrapText="1"/>
    </xf>
    <xf numFmtId="0" fontId="14" fillId="3" borderId="231" xfId="7" applyFont="1" applyFill="1" applyBorder="1" applyAlignment="1">
      <alignment horizontal="center" vertical="center" wrapText="1"/>
    </xf>
    <xf numFmtId="0" fontId="14" fillId="3" borderId="233" xfId="7" applyFont="1" applyFill="1" applyBorder="1" applyAlignment="1">
      <alignment horizontal="center" vertical="center" wrapText="1"/>
    </xf>
    <xf numFmtId="0" fontId="15" fillId="3" borderId="227" xfId="10" applyFont="1" applyFill="1" applyBorder="1" applyAlignment="1">
      <alignment horizontal="center" vertical="center" wrapText="1"/>
    </xf>
    <xf numFmtId="0" fontId="14" fillId="3" borderId="193" xfId="7" applyFont="1" applyFill="1" applyBorder="1" applyAlignment="1">
      <alignment horizontal="center" vertical="center" wrapText="1"/>
    </xf>
    <xf numFmtId="0" fontId="14" fillId="3" borderId="236" xfId="10" applyFont="1" applyFill="1" applyBorder="1" applyAlignment="1">
      <alignment horizontal="center" vertical="center" wrapText="1"/>
    </xf>
    <xf numFmtId="0" fontId="14" fillId="3" borderId="132" xfId="10" applyFont="1" applyFill="1" applyBorder="1" applyAlignment="1">
      <alignment horizontal="center" vertical="center" wrapText="1"/>
    </xf>
    <xf numFmtId="0" fontId="68" fillId="3" borderId="236" xfId="0" applyFont="1" applyFill="1" applyBorder="1" applyAlignment="1">
      <alignment horizontal="left" vertical="center" wrapText="1"/>
    </xf>
    <xf numFmtId="0" fontId="17" fillId="3" borderId="236" xfId="0" applyFont="1" applyFill="1" applyBorder="1" applyAlignment="1">
      <alignment horizontal="left" vertical="center" wrapText="1"/>
    </xf>
    <xf numFmtId="0" fontId="24" fillId="4" borderId="0" xfId="0" applyFont="1" applyFill="1" applyBorder="1" applyAlignment="1" applyProtection="1">
      <alignment horizontal="center" vertical="center" wrapText="1"/>
      <protection locked="0"/>
    </xf>
    <xf numFmtId="0" fontId="14" fillId="4" borderId="235" xfId="30" quotePrefix="1" applyFont="1" applyFill="1" applyBorder="1" applyAlignment="1" applyProtection="1">
      <alignment horizontal="center" vertical="center" wrapText="1"/>
      <protection locked="0"/>
    </xf>
    <xf numFmtId="0" fontId="58" fillId="4" borderId="243" xfId="33" quotePrefix="1" applyFont="1" applyFill="1" applyBorder="1" applyAlignment="1" applyProtection="1">
      <alignment horizontal="center" vertical="center" wrapText="1"/>
      <protection locked="0"/>
    </xf>
    <xf numFmtId="0" fontId="58" fillId="4" borderId="225" xfId="33" quotePrefix="1" applyFont="1" applyFill="1" applyBorder="1" applyAlignment="1" applyProtection="1">
      <alignment horizontal="center" vertical="center" wrapText="1"/>
      <protection locked="0"/>
    </xf>
    <xf numFmtId="0" fontId="58" fillId="4" borderId="226" xfId="33" quotePrefix="1" applyFont="1" applyFill="1" applyBorder="1" applyAlignment="1" applyProtection="1">
      <alignment horizontal="center" vertical="center" wrapText="1"/>
      <protection locked="0"/>
    </xf>
    <xf numFmtId="0" fontId="56" fillId="4" borderId="243" xfId="28" quotePrefix="1" applyFont="1" applyFill="1" applyBorder="1" applyAlignment="1" applyProtection="1">
      <alignment horizontal="center" vertical="center" wrapText="1"/>
      <protection locked="0"/>
    </xf>
    <xf numFmtId="0" fontId="56" fillId="4" borderId="225" xfId="28" quotePrefix="1" applyFont="1" applyFill="1" applyBorder="1" applyAlignment="1" applyProtection="1">
      <alignment horizontal="center" vertical="center" wrapText="1"/>
      <protection locked="0"/>
    </xf>
    <xf numFmtId="0" fontId="24" fillId="4" borderId="226" xfId="0" applyFont="1" applyFill="1" applyBorder="1" applyAlignment="1" applyProtection="1">
      <alignment horizontal="center" vertical="center"/>
      <protection locked="0"/>
    </xf>
    <xf numFmtId="0" fontId="56" fillId="4" borderId="244" xfId="28" quotePrefix="1" applyFont="1" applyFill="1" applyBorder="1" applyAlignment="1" applyProtection="1">
      <alignment horizontal="center" vertical="center" wrapText="1"/>
      <protection locked="0"/>
    </xf>
    <xf numFmtId="0" fontId="56" fillId="4" borderId="245" xfId="28" quotePrefix="1" applyFont="1" applyFill="1" applyBorder="1" applyAlignment="1" applyProtection="1">
      <alignment horizontal="center" vertical="center" wrapText="1"/>
      <protection locked="0"/>
    </xf>
    <xf numFmtId="0" fontId="24" fillId="4" borderId="246" xfId="0" applyFont="1" applyFill="1" applyBorder="1" applyAlignment="1" applyProtection="1">
      <alignment horizontal="center" vertical="center"/>
      <protection locked="0"/>
    </xf>
    <xf numFmtId="0" fontId="56" fillId="4" borderId="235" xfId="30" quotePrefix="1" applyFont="1" applyFill="1" applyBorder="1" applyAlignment="1" applyProtection="1">
      <alignment horizontal="center" vertical="center" wrapText="1"/>
      <protection locked="0"/>
    </xf>
    <xf numFmtId="0" fontId="56" fillId="4" borderId="195" xfId="30" quotePrefix="1" applyFont="1" applyFill="1" applyBorder="1" applyAlignment="1" applyProtection="1">
      <alignment horizontal="center" vertical="center" wrapText="1"/>
      <protection locked="0"/>
    </xf>
    <xf numFmtId="0" fontId="56" fillId="4" borderId="196" xfId="30" quotePrefix="1" applyFont="1" applyFill="1" applyBorder="1" applyAlignment="1" applyProtection="1">
      <alignment horizontal="center" vertical="center" wrapText="1"/>
      <protection locked="0"/>
    </xf>
    <xf numFmtId="0" fontId="56" fillId="4" borderId="235" xfId="28" quotePrefix="1" applyFont="1" applyFill="1" applyBorder="1" applyAlignment="1" applyProtection="1">
      <alignment horizontal="center" vertical="center" wrapText="1"/>
      <protection locked="0"/>
    </xf>
    <xf numFmtId="0" fontId="56" fillId="4" borderId="195" xfId="28" quotePrefix="1" applyFont="1" applyFill="1" applyBorder="1" applyAlignment="1" applyProtection="1">
      <alignment horizontal="center" vertical="center" wrapText="1"/>
      <protection locked="0"/>
    </xf>
    <xf numFmtId="0" fontId="24" fillId="4" borderId="196" xfId="0" applyFont="1" applyFill="1" applyBorder="1" applyAlignment="1" applyProtection="1">
      <alignment horizontal="center" vertical="center"/>
      <protection locked="0"/>
    </xf>
    <xf numFmtId="0" fontId="56" fillId="4" borderId="170" xfId="30" quotePrefix="1" applyFont="1" applyFill="1" applyBorder="1" applyAlignment="1" applyProtection="1">
      <alignment horizontal="center" vertical="center" wrapText="1"/>
      <protection locked="0"/>
    </xf>
    <xf numFmtId="0" fontId="56" fillId="4" borderId="231" xfId="30" quotePrefix="1" applyFont="1" applyFill="1" applyBorder="1" applyAlignment="1" applyProtection="1">
      <alignment horizontal="center" vertical="center" wrapText="1"/>
      <protection locked="0"/>
    </xf>
    <xf numFmtId="0" fontId="56" fillId="4" borderId="233" xfId="30" quotePrefix="1" applyFont="1" applyFill="1" applyBorder="1" applyAlignment="1" applyProtection="1">
      <alignment horizontal="center" vertical="center" wrapText="1"/>
      <protection locked="0"/>
    </xf>
    <xf numFmtId="0" fontId="56" fillId="4" borderId="235" xfId="33" quotePrefix="1" applyFont="1" applyFill="1" applyBorder="1" applyAlignment="1" applyProtection="1">
      <alignment horizontal="center" vertical="center" wrapText="1"/>
      <protection locked="0"/>
    </xf>
    <xf numFmtId="0" fontId="56" fillId="4" borderId="195" xfId="33" quotePrefix="1" applyFont="1" applyFill="1" applyBorder="1" applyAlignment="1" applyProtection="1">
      <alignment horizontal="center" vertical="center" wrapText="1"/>
      <protection locked="0"/>
    </xf>
    <xf numFmtId="0" fontId="56" fillId="4" borderId="196" xfId="33" quotePrefix="1" applyFont="1" applyFill="1" applyBorder="1" applyAlignment="1" applyProtection="1">
      <alignment horizontal="center" vertical="center" wrapText="1"/>
      <protection locked="0"/>
    </xf>
    <xf numFmtId="0" fontId="58" fillId="4" borderId="244" xfId="33" quotePrefix="1" applyFont="1" applyFill="1" applyBorder="1" applyAlignment="1" applyProtection="1">
      <alignment horizontal="center" vertical="center" wrapText="1"/>
      <protection locked="0"/>
    </xf>
    <xf numFmtId="0" fontId="58" fillId="4" borderId="245" xfId="33" quotePrefix="1" applyFont="1" applyFill="1" applyBorder="1" applyAlignment="1" applyProtection="1">
      <alignment horizontal="center" vertical="center" wrapText="1"/>
      <protection locked="0"/>
    </xf>
    <xf numFmtId="0" fontId="58" fillId="4" borderId="246" xfId="33" quotePrefix="1" applyFont="1" applyFill="1" applyBorder="1" applyAlignment="1" applyProtection="1">
      <alignment horizontal="center" vertical="center" wrapText="1"/>
      <protection locked="0"/>
    </xf>
    <xf numFmtId="0" fontId="56" fillId="4" borderId="244" xfId="33" quotePrefix="1" applyFont="1" applyFill="1" applyBorder="1" applyAlignment="1" applyProtection="1">
      <alignment horizontal="center" vertical="center" wrapText="1"/>
      <protection locked="0"/>
    </xf>
    <xf numFmtId="0" fontId="56" fillId="4" borderId="245" xfId="33" quotePrefix="1" applyFont="1" applyFill="1" applyBorder="1" applyAlignment="1" applyProtection="1">
      <alignment horizontal="center" vertical="center" wrapText="1"/>
      <protection locked="0"/>
    </xf>
    <xf numFmtId="0" fontId="56" fillId="4" borderId="246" xfId="33" quotePrefix="1" applyFont="1" applyFill="1" applyBorder="1" applyAlignment="1" applyProtection="1">
      <alignment horizontal="center" vertical="center" wrapText="1"/>
      <protection locked="0"/>
    </xf>
    <xf numFmtId="0" fontId="58" fillId="4" borderId="181" xfId="33" quotePrefix="1" applyFont="1" applyFill="1" applyBorder="1" applyAlignment="1" applyProtection="1">
      <alignment vertical="center" wrapText="1"/>
      <protection locked="0"/>
    </xf>
    <xf numFmtId="0" fontId="58" fillId="4" borderId="170" xfId="33" quotePrefix="1" applyFont="1" applyFill="1" applyBorder="1" applyAlignment="1" applyProtection="1">
      <alignment horizontal="center" vertical="center" wrapText="1"/>
      <protection locked="0"/>
    </xf>
    <xf numFmtId="0" fontId="58" fillId="4" borderId="231" xfId="33" quotePrefix="1" applyFont="1" applyFill="1" applyBorder="1" applyAlignment="1" applyProtection="1">
      <alignment horizontal="center" vertical="center" wrapText="1"/>
      <protection locked="0"/>
    </xf>
    <xf numFmtId="0" fontId="58" fillId="4" borderId="233" xfId="33" quotePrefix="1" applyFont="1" applyFill="1" applyBorder="1" applyAlignment="1" applyProtection="1">
      <alignment horizontal="center" vertical="center" wrapText="1"/>
      <protection locked="0"/>
    </xf>
    <xf numFmtId="0" fontId="56" fillId="4" borderId="170" xfId="28" quotePrefix="1" applyFont="1" applyFill="1" applyBorder="1" applyAlignment="1" applyProtection="1">
      <alignment horizontal="center" vertical="center" wrapText="1"/>
      <protection locked="0"/>
    </xf>
    <xf numFmtId="0" fontId="56" fillId="4" borderId="231" xfId="28" quotePrefix="1" applyFont="1" applyFill="1" applyBorder="1" applyAlignment="1" applyProtection="1">
      <alignment horizontal="center" vertical="center" wrapText="1"/>
      <protection locked="0"/>
    </xf>
    <xf numFmtId="0" fontId="24" fillId="4" borderId="233" xfId="0" applyFont="1" applyFill="1" applyBorder="1" applyAlignment="1" applyProtection="1">
      <alignment horizontal="center" vertical="center"/>
      <protection locked="0"/>
    </xf>
    <xf numFmtId="0" fontId="58" fillId="4" borderId="242" xfId="33" quotePrefix="1" applyFont="1" applyFill="1" applyBorder="1" applyAlignment="1" applyProtection="1">
      <alignment vertical="center" wrapText="1"/>
      <protection locked="0"/>
    </xf>
    <xf numFmtId="0" fontId="58" fillId="4" borderId="242" xfId="33" applyFont="1" applyFill="1" applyBorder="1" applyAlignment="1" applyProtection="1">
      <alignment vertical="center" wrapText="1"/>
      <protection locked="0"/>
    </xf>
    <xf numFmtId="0" fontId="15" fillId="4" borderId="242" xfId="31" applyFont="1" applyFill="1" applyBorder="1" applyAlignment="1" applyProtection="1">
      <alignment vertical="center" wrapText="1"/>
      <protection locked="0"/>
    </xf>
    <xf numFmtId="0" fontId="56" fillId="4" borderId="155" xfId="33" quotePrefix="1" applyFont="1" applyFill="1" applyBorder="1" applyAlignment="1" applyProtection="1">
      <alignment vertical="center" wrapText="1"/>
      <protection locked="0"/>
    </xf>
    <xf numFmtId="0" fontId="56" fillId="4" borderId="58" xfId="33" applyFont="1" applyFill="1" applyBorder="1" applyAlignment="1" applyProtection="1">
      <alignment vertical="center" wrapText="1"/>
      <protection locked="0"/>
    </xf>
    <xf numFmtId="0" fontId="58" fillId="4" borderId="38" xfId="30" quotePrefix="1" applyFont="1" applyFill="1" applyBorder="1" applyAlignment="1" applyProtection="1">
      <alignment horizontal="center" vertical="center" wrapText="1"/>
      <protection locked="0"/>
    </xf>
    <xf numFmtId="0" fontId="58" fillId="4" borderId="220" xfId="30" quotePrefix="1" applyFont="1" applyFill="1" applyBorder="1" applyAlignment="1" applyProtection="1">
      <alignment horizontal="center" vertical="center" wrapText="1"/>
      <protection locked="0"/>
    </xf>
    <xf numFmtId="0" fontId="58" fillId="4" borderId="221" xfId="30" quotePrefix="1" applyFont="1" applyFill="1" applyBorder="1" applyAlignment="1" applyProtection="1">
      <alignment horizontal="center" vertical="center" wrapText="1"/>
      <protection locked="0"/>
    </xf>
    <xf numFmtId="0" fontId="24" fillId="4" borderId="38" xfId="0" applyFont="1" applyFill="1" applyBorder="1" applyAlignment="1" applyProtection="1">
      <alignment horizontal="left" vertical="center" wrapText="1"/>
      <protection locked="0"/>
    </xf>
    <xf numFmtId="0" fontId="24" fillId="4" borderId="220" xfId="0" applyFont="1" applyFill="1" applyBorder="1" applyAlignment="1" applyProtection="1">
      <alignment horizontal="left" vertical="center" wrapText="1"/>
      <protection locked="0"/>
    </xf>
    <xf numFmtId="0" fontId="24" fillId="4" borderId="221" xfId="0" applyFont="1" applyFill="1" applyBorder="1" applyProtection="1">
      <protection locked="0"/>
    </xf>
    <xf numFmtId="0" fontId="45" fillId="4" borderId="181" xfId="25" applyFont="1" applyFill="1" applyBorder="1" applyAlignment="1" applyProtection="1">
      <alignment horizontal="left" vertical="center" wrapText="1"/>
      <protection locked="0"/>
    </xf>
    <xf numFmtId="0" fontId="45" fillId="4" borderId="247" xfId="25" applyFont="1" applyFill="1" applyBorder="1" applyAlignment="1" applyProtection="1">
      <alignment horizontal="left" vertical="center" wrapText="1"/>
      <protection locked="0"/>
    </xf>
    <xf numFmtId="0" fontId="75" fillId="4" borderId="155" xfId="25" applyFont="1" applyFill="1" applyBorder="1" applyAlignment="1" applyProtection="1">
      <alignment horizontal="left" vertical="center" wrapText="1"/>
      <protection locked="0"/>
    </xf>
    <xf numFmtId="0" fontId="70" fillId="4" borderId="231" xfId="33" quotePrefix="1" applyFont="1" applyFill="1" applyBorder="1" applyAlignment="1" applyProtection="1">
      <alignment vertical="center" wrapText="1"/>
      <protection locked="0"/>
    </xf>
    <xf numFmtId="0" fontId="45" fillId="4" borderId="231" xfId="25" applyFont="1" applyFill="1" applyBorder="1" applyAlignment="1" applyProtection="1">
      <alignment horizontal="left" vertical="center" wrapText="1"/>
      <protection locked="0"/>
    </xf>
    <xf numFmtId="0" fontId="45" fillId="4" borderId="233" xfId="25" applyFont="1" applyFill="1" applyBorder="1" applyAlignment="1" applyProtection="1">
      <alignment horizontal="left" vertical="center" wrapText="1"/>
      <protection locked="0"/>
    </xf>
    <xf numFmtId="0" fontId="9" fillId="0" borderId="222" xfId="5" quotePrefix="1" applyFont="1" applyFill="1" applyBorder="1" applyAlignment="1" applyProtection="1">
      <alignment horizontal="center" vertical="center" wrapText="1"/>
      <protection locked="0"/>
    </xf>
    <xf numFmtId="0" fontId="72" fillId="4" borderId="195" xfId="33" quotePrefix="1" applyFont="1" applyFill="1" applyBorder="1" applyAlignment="1" applyProtection="1">
      <alignment horizontal="center" vertical="center" wrapText="1"/>
      <protection locked="0"/>
    </xf>
    <xf numFmtId="0" fontId="72" fillId="4" borderId="196" xfId="33" quotePrefix="1" applyFont="1" applyFill="1" applyBorder="1" applyAlignment="1" applyProtection="1">
      <alignment horizontal="center" vertical="center" wrapText="1"/>
      <protection locked="0"/>
    </xf>
    <xf numFmtId="0" fontId="90" fillId="4" borderId="146" xfId="0" applyFont="1" applyFill="1" applyBorder="1" applyAlignment="1" applyProtection="1">
      <alignment horizontal="left" vertical="center" wrapText="1"/>
      <protection locked="0"/>
    </xf>
    <xf numFmtId="0" fontId="66" fillId="4" borderId="165" xfId="0" applyFont="1" applyFill="1" applyBorder="1" applyAlignment="1" applyProtection="1">
      <alignment horizontal="center" vertical="center"/>
      <protection locked="0"/>
    </xf>
    <xf numFmtId="0" fontId="66" fillId="4" borderId="166" xfId="0" applyFont="1" applyFill="1" applyBorder="1" applyAlignment="1" applyProtection="1">
      <alignment horizontal="center" vertical="center"/>
      <protection locked="0"/>
    </xf>
    <xf numFmtId="0" fontId="66" fillId="4" borderId="167" xfId="0" applyFont="1" applyFill="1" applyBorder="1" applyAlignment="1" applyProtection="1">
      <alignment horizontal="center" vertical="center"/>
      <protection locked="0"/>
    </xf>
    <xf numFmtId="0" fontId="66" fillId="4" borderId="169" xfId="0" applyFont="1" applyFill="1" applyBorder="1" applyAlignment="1" applyProtection="1">
      <alignment horizontal="center" vertical="center"/>
      <protection locked="0"/>
    </xf>
    <xf numFmtId="0" fontId="91" fillId="4" borderId="180" xfId="33" quotePrefix="1" applyFont="1" applyFill="1" applyBorder="1" applyAlignment="1" applyProtection="1">
      <alignment horizontal="center" vertical="center" wrapText="1"/>
      <protection locked="0"/>
    </xf>
    <xf numFmtId="0" fontId="91" fillId="4" borderId="176" xfId="33" quotePrefix="1" applyFont="1" applyFill="1" applyBorder="1" applyAlignment="1" applyProtection="1">
      <alignment horizontal="center" vertical="center" wrapText="1"/>
      <protection locked="0"/>
    </xf>
    <xf numFmtId="0" fontId="91" fillId="4" borderId="177" xfId="33" quotePrefix="1" applyFont="1" applyFill="1" applyBorder="1" applyAlignment="1" applyProtection="1">
      <alignment horizontal="center" vertical="center" wrapText="1"/>
      <protection locked="0"/>
    </xf>
    <xf numFmtId="0" fontId="91" fillId="4" borderId="176" xfId="0" applyFont="1" applyFill="1" applyBorder="1" applyAlignment="1" applyProtection="1">
      <alignment horizontal="center" vertical="center" wrapText="1"/>
      <protection locked="0"/>
    </xf>
    <xf numFmtId="0" fontId="92" fillId="4" borderId="177" xfId="0" applyFont="1" applyFill="1" applyBorder="1" applyAlignment="1" applyProtection="1">
      <alignment horizontal="center" vertical="center" wrapText="1"/>
      <protection locked="0"/>
    </xf>
    <xf numFmtId="0" fontId="93" fillId="4" borderId="170" xfId="30" quotePrefix="1" applyFont="1" applyFill="1" applyBorder="1" applyAlignment="1" applyProtection="1">
      <alignment horizontal="center" vertical="center" wrapText="1"/>
      <protection locked="0"/>
    </xf>
    <xf numFmtId="0" fontId="93" fillId="4" borderId="171" xfId="30" quotePrefix="1" applyFont="1" applyFill="1" applyBorder="1" applyAlignment="1" applyProtection="1">
      <alignment horizontal="center" vertical="center" wrapText="1"/>
      <protection locked="0"/>
    </xf>
    <xf numFmtId="0" fontId="93" fillId="4" borderId="172" xfId="30" quotePrefix="1" applyFont="1" applyFill="1" applyBorder="1" applyAlignment="1" applyProtection="1">
      <alignment horizontal="center" vertical="center" wrapText="1"/>
      <protection locked="0"/>
    </xf>
    <xf numFmtId="0" fontId="91" fillId="4" borderId="175" xfId="0" applyFont="1" applyFill="1" applyBorder="1" applyAlignment="1" applyProtection="1">
      <alignment horizontal="center" vertical="center" wrapText="1"/>
      <protection locked="0"/>
    </xf>
    <xf numFmtId="0" fontId="66" fillId="4" borderId="165" xfId="33" quotePrefix="1" applyFont="1" applyFill="1" applyBorder="1" applyAlignment="1" applyProtection="1">
      <alignment horizontal="center" vertical="center" wrapText="1"/>
      <protection locked="0"/>
    </xf>
    <xf numFmtId="0" fontId="66" fillId="4" borderId="166" xfId="33" quotePrefix="1" applyFont="1" applyFill="1" applyBorder="1" applyAlignment="1" applyProtection="1">
      <alignment horizontal="center" vertical="center" wrapText="1"/>
      <protection locked="0"/>
    </xf>
    <xf numFmtId="0" fontId="66" fillId="4" borderId="167" xfId="33" quotePrefix="1" applyFont="1" applyFill="1" applyBorder="1" applyAlignment="1" applyProtection="1">
      <alignment horizontal="center" vertical="center" wrapText="1"/>
      <protection locked="0"/>
    </xf>
    <xf numFmtId="0" fontId="66" fillId="4" borderId="169" xfId="0" applyFont="1" applyFill="1" applyBorder="1" applyAlignment="1" applyProtection="1">
      <alignment horizontal="center" vertical="center" wrapText="1"/>
      <protection locked="0"/>
    </xf>
    <xf numFmtId="0" fontId="66" fillId="4" borderId="166" xfId="0" applyFont="1" applyFill="1" applyBorder="1" applyAlignment="1" applyProtection="1">
      <alignment horizontal="center" vertical="center" wrapText="1"/>
      <protection locked="0"/>
    </xf>
    <xf numFmtId="0" fontId="45" fillId="4" borderId="114" xfId="0" applyFont="1" applyFill="1" applyBorder="1" applyAlignment="1" applyProtection="1">
      <alignment horizontal="left" vertical="center" wrapText="1"/>
      <protection locked="0"/>
    </xf>
    <xf numFmtId="0" fontId="91" fillId="4" borderId="87" xfId="0" applyFont="1" applyFill="1" applyBorder="1" applyAlignment="1" applyProtection="1">
      <alignment horizontal="center" vertical="center"/>
      <protection locked="0"/>
    </xf>
    <xf numFmtId="0" fontId="91" fillId="4" borderId="63" xfId="0" applyFont="1" applyFill="1" applyBorder="1" applyAlignment="1" applyProtection="1">
      <alignment horizontal="center" vertical="center"/>
      <protection locked="0"/>
    </xf>
    <xf numFmtId="0" fontId="91" fillId="4" borderId="102" xfId="0" applyFont="1" applyFill="1" applyBorder="1" applyAlignment="1" applyProtection="1">
      <alignment horizontal="center" vertical="center"/>
      <protection locked="0"/>
    </xf>
    <xf numFmtId="0" fontId="66" fillId="4" borderId="254" xfId="0" applyFont="1" applyFill="1" applyBorder="1" applyAlignment="1" applyProtection="1">
      <alignment horizontal="center" vertical="center"/>
      <protection locked="0"/>
    </xf>
    <xf numFmtId="0" fontId="66" fillId="4" borderId="63" xfId="0" applyFont="1" applyFill="1" applyBorder="1" applyAlignment="1" applyProtection="1">
      <alignment horizontal="center" vertical="center"/>
      <protection locked="0"/>
    </xf>
    <xf numFmtId="0" fontId="66" fillId="4" borderId="102" xfId="0" applyFont="1" applyFill="1" applyBorder="1" applyAlignment="1" applyProtection="1">
      <alignment horizontal="center" vertical="center"/>
      <protection locked="0"/>
    </xf>
    <xf numFmtId="0" fontId="45" fillId="4" borderId="155" xfId="0" applyFont="1" applyFill="1" applyBorder="1" applyAlignment="1" applyProtection="1">
      <alignment horizontal="left" vertical="center" wrapText="1"/>
      <protection locked="0"/>
    </xf>
    <xf numFmtId="0" fontId="89" fillId="4" borderId="235" xfId="33" quotePrefix="1" applyFont="1" applyFill="1" applyBorder="1" applyAlignment="1" applyProtection="1">
      <alignment horizontal="center" vertical="center" wrapText="1"/>
      <protection locked="0"/>
    </xf>
    <xf numFmtId="0" fontId="89" fillId="4" borderId="195" xfId="33" quotePrefix="1" applyFont="1" applyFill="1" applyBorder="1" applyAlignment="1" applyProtection="1">
      <alignment horizontal="center" vertical="center" wrapText="1"/>
      <protection locked="0"/>
    </xf>
    <xf numFmtId="0" fontId="89" fillId="4" borderId="196" xfId="33" quotePrefix="1" applyFont="1" applyFill="1" applyBorder="1" applyAlignment="1" applyProtection="1">
      <alignment horizontal="center" vertical="center" wrapText="1"/>
      <protection locked="0"/>
    </xf>
    <xf numFmtId="0" fontId="72" fillId="4" borderId="197" xfId="33" quotePrefix="1" applyFont="1" applyFill="1" applyBorder="1" applyAlignment="1" applyProtection="1">
      <alignment horizontal="center" vertical="center" wrapText="1"/>
      <protection locked="0"/>
    </xf>
    <xf numFmtId="0" fontId="94" fillId="4" borderId="72" xfId="0" applyFont="1" applyFill="1" applyBorder="1" applyAlignment="1" applyProtection="1">
      <alignment horizontal="center" vertical="center"/>
      <protection locked="0"/>
    </xf>
    <xf numFmtId="0" fontId="94" fillId="4" borderId="144" xfId="0" applyFont="1" applyFill="1" applyBorder="1" applyAlignment="1" applyProtection="1">
      <alignment horizontal="center" vertical="center"/>
      <protection locked="0"/>
    </xf>
    <xf numFmtId="0" fontId="94" fillId="4" borderId="145" xfId="0" applyFont="1" applyFill="1" applyBorder="1" applyAlignment="1" applyProtection="1">
      <alignment horizontal="center" vertical="center"/>
      <protection locked="0"/>
    </xf>
    <xf numFmtId="0" fontId="19" fillId="6" borderId="269" xfId="10" quotePrefix="1" applyFont="1" applyFill="1" applyBorder="1" applyAlignment="1">
      <alignment horizontal="center" vertical="center" wrapText="1"/>
    </xf>
    <xf numFmtId="0" fontId="19" fillId="6" borderId="254" xfId="10" quotePrefix="1" applyFont="1" applyFill="1" applyBorder="1" applyAlignment="1">
      <alignment horizontal="center" vertical="center" wrapText="1"/>
    </xf>
    <xf numFmtId="0" fontId="79" fillId="7" borderId="270" xfId="0" applyFont="1" applyFill="1" applyBorder="1" applyAlignment="1">
      <alignment horizontal="left" vertical="center" wrapText="1"/>
    </xf>
    <xf numFmtId="0" fontId="67" fillId="7" borderId="264" xfId="0" applyFont="1" applyFill="1" applyBorder="1" applyAlignment="1">
      <alignment horizontal="center" vertical="center"/>
    </xf>
    <xf numFmtId="0" fontId="18" fillId="7" borderId="273" xfId="10" quotePrefix="1" applyFont="1" applyFill="1" applyBorder="1" applyAlignment="1">
      <alignment vertical="center" wrapText="1"/>
    </xf>
    <xf numFmtId="0" fontId="25" fillId="7" borderId="262" xfId="10" quotePrefix="1" applyFont="1" applyFill="1" applyBorder="1" applyAlignment="1">
      <alignment vertical="center" wrapText="1"/>
    </xf>
    <xf numFmtId="0" fontId="25" fillId="7" borderId="274" xfId="10" quotePrefix="1" applyFont="1" applyFill="1" applyBorder="1" applyAlignment="1">
      <alignment vertical="center" wrapText="1"/>
    </xf>
    <xf numFmtId="0" fontId="19" fillId="7" borderId="270" xfId="10" quotePrefix="1" applyFont="1" applyFill="1" applyBorder="1" applyAlignment="1">
      <alignment vertical="center" wrapText="1"/>
    </xf>
    <xf numFmtId="0" fontId="19" fillId="7" borderId="275" xfId="10" quotePrefix="1" applyFont="1" applyFill="1" applyBorder="1" applyAlignment="1">
      <alignment vertical="center" wrapText="1"/>
    </xf>
    <xf numFmtId="0" fontId="19" fillId="7" borderId="273" xfId="10" applyFont="1" applyFill="1" applyBorder="1" applyAlignment="1">
      <alignment vertical="center" wrapText="1"/>
    </xf>
    <xf numFmtId="0" fontId="71" fillId="0" borderId="256" xfId="33" quotePrefix="1" applyFont="1" applyFill="1" applyBorder="1" applyAlignment="1" applyProtection="1">
      <alignment horizontal="center" vertical="center" wrapText="1"/>
      <protection locked="0"/>
    </xf>
    <xf numFmtId="0" fontId="71" fillId="0" borderId="256" xfId="25" applyFont="1" applyFill="1" applyBorder="1" applyAlignment="1" applyProtection="1">
      <alignment horizontal="center" vertical="center" wrapText="1"/>
      <protection locked="0"/>
    </xf>
    <xf numFmtId="0" fontId="71" fillId="0" borderId="268" xfId="25" applyFont="1" applyFill="1" applyBorder="1" applyAlignment="1" applyProtection="1">
      <alignment horizontal="center" vertical="center" wrapText="1"/>
      <protection locked="0"/>
    </xf>
    <xf numFmtId="0" fontId="86" fillId="4" borderId="258" xfId="5" quotePrefix="1" applyFont="1" applyFill="1" applyBorder="1" applyAlignment="1" applyProtection="1">
      <alignment horizontal="center" vertical="center" wrapText="1"/>
      <protection locked="0"/>
    </xf>
    <xf numFmtId="0" fontId="45" fillId="4" borderId="278" xfId="25" applyFont="1" applyFill="1" applyBorder="1" applyAlignment="1" applyProtection="1">
      <alignment horizontal="center" vertical="center"/>
      <protection locked="0"/>
    </xf>
    <xf numFmtId="0" fontId="71" fillId="4" borderId="259" xfId="25" applyFont="1" applyFill="1" applyBorder="1" applyAlignment="1" applyProtection="1">
      <alignment horizontal="center" vertical="center"/>
      <protection locked="0"/>
    </xf>
    <xf numFmtId="0" fontId="71" fillId="4" borderId="267" xfId="25" applyFont="1" applyFill="1" applyBorder="1" applyAlignment="1" applyProtection="1">
      <alignment horizontal="center" vertical="center"/>
      <protection locked="0"/>
    </xf>
    <xf numFmtId="0" fontId="71" fillId="4" borderId="279" xfId="33" quotePrefix="1" applyFont="1" applyFill="1" applyBorder="1" applyAlignment="1" applyProtection="1">
      <alignment horizontal="center" vertical="center" wrapText="1"/>
      <protection locked="0"/>
    </xf>
    <xf numFmtId="0" fontId="71" fillId="4" borderId="280" xfId="33" quotePrefix="1" applyFont="1" applyFill="1" applyBorder="1" applyAlignment="1" applyProtection="1">
      <alignment horizontal="center" vertical="center" wrapText="1"/>
      <protection locked="0"/>
    </xf>
    <xf numFmtId="0" fontId="71" fillId="4" borderId="281" xfId="33" quotePrefix="1" applyFont="1" applyFill="1" applyBorder="1" applyAlignment="1" applyProtection="1">
      <alignment horizontal="center" vertical="center" wrapText="1"/>
      <protection locked="0"/>
    </xf>
    <xf numFmtId="0" fontId="45" fillId="4" borderId="280" xfId="33" quotePrefix="1" applyFont="1" applyFill="1" applyBorder="1" applyAlignment="1" applyProtection="1">
      <alignment horizontal="center" vertical="center" wrapText="1"/>
      <protection locked="0"/>
    </xf>
    <xf numFmtId="0" fontId="86" fillId="4" borderId="276" xfId="5" quotePrefix="1" applyFont="1" applyFill="1" applyBorder="1" applyAlignment="1" applyProtection="1">
      <alignment horizontal="center" vertical="center" wrapText="1"/>
      <protection locked="0"/>
    </xf>
    <xf numFmtId="0" fontId="86" fillId="4" borderId="282" xfId="5" quotePrefix="1" applyFont="1" applyFill="1" applyBorder="1" applyAlignment="1" applyProtection="1">
      <alignment horizontal="center" vertical="center" wrapText="1"/>
      <protection locked="0"/>
    </xf>
    <xf numFmtId="0" fontId="86" fillId="4" borderId="259" xfId="5" quotePrefix="1" applyFont="1" applyFill="1" applyBorder="1" applyAlignment="1" applyProtection="1">
      <alignment horizontal="center" vertical="center" wrapText="1"/>
      <protection locked="0"/>
    </xf>
    <xf numFmtId="0" fontId="45" fillId="4" borderId="279" xfId="33" quotePrefix="1" applyFont="1" applyFill="1" applyBorder="1" applyAlignment="1" applyProtection="1">
      <alignment horizontal="center" vertical="center" wrapText="1"/>
      <protection locked="0"/>
    </xf>
    <xf numFmtId="0" fontId="45" fillId="4" borderId="271" xfId="33" quotePrefix="1" applyFont="1" applyFill="1" applyBorder="1" applyAlignment="1" applyProtection="1">
      <alignment horizontal="center" vertical="center" wrapText="1"/>
      <protection locked="0"/>
    </xf>
    <xf numFmtId="0" fontId="86" fillId="4" borderId="279" xfId="30" quotePrefix="1" applyFont="1" applyFill="1" applyBorder="1" applyAlignment="1" applyProtection="1">
      <alignment horizontal="center" vertical="center" wrapText="1"/>
      <protection locked="0"/>
    </xf>
    <xf numFmtId="0" fontId="86" fillId="4" borderId="280" xfId="30" quotePrefix="1" applyFont="1" applyFill="1" applyBorder="1" applyAlignment="1" applyProtection="1">
      <alignment horizontal="center" vertical="center" wrapText="1"/>
      <protection locked="0"/>
    </xf>
    <xf numFmtId="0" fontId="71" fillId="4" borderId="181" xfId="33" quotePrefix="1" applyFont="1" applyFill="1" applyBorder="1" applyAlignment="1" applyProtection="1">
      <alignment vertical="center" wrapText="1"/>
      <protection locked="0"/>
    </xf>
    <xf numFmtId="0" fontId="71" fillId="4" borderId="259" xfId="33" quotePrefix="1" applyFont="1" applyFill="1" applyBorder="1" applyAlignment="1" applyProtection="1">
      <alignment horizontal="center" vertical="center" wrapText="1"/>
      <protection locked="0"/>
    </xf>
    <xf numFmtId="0" fontId="71" fillId="4" borderId="258" xfId="33" quotePrefix="1" applyFont="1" applyFill="1" applyBorder="1" applyAlignment="1" applyProtection="1">
      <alignment horizontal="center" vertical="center" wrapText="1"/>
      <protection locked="0"/>
    </xf>
    <xf numFmtId="0" fontId="71" fillId="4" borderId="267" xfId="33" quotePrefix="1" applyFont="1" applyFill="1" applyBorder="1" applyAlignment="1" applyProtection="1">
      <alignment horizontal="center" vertical="center" wrapText="1"/>
      <protection locked="0"/>
    </xf>
    <xf numFmtId="0" fontId="88" fillId="4" borderId="267" xfId="25" applyFont="1" applyFill="1" applyBorder="1" applyAlignment="1" applyProtection="1">
      <alignment horizontal="center" vertical="center" wrapText="1"/>
      <protection locked="0"/>
    </xf>
    <xf numFmtId="0" fontId="71" fillId="4" borderId="259" xfId="25" applyFont="1" applyFill="1" applyBorder="1" applyAlignment="1" applyProtection="1">
      <alignment horizontal="center" vertical="center" wrapText="1"/>
      <protection locked="0"/>
    </xf>
    <xf numFmtId="0" fontId="71" fillId="4" borderId="258" xfId="25" applyFont="1" applyFill="1" applyBorder="1" applyAlignment="1" applyProtection="1">
      <alignment horizontal="center" vertical="center" wrapText="1"/>
      <protection locked="0"/>
    </xf>
    <xf numFmtId="0" fontId="85" fillId="4" borderId="272" xfId="33" quotePrefix="1" applyFont="1" applyFill="1" applyBorder="1" applyAlignment="1" applyProtection="1">
      <alignment vertical="center" wrapText="1"/>
      <protection locked="0"/>
    </xf>
    <xf numFmtId="0" fontId="85" fillId="4" borderId="58" xfId="33" applyFont="1" applyFill="1" applyBorder="1" applyAlignment="1" applyProtection="1">
      <alignment vertical="center" wrapText="1"/>
      <protection locked="0"/>
    </xf>
    <xf numFmtId="0" fontId="86" fillId="4" borderId="265" xfId="30" quotePrefix="1" applyFont="1" applyFill="1" applyBorder="1" applyAlignment="1" applyProtection="1">
      <alignment horizontal="center" vertical="center" wrapText="1"/>
      <protection locked="0"/>
    </xf>
    <xf numFmtId="0" fontId="86" fillId="4" borderId="283" xfId="30" quotePrefix="1" applyFont="1" applyFill="1" applyBorder="1" applyAlignment="1" applyProtection="1">
      <alignment horizontal="center" vertical="center" wrapText="1"/>
      <protection locked="0"/>
    </xf>
    <xf numFmtId="0" fontId="86" fillId="4" borderId="284" xfId="30" quotePrefix="1" applyFont="1" applyFill="1" applyBorder="1" applyAlignment="1" applyProtection="1">
      <alignment horizontal="center" vertical="center" wrapText="1"/>
      <protection locked="0"/>
    </xf>
    <xf numFmtId="0" fontId="71" fillId="4" borderId="265" xfId="30" quotePrefix="1" applyFont="1" applyFill="1" applyBorder="1" applyAlignment="1" applyProtection="1">
      <alignment horizontal="center" vertical="center" wrapText="1"/>
      <protection locked="0"/>
    </xf>
    <xf numFmtId="0" fontId="71" fillId="4" borderId="283" xfId="30" quotePrefix="1" applyFont="1" applyFill="1" applyBorder="1" applyAlignment="1" applyProtection="1">
      <alignment horizontal="center" vertical="center" wrapText="1"/>
      <protection locked="0"/>
    </xf>
    <xf numFmtId="0" fontId="45" fillId="4" borderId="265" xfId="25" applyFont="1" applyFill="1" applyBorder="1" applyAlignment="1" applyProtection="1">
      <alignment horizontal="center" vertical="center" wrapText="1"/>
      <protection locked="0"/>
    </xf>
    <xf numFmtId="0" fontId="45" fillId="4" borderId="283" xfId="25" applyFont="1" applyFill="1" applyBorder="1" applyAlignment="1" applyProtection="1">
      <alignment horizontal="center" vertical="center" wrapText="1"/>
      <protection locked="0"/>
    </xf>
    <xf numFmtId="0" fontId="45" fillId="4" borderId="284" xfId="25" applyFont="1" applyFill="1" applyBorder="1" applyAlignment="1" applyProtection="1">
      <alignment horizontal="center" vertical="center" wrapText="1"/>
      <protection locked="0"/>
    </xf>
    <xf numFmtId="0" fontId="45" fillId="4" borderId="284" xfId="25" applyFont="1" applyFill="1" applyBorder="1" applyAlignment="1" applyProtection="1">
      <alignment horizontal="center" vertical="center"/>
      <protection locked="0"/>
    </xf>
    <xf numFmtId="0" fontId="71" fillId="4" borderId="260" xfId="33" quotePrefix="1" applyFont="1" applyFill="1" applyBorder="1" applyAlignment="1" applyProtection="1">
      <alignment horizontal="center" vertical="center" wrapText="1"/>
      <protection locked="0"/>
    </xf>
    <xf numFmtId="0" fontId="71" fillId="4" borderId="261" xfId="33" quotePrefix="1" applyFont="1" applyFill="1" applyBorder="1" applyAlignment="1" applyProtection="1">
      <alignment horizontal="center" vertical="center" wrapText="1"/>
      <protection locked="0"/>
    </xf>
    <xf numFmtId="0" fontId="71" fillId="4" borderId="278" xfId="33" quotePrefix="1" applyFont="1" applyFill="1" applyBorder="1" applyAlignment="1" applyProtection="1">
      <alignment horizontal="center" vertical="center" wrapText="1"/>
      <protection locked="0"/>
    </xf>
    <xf numFmtId="0" fontId="71" fillId="4" borderId="261" xfId="25" applyFont="1" applyFill="1" applyBorder="1" applyAlignment="1" applyProtection="1">
      <alignment horizontal="center" vertical="center" wrapText="1"/>
      <protection locked="0"/>
    </xf>
    <xf numFmtId="0" fontId="71" fillId="4" borderId="278" xfId="25" applyFont="1" applyFill="1" applyBorder="1" applyAlignment="1" applyProtection="1">
      <alignment horizontal="center" vertical="center" wrapText="1"/>
      <protection locked="0"/>
    </xf>
    <xf numFmtId="0" fontId="45" fillId="4" borderId="260" xfId="5" quotePrefix="1" applyFont="1" applyFill="1" applyBorder="1" applyAlignment="1" applyProtection="1">
      <alignment horizontal="center" vertical="center" wrapText="1"/>
      <protection locked="0"/>
    </xf>
    <xf numFmtId="0" fontId="45" fillId="4" borderId="261" xfId="5" quotePrefix="1" applyFont="1" applyFill="1" applyBorder="1" applyAlignment="1" applyProtection="1">
      <alignment horizontal="center" vertical="center" wrapText="1"/>
      <protection locked="0"/>
    </xf>
    <xf numFmtId="0" fontId="45" fillId="4" borderId="285" xfId="25" applyFont="1" applyFill="1" applyBorder="1" applyProtection="1">
      <protection locked="0"/>
    </xf>
    <xf numFmtId="0" fontId="71" fillId="4" borderId="288" xfId="25" applyFont="1" applyFill="1" applyBorder="1" applyAlignment="1" applyProtection="1">
      <alignment horizontal="center" vertical="center"/>
      <protection locked="0"/>
    </xf>
    <xf numFmtId="0" fontId="25" fillId="4" borderId="289" xfId="0" applyFont="1" applyFill="1" applyBorder="1" applyAlignment="1">
      <alignment horizontal="left" vertical="center"/>
    </xf>
    <xf numFmtId="0" fontId="15" fillId="4" borderId="279" xfId="30" quotePrefix="1" applyFont="1" applyFill="1" applyBorder="1" applyAlignment="1">
      <alignment horizontal="center" vertical="center" wrapText="1"/>
    </xf>
    <xf numFmtId="0" fontId="15" fillId="4" borderId="280" xfId="30" quotePrefix="1" applyFont="1" applyFill="1" applyBorder="1" applyAlignment="1">
      <alignment horizontal="center" vertical="center" wrapText="1"/>
    </xf>
    <xf numFmtId="0" fontId="15" fillId="4" borderId="281" xfId="30" quotePrefix="1" applyFont="1" applyFill="1" applyBorder="1" applyAlignment="1">
      <alignment horizontal="center" vertical="center" wrapText="1"/>
    </xf>
    <xf numFmtId="0" fontId="25" fillId="4" borderId="277" xfId="0" applyFont="1" applyFill="1" applyBorder="1" applyAlignment="1">
      <alignment horizontal="left" vertical="center" wrapText="1"/>
    </xf>
    <xf numFmtId="0" fontId="74" fillId="4" borderId="260" xfId="0" applyFont="1" applyFill="1" applyBorder="1" applyAlignment="1">
      <alignment horizontal="center" vertical="center"/>
    </xf>
    <xf numFmtId="0" fontId="74" fillId="4" borderId="286" xfId="0" applyFont="1" applyFill="1" applyBorder="1" applyAlignment="1">
      <alignment horizontal="center" vertical="center"/>
    </xf>
    <xf numFmtId="0" fontId="74" fillId="4" borderId="278" xfId="0" applyFont="1" applyFill="1" applyBorder="1" applyAlignment="1">
      <alignment horizontal="center" vertical="center"/>
    </xf>
    <xf numFmtId="0" fontId="74" fillId="4" borderId="235" xfId="25" applyFont="1" applyFill="1" applyBorder="1" applyAlignment="1" applyProtection="1">
      <alignment horizontal="center" vertical="center"/>
      <protection locked="0"/>
    </xf>
    <xf numFmtId="0" fontId="94" fillId="4" borderId="98" xfId="25" applyFont="1" applyFill="1" applyBorder="1" applyAlignment="1" applyProtection="1">
      <alignment horizontal="center" vertical="center"/>
      <protection locked="0"/>
    </xf>
    <xf numFmtId="0" fontId="94" fillId="4" borderId="104" xfId="25" applyFont="1" applyFill="1" applyBorder="1" applyAlignment="1" applyProtection="1">
      <alignment horizontal="center" vertical="center"/>
      <protection locked="0"/>
    </xf>
    <xf numFmtId="0" fontId="94" fillId="4" borderId="108" xfId="25" applyFont="1" applyFill="1" applyBorder="1" applyAlignment="1" applyProtection="1">
      <alignment horizontal="center" vertical="center"/>
      <protection locked="0"/>
    </xf>
    <xf numFmtId="0" fontId="95" fillId="3" borderId="192" xfId="10" quotePrefix="1" applyFont="1" applyFill="1" applyBorder="1" applyAlignment="1">
      <alignment horizontal="left" vertical="center" wrapText="1"/>
    </xf>
    <xf numFmtId="0" fontId="96" fillId="3" borderId="201" xfId="0" applyFont="1" applyFill="1" applyBorder="1" applyAlignment="1">
      <alignment horizontal="left" vertical="center" wrapText="1"/>
    </xf>
    <xf numFmtId="0" fontId="87" fillId="3" borderId="201" xfId="0" applyFont="1" applyFill="1" applyBorder="1" applyAlignment="1">
      <alignment horizontal="left" vertical="center" wrapText="1"/>
    </xf>
    <xf numFmtId="0" fontId="85" fillId="3" borderId="132" xfId="10" quotePrefix="1" applyFont="1" applyFill="1" applyBorder="1" applyAlignment="1">
      <alignment vertical="center" wrapText="1"/>
    </xf>
    <xf numFmtId="0" fontId="19" fillId="7" borderId="292" xfId="10" quotePrefix="1" applyFont="1" applyFill="1" applyBorder="1" applyAlignment="1">
      <alignment horizontal="center" vertical="center" wrapText="1"/>
    </xf>
    <xf numFmtId="0" fontId="19" fillId="7" borderId="154" xfId="10" quotePrefix="1" applyFont="1" applyFill="1" applyBorder="1" applyAlignment="1">
      <alignment horizontal="center" vertical="center" wrapText="1"/>
    </xf>
    <xf numFmtId="0" fontId="16" fillId="4" borderId="293" xfId="33" quotePrefix="1" applyFont="1" applyFill="1" applyBorder="1" applyAlignment="1" applyProtection="1">
      <alignment vertical="center" wrapText="1"/>
      <protection locked="0"/>
    </xf>
    <xf numFmtId="0" fontId="14" fillId="4" borderId="294" xfId="33" quotePrefix="1" applyFont="1" applyFill="1" applyBorder="1" applyAlignment="1" applyProtection="1">
      <alignment vertical="center" wrapText="1"/>
      <protection locked="0"/>
    </xf>
    <xf numFmtId="0" fontId="14" fillId="4" borderId="295" xfId="33" quotePrefix="1" applyFont="1" applyFill="1" applyBorder="1" applyAlignment="1" applyProtection="1">
      <alignment vertical="center" wrapText="1"/>
      <protection locked="0"/>
    </xf>
    <xf numFmtId="0" fontId="15" fillId="4" borderId="296" xfId="33" quotePrefix="1" applyFont="1" applyFill="1" applyBorder="1" applyAlignment="1" applyProtection="1">
      <alignment vertical="center" wrapText="1"/>
      <protection locked="0"/>
    </xf>
    <xf numFmtId="0" fontId="18" fillId="4" borderId="293" xfId="0" applyFont="1" applyFill="1" applyBorder="1" applyAlignment="1" applyProtection="1">
      <alignment horizontal="left" vertical="center" wrapText="1"/>
      <protection locked="0"/>
    </xf>
    <xf numFmtId="0" fontId="16" fillId="4" borderId="293" xfId="33" applyFont="1" applyFill="1" applyBorder="1" applyAlignment="1" applyProtection="1">
      <alignment vertical="center" wrapText="1"/>
      <protection locked="0"/>
    </xf>
    <xf numFmtId="0" fontId="45" fillId="4" borderId="293" xfId="0" applyFont="1" applyFill="1" applyBorder="1" applyAlignment="1" applyProtection="1">
      <alignment horizontal="left" vertical="center" wrapText="1"/>
      <protection locked="0"/>
    </xf>
    <xf numFmtId="0" fontId="19" fillId="4" borderId="294" xfId="0" applyFont="1" applyFill="1" applyBorder="1" applyAlignment="1" applyProtection="1">
      <alignment horizontal="center" vertical="center"/>
      <protection locked="0"/>
    </xf>
    <xf numFmtId="0" fontId="19" fillId="4" borderId="295" xfId="0" applyFont="1" applyFill="1" applyBorder="1" applyAlignment="1" applyProtection="1">
      <alignment horizontal="center" vertical="center"/>
      <protection locked="0"/>
    </xf>
    <xf numFmtId="0" fontId="19" fillId="4" borderId="296" xfId="0" applyFont="1" applyFill="1" applyBorder="1" applyAlignment="1" applyProtection="1">
      <alignment horizontal="center" vertical="center"/>
      <protection locked="0"/>
    </xf>
    <xf numFmtId="0" fontId="19" fillId="2" borderId="57" xfId="7" applyFont="1" applyFill="1" applyBorder="1" applyAlignment="1">
      <alignment horizontal="center" vertical="center" wrapText="1"/>
    </xf>
    <xf numFmtId="0" fontId="19" fillId="2" borderId="0" xfId="7" applyFont="1" applyFill="1" applyBorder="1" applyAlignment="1">
      <alignment horizontal="center" vertical="center" wrapText="1"/>
    </xf>
    <xf numFmtId="0" fontId="25" fillId="2" borderId="136" xfId="7" applyFont="1" applyFill="1" applyBorder="1" applyAlignment="1">
      <alignment horizontal="center" vertical="center" wrapText="1"/>
    </xf>
    <xf numFmtId="0" fontId="9" fillId="4" borderId="299" xfId="28" quotePrefix="1" applyFont="1" applyFill="1" applyBorder="1" applyAlignment="1" applyProtection="1">
      <alignment horizontal="center" vertical="center" wrapText="1"/>
      <protection locked="0"/>
    </xf>
    <xf numFmtId="0" fontId="17" fillId="4" borderId="235" xfId="0" applyFont="1" applyFill="1" applyBorder="1" applyAlignment="1">
      <alignment horizontal="center" vertical="center"/>
    </xf>
    <xf numFmtId="0" fontId="17" fillId="4" borderId="132" xfId="0" applyFont="1" applyFill="1" applyBorder="1" applyAlignment="1">
      <alignment horizontal="center" vertical="center"/>
    </xf>
    <xf numFmtId="0" fontId="6" fillId="3" borderId="311" xfId="28" quotePrefix="1" applyFont="1" applyFill="1" applyBorder="1" applyAlignment="1">
      <alignment horizontal="center" vertical="center" wrapText="1"/>
    </xf>
    <xf numFmtId="0" fontId="7" fillId="3" borderId="311" xfId="28" quotePrefix="1" applyFont="1" applyFill="1" applyBorder="1" applyAlignment="1">
      <alignment horizontal="center" vertical="center" wrapText="1"/>
    </xf>
    <xf numFmtId="0" fontId="9" fillId="3" borderId="299" xfId="28" quotePrefix="1" applyFont="1" applyFill="1" applyBorder="1" applyAlignment="1">
      <alignment horizontal="center" vertical="center" wrapText="1"/>
    </xf>
    <xf numFmtId="0" fontId="19" fillId="2" borderId="306" xfId="0" applyFont="1" applyFill="1" applyBorder="1" applyAlignment="1">
      <alignment horizontal="center" vertical="center"/>
    </xf>
    <xf numFmtId="0" fontId="19" fillId="2" borderId="312" xfId="0" applyFont="1" applyFill="1" applyBorder="1" applyAlignment="1">
      <alignment horizontal="center" vertical="center"/>
    </xf>
    <xf numFmtId="0" fontId="15" fillId="2" borderId="313" xfId="33" applyFont="1" applyFill="1" applyBorder="1" applyAlignment="1">
      <alignment horizontal="center" vertical="center" wrapText="1"/>
    </xf>
    <xf numFmtId="0" fontId="19" fillId="2" borderId="314" xfId="0" applyFont="1" applyFill="1" applyBorder="1" applyAlignment="1">
      <alignment horizontal="center" vertical="center"/>
    </xf>
    <xf numFmtId="0" fontId="15" fillId="2" borderId="315" xfId="33" applyFont="1" applyFill="1" applyBorder="1" applyAlignment="1">
      <alignment horizontal="center" vertical="center" wrapText="1"/>
    </xf>
    <xf numFmtId="0" fontId="15" fillId="2" borderId="316" xfId="33" applyFont="1" applyFill="1" applyBorder="1" applyAlignment="1">
      <alignment horizontal="center" vertical="center" wrapText="1"/>
    </xf>
    <xf numFmtId="0" fontId="14" fillId="2" borderId="314" xfId="30" applyFont="1" applyFill="1" applyBorder="1" applyAlignment="1">
      <alignment horizontal="center" vertical="center" wrapText="1"/>
    </xf>
    <xf numFmtId="0" fontId="14" fillId="2" borderId="312" xfId="30" applyFont="1" applyFill="1" applyBorder="1" applyAlignment="1">
      <alignment horizontal="center" vertical="center" wrapText="1"/>
    </xf>
    <xf numFmtId="0" fontId="14" fillId="2" borderId="317" xfId="30" applyFont="1" applyFill="1" applyBorder="1" applyAlignment="1">
      <alignment horizontal="center" vertical="center" wrapText="1"/>
    </xf>
    <xf numFmtId="0" fontId="15" fillId="2" borderId="299" xfId="33" applyFont="1" applyFill="1" applyBorder="1" applyAlignment="1">
      <alignment vertical="center" wrapText="1"/>
    </xf>
    <xf numFmtId="0" fontId="15" fillId="2" borderId="290" xfId="30" applyFont="1" applyFill="1" applyBorder="1" applyAlignment="1">
      <alignment horizontal="center" vertical="center" wrapText="1"/>
    </xf>
    <xf numFmtId="0" fontId="15" fillId="2" borderId="291" xfId="30" applyFont="1" applyFill="1" applyBorder="1" applyAlignment="1">
      <alignment horizontal="center" vertical="center" wrapText="1"/>
    </xf>
    <xf numFmtId="0" fontId="15" fillId="2" borderId="318" xfId="30" applyFont="1" applyFill="1" applyBorder="1" applyAlignment="1">
      <alignment horizontal="center" vertical="center" wrapText="1"/>
    </xf>
    <xf numFmtId="0" fontId="15" fillId="0" borderId="319" xfId="30" applyFont="1" applyFill="1" applyBorder="1" applyAlignment="1">
      <alignment horizontal="center" vertical="center" wrapText="1"/>
    </xf>
    <xf numFmtId="0" fontId="15" fillId="0" borderId="320" xfId="30" applyFont="1" applyFill="1" applyBorder="1" applyAlignment="1">
      <alignment horizontal="center" vertical="center" wrapText="1"/>
    </xf>
    <xf numFmtId="0" fontId="44" fillId="0" borderId="321" xfId="30" applyFont="1" applyFill="1" applyBorder="1" applyAlignment="1">
      <alignment horizontal="center" vertical="center" wrapText="1"/>
    </xf>
    <xf numFmtId="0" fontId="44" fillId="0" borderId="322" xfId="30" applyFont="1" applyFill="1" applyBorder="1" applyAlignment="1">
      <alignment horizontal="center" vertical="center" wrapText="1"/>
    </xf>
    <xf numFmtId="0" fontId="44" fillId="0" borderId="323" xfId="30" applyFont="1" applyFill="1" applyBorder="1" applyAlignment="1">
      <alignment horizontal="center" vertical="center" wrapText="1"/>
    </xf>
    <xf numFmtId="0" fontId="18" fillId="2" borderId="324" xfId="0" applyFont="1" applyFill="1" applyBorder="1" applyAlignment="1">
      <alignment horizontal="left" vertical="center" wrapText="1"/>
    </xf>
    <xf numFmtId="0" fontId="14" fillId="0" borderId="125" xfId="30" applyFont="1" applyFill="1" applyBorder="1" applyAlignment="1">
      <alignment horizontal="center" vertical="center" wrapText="1"/>
    </xf>
    <xf numFmtId="0" fontId="18" fillId="2" borderId="303" xfId="0" applyFont="1" applyFill="1" applyBorder="1" applyAlignment="1">
      <alignment horizontal="left" vertical="center" wrapText="1"/>
    </xf>
    <xf numFmtId="0" fontId="30" fillId="0" borderId="327" xfId="0" applyFont="1" applyBorder="1" applyAlignment="1">
      <alignment horizontal="left" wrapText="1"/>
    </xf>
    <xf numFmtId="0" fontId="16" fillId="2" borderId="324" xfId="33" applyFont="1" applyFill="1" applyBorder="1" applyAlignment="1">
      <alignment vertical="center" wrapText="1"/>
    </xf>
    <xf numFmtId="0" fontId="14" fillId="2" borderId="223" xfId="30" applyFont="1" applyFill="1" applyBorder="1" applyAlignment="1">
      <alignment horizontal="center" vertical="center" wrapText="1"/>
    </xf>
    <xf numFmtId="0" fontId="15" fillId="2" borderId="328" xfId="30" applyFont="1" applyFill="1" applyBorder="1" applyAlignment="1">
      <alignment horizontal="center" vertical="center" wrapText="1"/>
    </xf>
    <xf numFmtId="0" fontId="15" fillId="2" borderId="295" xfId="30" applyFont="1" applyFill="1" applyBorder="1" applyAlignment="1">
      <alignment horizontal="center" vertical="center" wrapText="1"/>
    </xf>
    <xf numFmtId="0" fontId="15" fillId="2" borderId="329" xfId="30" applyFont="1" applyFill="1" applyBorder="1" applyAlignment="1">
      <alignment horizontal="center" vertical="center" wrapText="1"/>
    </xf>
    <xf numFmtId="0" fontId="15" fillId="2" borderId="330" xfId="33" applyFont="1" applyFill="1" applyBorder="1" applyAlignment="1">
      <alignment horizontal="center" vertical="center" wrapText="1"/>
    </xf>
    <xf numFmtId="0" fontId="15" fillId="2" borderId="331" xfId="33" applyFont="1" applyFill="1" applyBorder="1" applyAlignment="1">
      <alignment horizontal="center" vertical="center" wrapText="1"/>
    </xf>
    <xf numFmtId="0" fontId="15" fillId="2" borderId="332" xfId="33" applyFont="1" applyFill="1" applyBorder="1" applyAlignment="1">
      <alignment horizontal="center" vertical="center" wrapText="1"/>
    </xf>
    <xf numFmtId="0" fontId="22" fillId="2" borderId="310" xfId="0" applyFont="1" applyFill="1" applyBorder="1" applyAlignment="1">
      <alignment horizontal="left" vertical="center" wrapText="1"/>
    </xf>
    <xf numFmtId="0" fontId="17" fillId="2" borderId="310" xfId="0" applyFont="1" applyFill="1" applyBorder="1" applyAlignment="1">
      <alignment horizontal="left" vertical="center" wrapText="1"/>
    </xf>
    <xf numFmtId="0" fontId="25" fillId="2" borderId="0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horizontal="center" vertical="center"/>
    </xf>
    <xf numFmtId="0" fontId="44" fillId="2" borderId="0" xfId="33" applyFont="1" applyFill="1" applyBorder="1" applyAlignment="1">
      <alignment horizontal="center" vertical="center" wrapText="1"/>
    </xf>
    <xf numFmtId="0" fontId="58" fillId="4" borderId="297" xfId="33" quotePrefix="1" applyFont="1" applyFill="1" applyBorder="1" applyAlignment="1" applyProtection="1">
      <alignment horizontal="center" vertical="center" wrapText="1"/>
      <protection locked="0"/>
    </xf>
    <xf numFmtId="0" fontId="56" fillId="4" borderId="326" xfId="30" quotePrefix="1" applyFont="1" applyFill="1" applyBorder="1" applyAlignment="1" applyProtection="1">
      <alignment horizontal="center" vertical="center" wrapText="1"/>
      <protection locked="0"/>
    </xf>
    <xf numFmtId="0" fontId="56" fillId="4" borderId="305" xfId="30" quotePrefix="1" applyFont="1" applyFill="1" applyBorder="1" applyAlignment="1" applyProtection="1">
      <alignment horizontal="center" vertical="center" wrapText="1"/>
      <protection locked="0"/>
    </xf>
    <xf numFmtId="0" fontId="56" fillId="4" borderId="300" xfId="30" quotePrefix="1" applyFont="1" applyFill="1" applyBorder="1" applyAlignment="1" applyProtection="1">
      <alignment horizontal="center" vertical="center" wrapText="1"/>
      <protection locked="0"/>
    </xf>
    <xf numFmtId="0" fontId="19" fillId="4" borderId="334" xfId="33" quotePrefix="1" applyFont="1" applyFill="1" applyBorder="1" applyAlignment="1" applyProtection="1">
      <alignment horizontal="center" vertical="center" wrapText="1"/>
      <protection locked="0"/>
    </xf>
    <xf numFmtId="0" fontId="19" fillId="4" borderId="334" xfId="0" applyFont="1" applyFill="1" applyBorder="1" applyAlignment="1" applyProtection="1">
      <alignment horizontal="center" vertical="center" wrapText="1"/>
      <protection locked="0"/>
    </xf>
    <xf numFmtId="0" fontId="19" fillId="4" borderId="305" xfId="0" applyFont="1" applyFill="1" applyBorder="1" applyAlignment="1" applyProtection="1">
      <alignment horizontal="center" vertical="center" wrapText="1"/>
      <protection locked="0"/>
    </xf>
    <xf numFmtId="0" fontId="19" fillId="4" borderId="305" xfId="0" applyFont="1" applyFill="1" applyBorder="1" applyAlignment="1" applyProtection="1">
      <alignment horizontal="left" vertical="center" wrapText="1"/>
      <protection locked="0"/>
    </xf>
    <xf numFmtId="0" fontId="19" fillId="4" borderId="254" xfId="33" quotePrefix="1" applyFont="1" applyFill="1" applyBorder="1" applyAlignment="1" applyProtection="1">
      <alignment horizontal="center" vertical="center" wrapText="1"/>
      <protection locked="0"/>
    </xf>
    <xf numFmtId="0" fontId="15" fillId="4" borderId="305" xfId="33" quotePrefix="1" applyFont="1" applyFill="1" applyBorder="1" applyAlignment="1" applyProtection="1">
      <alignment vertical="center" wrapText="1"/>
      <protection locked="0"/>
    </xf>
    <xf numFmtId="0" fontId="15" fillId="4" borderId="305" xfId="28" quotePrefix="1" applyFont="1" applyFill="1" applyBorder="1" applyAlignment="1" applyProtection="1">
      <alignment horizontal="center" vertical="center" wrapText="1"/>
      <protection locked="0"/>
    </xf>
    <xf numFmtId="0" fontId="19" fillId="4" borderId="305" xfId="33" quotePrefix="1" applyFont="1" applyFill="1" applyBorder="1" applyAlignment="1" applyProtection="1">
      <alignment horizontal="center" vertical="center" wrapText="1"/>
      <protection locked="0"/>
    </xf>
    <xf numFmtId="0" fontId="19" fillId="4" borderId="305" xfId="28" quotePrefix="1" applyFont="1" applyFill="1" applyBorder="1" applyAlignment="1" applyProtection="1">
      <alignment horizontal="center" vertical="center" wrapText="1"/>
      <protection locked="0"/>
    </xf>
    <xf numFmtId="0" fontId="6" fillId="4" borderId="299" xfId="28" quotePrefix="1" applyFont="1" applyFill="1" applyBorder="1" applyAlignment="1" applyProtection="1">
      <alignment horizontal="center" vertical="center" wrapText="1"/>
      <protection locked="0"/>
    </xf>
    <xf numFmtId="0" fontId="7" fillId="4" borderId="299" xfId="28" quotePrefix="1" applyFont="1" applyFill="1" applyBorder="1" applyAlignment="1" applyProtection="1">
      <alignment horizontal="center" vertical="center" wrapText="1"/>
      <protection locked="0"/>
    </xf>
    <xf numFmtId="0" fontId="25" fillId="4" borderId="236" xfId="0" applyFont="1" applyFill="1" applyBorder="1" applyAlignment="1" applyProtection="1">
      <alignment horizontal="left" vertical="center" wrapText="1"/>
      <protection locked="0"/>
    </xf>
    <xf numFmtId="0" fontId="19" fillId="4" borderId="236" xfId="31" applyFont="1" applyFill="1" applyBorder="1" applyAlignment="1" applyProtection="1">
      <alignment vertical="center" wrapText="1"/>
      <protection locked="0"/>
    </xf>
    <xf numFmtId="0" fontId="24" fillId="4" borderId="236" xfId="33" quotePrefix="1" applyFont="1" applyFill="1" applyBorder="1" applyAlignment="1" applyProtection="1">
      <alignment vertical="center" wrapText="1"/>
      <protection locked="0"/>
    </xf>
    <xf numFmtId="0" fontId="14" fillId="4" borderId="236" xfId="33" applyFont="1" applyFill="1" applyBorder="1" applyAlignment="1" applyProtection="1">
      <alignment vertical="center" wrapText="1"/>
      <protection locked="0"/>
    </xf>
    <xf numFmtId="0" fontId="14" fillId="4" borderId="338" xfId="30" quotePrefix="1" applyFont="1" applyFill="1" applyBorder="1" applyAlignment="1" applyProtection="1">
      <alignment horizontal="center" vertical="center" wrapText="1"/>
      <protection locked="0"/>
    </xf>
    <xf numFmtId="0" fontId="14" fillId="4" borderId="341" xfId="30" quotePrefix="1" applyFont="1" applyFill="1" applyBorder="1" applyAlignment="1" applyProtection="1">
      <alignment horizontal="center" vertical="center" wrapText="1"/>
      <protection locked="0"/>
    </xf>
    <xf numFmtId="0" fontId="19" fillId="4" borderId="343" xfId="10" quotePrefix="1" applyFont="1" applyFill="1" applyBorder="1" applyAlignment="1">
      <alignment horizontal="center" vertical="center" wrapText="1"/>
    </xf>
    <xf numFmtId="0" fontId="19" fillId="3" borderId="345" xfId="7" quotePrefix="1" applyFont="1" applyFill="1" applyBorder="1" applyAlignment="1">
      <alignment horizontal="center" vertical="center" wrapText="1"/>
    </xf>
    <xf numFmtId="0" fontId="19" fillId="3" borderId="346" xfId="7" quotePrefix="1" applyFont="1" applyFill="1" applyBorder="1" applyAlignment="1">
      <alignment horizontal="center" vertical="center" wrapText="1"/>
    </xf>
    <xf numFmtId="0" fontId="19" fillId="3" borderId="308" xfId="7" quotePrefix="1" applyFont="1" applyFill="1" applyBorder="1" applyAlignment="1">
      <alignment horizontal="center" vertical="center" wrapText="1"/>
    </xf>
    <xf numFmtId="0" fontId="19" fillId="3" borderId="343" xfId="7" quotePrefix="1" applyFont="1" applyFill="1" applyBorder="1" applyAlignment="1">
      <alignment vertical="center" wrapText="1"/>
    </xf>
    <xf numFmtId="0" fontId="19" fillId="3" borderId="345" xfId="10" quotePrefix="1" applyFont="1" applyFill="1" applyBorder="1" applyAlignment="1">
      <alignment horizontal="center" vertical="center" wrapText="1"/>
    </xf>
    <xf numFmtId="0" fontId="19" fillId="3" borderId="309" xfId="7" quotePrefix="1" applyFont="1" applyFill="1" applyBorder="1" applyAlignment="1">
      <alignment horizontal="center" vertical="center" wrapText="1"/>
    </xf>
    <xf numFmtId="0" fontId="19" fillId="3" borderId="344" xfId="10" quotePrefix="1" applyFont="1" applyFill="1" applyBorder="1" applyAlignment="1">
      <alignment horizontal="center" vertical="center" wrapText="1"/>
    </xf>
    <xf numFmtId="0" fontId="19" fillId="3" borderId="346" xfId="10" quotePrefix="1" applyFont="1" applyFill="1" applyBorder="1" applyAlignment="1">
      <alignment horizontal="center" vertical="center" wrapText="1"/>
    </xf>
    <xf numFmtId="0" fontId="19" fillId="3" borderId="343" xfId="10" quotePrefix="1" applyFont="1" applyFill="1" applyBorder="1" applyAlignment="1">
      <alignment horizontal="center" vertical="center" wrapText="1"/>
    </xf>
    <xf numFmtId="0" fontId="19" fillId="3" borderId="344" xfId="7" quotePrefix="1" applyFont="1" applyFill="1" applyBorder="1" applyAlignment="1">
      <alignment vertical="center" wrapText="1"/>
    </xf>
    <xf numFmtId="0" fontId="16" fillId="2" borderId="349" xfId="33" applyFont="1" applyFill="1" applyBorder="1" applyAlignment="1">
      <alignment vertical="center" wrapText="1"/>
    </xf>
    <xf numFmtId="0" fontId="15" fillId="2" borderId="350" xfId="33" applyFont="1" applyFill="1" applyBorder="1" applyAlignment="1">
      <alignment vertical="center" wrapText="1"/>
    </xf>
    <xf numFmtId="0" fontId="30" fillId="0" borderId="342" xfId="0" applyFont="1" applyBorder="1" applyAlignment="1">
      <alignment horizontal="left" wrapText="1"/>
    </xf>
    <xf numFmtId="0" fontId="30" fillId="0" borderId="351" xfId="0" applyFont="1" applyBorder="1" applyAlignment="1">
      <alignment horizontal="left" wrapText="1"/>
    </xf>
    <xf numFmtId="0" fontId="45" fillId="0" borderId="327" xfId="0" applyFont="1" applyBorder="1" applyAlignment="1">
      <alignment horizontal="left" wrapText="1"/>
    </xf>
    <xf numFmtId="0" fontId="45" fillId="0" borderId="58" xfId="0" applyFont="1" applyBorder="1" applyAlignment="1">
      <alignment horizontal="left" wrapText="1"/>
    </xf>
    <xf numFmtId="0" fontId="56" fillId="4" borderId="114" xfId="33" quotePrefix="1" applyFont="1" applyFill="1" applyBorder="1" applyAlignment="1" applyProtection="1">
      <alignment vertical="center" wrapText="1"/>
      <protection locked="0"/>
    </xf>
    <xf numFmtId="0" fontId="56" fillId="4" borderId="87" xfId="33" quotePrefix="1" applyFont="1" applyFill="1" applyBorder="1" applyAlignment="1" applyProtection="1">
      <alignment vertical="center" wrapText="1"/>
      <protection locked="0"/>
    </xf>
    <xf numFmtId="0" fontId="56" fillId="4" borderId="334" xfId="33" quotePrefix="1" applyFont="1" applyFill="1" applyBorder="1" applyAlignment="1" applyProtection="1">
      <alignment vertical="center" wrapText="1"/>
      <protection locked="0"/>
    </xf>
    <xf numFmtId="0" fontId="58" fillId="4" borderId="336" xfId="33" quotePrefix="1" applyFont="1" applyFill="1" applyBorder="1" applyAlignment="1" applyProtection="1">
      <alignment vertical="center" wrapText="1"/>
      <protection locked="0"/>
    </xf>
    <xf numFmtId="0" fontId="24" fillId="4" borderId="87" xfId="0" applyFont="1" applyFill="1" applyBorder="1" applyAlignment="1" applyProtection="1">
      <alignment horizontal="left" vertical="center" wrapText="1"/>
      <protection locked="0"/>
    </xf>
    <xf numFmtId="0" fontId="24" fillId="4" borderId="334" xfId="0" applyFont="1" applyFill="1" applyBorder="1" applyAlignment="1" applyProtection="1">
      <alignment horizontal="left" vertical="center" wrapText="1"/>
      <protection locked="0"/>
    </xf>
    <xf numFmtId="0" fontId="24" fillId="4" borderId="336" xfId="0" applyFont="1" applyFill="1" applyBorder="1" applyAlignment="1" applyProtection="1">
      <alignment horizontal="left" vertical="center" wrapText="1"/>
      <protection locked="0"/>
    </xf>
    <xf numFmtId="0" fontId="58" fillId="4" borderId="87" xfId="28" quotePrefix="1" applyFont="1" applyFill="1" applyBorder="1" applyAlignment="1" applyProtection="1">
      <alignment horizontal="center" vertical="center" wrapText="1"/>
      <protection locked="0"/>
    </xf>
    <xf numFmtId="0" fontId="58" fillId="4" borderId="334" xfId="28" quotePrefix="1" applyFont="1" applyFill="1" applyBorder="1" applyAlignment="1" applyProtection="1">
      <alignment horizontal="center" vertical="center" wrapText="1"/>
      <protection locked="0"/>
    </xf>
    <xf numFmtId="0" fontId="24" fillId="4" borderId="336" xfId="0" applyFont="1" applyFill="1" applyBorder="1" applyProtection="1">
      <protection locked="0"/>
    </xf>
    <xf numFmtId="0" fontId="58" fillId="4" borderId="293" xfId="33" quotePrefix="1" applyFont="1" applyFill="1" applyBorder="1" applyAlignment="1" applyProtection="1">
      <alignment vertical="center" wrapText="1"/>
      <protection locked="0"/>
    </xf>
    <xf numFmtId="0" fontId="58" fillId="4" borderId="347" xfId="33" quotePrefix="1" applyFont="1" applyFill="1" applyBorder="1" applyAlignment="1" applyProtection="1">
      <alignment horizontal="center" vertical="center" wrapText="1"/>
      <protection locked="0"/>
    </xf>
    <xf numFmtId="0" fontId="58" fillId="4" borderId="348" xfId="33" quotePrefix="1" applyFont="1" applyFill="1" applyBorder="1" applyAlignment="1" applyProtection="1">
      <alignment horizontal="center" vertical="center" wrapText="1"/>
      <protection locked="0"/>
    </xf>
    <xf numFmtId="0" fontId="58" fillId="4" borderId="353" xfId="33" quotePrefix="1" applyFont="1" applyFill="1" applyBorder="1" applyAlignment="1" applyProtection="1">
      <alignment horizontal="center" vertical="center" wrapText="1"/>
      <protection locked="0"/>
    </xf>
    <xf numFmtId="0" fontId="56" fillId="4" borderId="347" xfId="28" quotePrefix="1" applyFont="1" applyFill="1" applyBorder="1" applyAlignment="1" applyProtection="1">
      <alignment horizontal="center" vertical="center" wrapText="1"/>
      <protection locked="0"/>
    </xf>
    <xf numFmtId="0" fontId="56" fillId="4" borderId="348" xfId="28" quotePrefix="1" applyFont="1" applyFill="1" applyBorder="1" applyAlignment="1" applyProtection="1">
      <alignment horizontal="center" vertical="center" wrapText="1"/>
      <protection locked="0"/>
    </xf>
    <xf numFmtId="0" fontId="24" fillId="4" borderId="353" xfId="0" applyFont="1" applyFill="1" applyBorder="1" applyAlignment="1" applyProtection="1">
      <alignment horizontal="center" vertical="center"/>
      <protection locked="0"/>
    </xf>
    <xf numFmtId="0" fontId="58" fillId="4" borderId="301" xfId="33" quotePrefix="1" applyFont="1" applyFill="1" applyBorder="1" applyAlignment="1" applyProtection="1">
      <alignment vertical="center" wrapText="1"/>
      <protection locked="0"/>
    </xf>
    <xf numFmtId="0" fontId="58" fillId="4" borderId="307" xfId="33" quotePrefix="1" applyFont="1" applyFill="1" applyBorder="1" applyAlignment="1" applyProtection="1">
      <alignment horizontal="center" vertical="center" wrapText="1"/>
      <protection locked="0"/>
    </xf>
    <xf numFmtId="0" fontId="58" fillId="4" borderId="308" xfId="33" quotePrefix="1" applyFont="1" applyFill="1" applyBorder="1" applyAlignment="1" applyProtection="1">
      <alignment horizontal="center" vertical="center" wrapText="1"/>
      <protection locked="0"/>
    </xf>
    <xf numFmtId="0" fontId="58" fillId="4" borderId="309" xfId="33" quotePrefix="1" applyFont="1" applyFill="1" applyBorder="1" applyAlignment="1" applyProtection="1">
      <alignment horizontal="center" vertical="center" wrapText="1"/>
      <protection locked="0"/>
    </xf>
    <xf numFmtId="0" fontId="56" fillId="4" borderId="307" xfId="28" quotePrefix="1" applyFont="1" applyFill="1" applyBorder="1" applyAlignment="1" applyProtection="1">
      <alignment horizontal="center" vertical="center" wrapText="1"/>
      <protection locked="0"/>
    </xf>
    <xf numFmtId="0" fontId="56" fillId="4" borderId="308" xfId="28" quotePrefix="1" applyFont="1" applyFill="1" applyBorder="1" applyAlignment="1" applyProtection="1">
      <alignment horizontal="center" vertical="center" wrapText="1"/>
      <protection locked="0"/>
    </xf>
    <xf numFmtId="0" fontId="24" fillId="4" borderId="309" xfId="0" applyFont="1" applyFill="1" applyBorder="1" applyAlignment="1" applyProtection="1">
      <alignment horizontal="center" vertical="center"/>
      <protection locked="0"/>
    </xf>
    <xf numFmtId="0" fontId="58" fillId="4" borderId="327" xfId="33" quotePrefix="1" applyFont="1" applyFill="1" applyBorder="1" applyAlignment="1" applyProtection="1">
      <alignment vertical="center" wrapText="1"/>
      <protection locked="0"/>
    </xf>
    <xf numFmtId="0" fontId="58" fillId="4" borderId="354" xfId="33" quotePrefix="1" applyFont="1" applyFill="1" applyBorder="1" applyAlignment="1" applyProtection="1">
      <alignment horizontal="center" vertical="center" wrapText="1"/>
      <protection locked="0"/>
    </xf>
    <xf numFmtId="0" fontId="58" fillId="4" borderId="355" xfId="33" quotePrefix="1" applyFont="1" applyFill="1" applyBorder="1" applyAlignment="1" applyProtection="1">
      <alignment horizontal="center" vertical="center" wrapText="1"/>
      <protection locked="0"/>
    </xf>
    <xf numFmtId="0" fontId="56" fillId="4" borderId="297" xfId="28" quotePrefix="1" applyFont="1" applyFill="1" applyBorder="1" applyAlignment="1" applyProtection="1">
      <alignment horizontal="center" vertical="center" wrapText="1"/>
      <protection locked="0"/>
    </xf>
    <xf numFmtId="0" fontId="56" fillId="4" borderId="354" xfId="28" quotePrefix="1" applyFont="1" applyFill="1" applyBorder="1" applyAlignment="1" applyProtection="1">
      <alignment horizontal="center" vertical="center" wrapText="1"/>
      <protection locked="0"/>
    </xf>
    <xf numFmtId="0" fontId="24" fillId="4" borderId="355" xfId="0" applyFont="1" applyFill="1" applyBorder="1" applyAlignment="1" applyProtection="1">
      <alignment horizontal="center" vertical="center"/>
      <protection locked="0"/>
    </xf>
    <xf numFmtId="0" fontId="58" fillId="4" borderId="327" xfId="33" applyFont="1" applyFill="1" applyBorder="1" applyAlignment="1" applyProtection="1">
      <alignment vertical="center" wrapText="1"/>
      <protection locked="0"/>
    </xf>
    <xf numFmtId="0" fontId="15" fillId="4" borderId="327" xfId="31" applyFont="1" applyFill="1" applyBorder="1" applyAlignment="1" applyProtection="1">
      <alignment vertical="center" wrapText="1"/>
      <protection locked="0"/>
    </xf>
    <xf numFmtId="0" fontId="56" fillId="4" borderId="356" xfId="28" quotePrefix="1" applyFont="1" applyFill="1" applyBorder="1" applyAlignment="1" applyProtection="1">
      <alignment horizontal="center" vertical="center" wrapText="1"/>
      <protection locked="0"/>
    </xf>
    <xf numFmtId="0" fontId="56" fillId="4" borderId="357" xfId="28" quotePrefix="1" applyFont="1" applyFill="1" applyBorder="1" applyAlignment="1" applyProtection="1">
      <alignment horizontal="center" vertical="center" wrapText="1"/>
      <protection locked="0"/>
    </xf>
    <xf numFmtId="0" fontId="24" fillId="4" borderId="358" xfId="0" applyFont="1" applyFill="1" applyBorder="1" applyAlignment="1" applyProtection="1">
      <alignment horizontal="center" vertical="center"/>
      <protection locked="0"/>
    </xf>
    <xf numFmtId="0" fontId="24" fillId="4" borderId="352" xfId="0" applyFont="1" applyFill="1" applyBorder="1" applyAlignment="1" applyProtection="1">
      <alignment horizontal="left" vertical="center" wrapText="1"/>
      <protection locked="0"/>
    </xf>
    <xf numFmtId="0" fontId="56" fillId="4" borderId="326" xfId="28" quotePrefix="1" applyFont="1" applyFill="1" applyBorder="1" applyAlignment="1" applyProtection="1">
      <alignment horizontal="center" vertical="center" wrapText="1"/>
      <protection locked="0"/>
    </xf>
    <xf numFmtId="0" fontId="56" fillId="4" borderId="305" xfId="28" quotePrefix="1" applyFont="1" applyFill="1" applyBorder="1" applyAlignment="1" applyProtection="1">
      <alignment horizontal="center" vertical="center" wrapText="1"/>
      <protection locked="0"/>
    </xf>
    <xf numFmtId="0" fontId="24" fillId="4" borderId="300" xfId="0" applyFont="1" applyFill="1" applyBorder="1" applyAlignment="1" applyProtection="1">
      <alignment horizontal="center" vertical="center"/>
      <protection locked="0"/>
    </xf>
    <xf numFmtId="0" fontId="24" fillId="4" borderId="293" xfId="0" applyFont="1" applyFill="1" applyBorder="1" applyAlignment="1" applyProtection="1">
      <alignment horizontal="left" vertical="center" wrapText="1"/>
      <protection locked="0"/>
    </xf>
    <xf numFmtId="0" fontId="56" fillId="4" borderId="347" xfId="30" quotePrefix="1" applyFont="1" applyFill="1" applyBorder="1" applyAlignment="1" applyProtection="1">
      <alignment horizontal="center" vertical="center" wrapText="1"/>
      <protection locked="0"/>
    </xf>
    <xf numFmtId="0" fontId="56" fillId="4" borderId="348" xfId="30" quotePrefix="1" applyFont="1" applyFill="1" applyBorder="1" applyAlignment="1" applyProtection="1">
      <alignment horizontal="center" vertical="center" wrapText="1"/>
      <protection locked="0"/>
    </xf>
    <xf numFmtId="0" fontId="56" fillId="4" borderId="353" xfId="30" quotePrefix="1" applyFont="1" applyFill="1" applyBorder="1" applyAlignment="1" applyProtection="1">
      <alignment horizontal="center" vertical="center" wrapText="1"/>
      <protection locked="0"/>
    </xf>
    <xf numFmtId="0" fontId="58" fillId="4" borderId="347" xfId="28" quotePrefix="1" applyFont="1" applyFill="1" applyBorder="1" applyAlignment="1" applyProtection="1">
      <alignment horizontal="center" vertical="center" wrapText="1"/>
      <protection locked="0"/>
    </xf>
    <xf numFmtId="0" fontId="58" fillId="4" borderId="348" xfId="28" quotePrefix="1" applyFont="1" applyFill="1" applyBorder="1" applyAlignment="1" applyProtection="1">
      <alignment horizontal="center" vertical="center" wrapText="1"/>
      <protection locked="0"/>
    </xf>
    <xf numFmtId="0" fontId="24" fillId="4" borderId="353" xfId="0" applyFont="1" applyFill="1" applyBorder="1" applyProtection="1">
      <protection locked="0"/>
    </xf>
    <xf numFmtId="0" fontId="24" fillId="4" borderId="163" xfId="0" applyFont="1" applyFill="1" applyBorder="1" applyAlignment="1" applyProtection="1">
      <alignment horizontal="left" vertical="center" wrapText="1"/>
      <protection locked="0"/>
    </xf>
    <xf numFmtId="0" fontId="56" fillId="4" borderId="359" xfId="30" quotePrefix="1" applyFont="1" applyFill="1" applyBorder="1" applyAlignment="1" applyProtection="1">
      <alignment vertical="center" wrapText="1"/>
      <protection locked="0"/>
    </xf>
    <xf numFmtId="0" fontId="56" fillId="4" borderId="360" xfId="30" quotePrefix="1" applyFont="1" applyFill="1" applyBorder="1" applyAlignment="1" applyProtection="1">
      <alignment vertical="center" wrapText="1"/>
      <protection locked="0"/>
    </xf>
    <xf numFmtId="0" fontId="56" fillId="4" borderId="361" xfId="30" quotePrefix="1" applyFont="1" applyFill="1" applyBorder="1" applyAlignment="1" applyProtection="1">
      <alignment vertical="center" wrapText="1"/>
      <protection locked="0"/>
    </xf>
    <xf numFmtId="0" fontId="58" fillId="4" borderId="360" xfId="30" quotePrefix="1" applyFont="1" applyFill="1" applyBorder="1" applyAlignment="1" applyProtection="1">
      <alignment vertical="center" wrapText="1"/>
      <protection locked="0"/>
    </xf>
    <xf numFmtId="0" fontId="58" fillId="4" borderId="359" xfId="30" quotePrefix="1" applyFont="1" applyFill="1" applyBorder="1" applyAlignment="1" applyProtection="1">
      <alignment vertical="center" wrapText="1"/>
      <protection locked="0"/>
    </xf>
    <xf numFmtId="0" fontId="24" fillId="4" borderId="361" xfId="0" applyFont="1" applyFill="1" applyBorder="1" applyProtection="1">
      <protection locked="0"/>
    </xf>
    <xf numFmtId="0" fontId="19" fillId="7" borderId="363" xfId="10" quotePrefix="1" applyFont="1" applyFill="1" applyBorder="1" applyAlignment="1">
      <alignment horizontal="center" vertical="center" wrapText="1"/>
    </xf>
    <xf numFmtId="0" fontId="19" fillId="7" borderId="364" xfId="10" quotePrefix="1" applyFont="1" applyFill="1" applyBorder="1" applyAlignment="1">
      <alignment horizontal="center" vertical="center" wrapText="1"/>
    </xf>
    <xf numFmtId="0" fontId="19" fillId="6" borderId="370" xfId="10" quotePrefix="1" applyFont="1" applyFill="1" applyBorder="1" applyAlignment="1">
      <alignment horizontal="center" vertical="center" wrapText="1"/>
    </xf>
    <xf numFmtId="0" fontId="19" fillId="6" borderId="371" xfId="10" quotePrefix="1" applyFont="1" applyFill="1" applyBorder="1" applyAlignment="1">
      <alignment horizontal="center" vertical="center" wrapText="1"/>
    </xf>
    <xf numFmtId="0" fontId="19" fillId="6" borderId="363" xfId="10" quotePrefix="1" applyFont="1" applyFill="1" applyBorder="1" applyAlignment="1">
      <alignment horizontal="center" vertical="center" wrapText="1"/>
    </xf>
    <xf numFmtId="0" fontId="79" fillId="7" borderId="262" xfId="0" applyFont="1" applyFill="1" applyBorder="1" applyAlignment="1">
      <alignment horizontal="left" vertical="center" wrapText="1"/>
    </xf>
    <xf numFmtId="0" fontId="79" fillId="7" borderId="274" xfId="0" applyFont="1" applyFill="1" applyBorder="1" applyAlignment="1">
      <alignment horizontal="left" vertical="center" wrapText="1"/>
    </xf>
    <xf numFmtId="0" fontId="25" fillId="7" borderId="361" xfId="0" applyFont="1" applyFill="1" applyBorder="1" applyAlignment="1">
      <alignment horizontal="center" vertical="center" wrapText="1"/>
    </xf>
    <xf numFmtId="0" fontId="19" fillId="7" borderId="371" xfId="10" applyFont="1" applyFill="1" applyBorder="1" applyAlignment="1">
      <alignment vertical="center" wrapText="1"/>
    </xf>
    <xf numFmtId="0" fontId="25" fillId="4" borderId="0" xfId="0" applyFont="1" applyFill="1" applyBorder="1" applyAlignment="1" applyProtection="1">
      <alignment horizontal="center" vertical="center" wrapText="1"/>
      <protection locked="0"/>
    </xf>
    <xf numFmtId="0" fontId="19" fillId="4" borderId="63" xfId="7" quotePrefix="1" applyFont="1" applyFill="1" applyBorder="1" applyAlignment="1">
      <alignment horizontal="center" vertical="center" wrapText="1"/>
    </xf>
    <xf numFmtId="0" fontId="98" fillId="4" borderId="0" xfId="0" applyFont="1" applyFill="1"/>
    <xf numFmtId="0" fontId="0" fillId="4" borderId="0" xfId="0" applyFill="1"/>
    <xf numFmtId="0" fontId="9" fillId="4" borderId="352" xfId="4" quotePrefix="1" applyFont="1" applyFill="1" applyBorder="1" applyAlignment="1">
      <alignment horizontal="center" vertical="center" wrapText="1"/>
    </xf>
    <xf numFmtId="0" fontId="19" fillId="4" borderId="354" xfId="0" applyFont="1" applyFill="1" applyBorder="1" applyAlignment="1">
      <alignment horizontal="left" vertical="center"/>
    </xf>
    <xf numFmtId="0" fontId="19" fillId="4" borderId="192" xfId="10" applyFont="1" applyFill="1" applyBorder="1" applyAlignment="1">
      <alignment vertical="center" wrapText="1"/>
    </xf>
    <xf numFmtId="0" fontId="31" fillId="4" borderId="0" xfId="0" applyFont="1" applyFill="1"/>
    <xf numFmtId="0" fontId="100" fillId="4" borderId="0" xfId="0" applyFont="1" applyFill="1"/>
    <xf numFmtId="0" fontId="25" fillId="4" borderId="382" xfId="0" applyFont="1" applyFill="1" applyBorder="1" applyAlignment="1">
      <alignment horizontal="left" vertical="center" wrapText="1"/>
    </xf>
    <xf numFmtId="0" fontId="25" fillId="4" borderId="382" xfId="10" quotePrefix="1" applyFont="1" applyFill="1" applyBorder="1" applyAlignment="1">
      <alignment vertical="center" wrapText="1"/>
    </xf>
    <xf numFmtId="0" fontId="19" fillId="4" borderId="384" xfId="10" applyFont="1" applyFill="1" applyBorder="1" applyAlignment="1">
      <alignment vertical="center" wrapText="1"/>
    </xf>
    <xf numFmtId="0" fontId="91" fillId="4" borderId="0" xfId="0" applyFont="1" applyFill="1" applyBorder="1" applyAlignment="1">
      <alignment vertical="center" wrapText="1"/>
    </xf>
    <xf numFmtId="0" fontId="42" fillId="4" borderId="379" xfId="4" quotePrefix="1" applyFont="1" applyFill="1" applyBorder="1" applyAlignment="1">
      <alignment horizontal="center" vertical="center" wrapText="1"/>
    </xf>
    <xf numFmtId="0" fontId="42" fillId="4" borderId="352" xfId="4" quotePrefix="1" applyFont="1" applyFill="1" applyBorder="1" applyAlignment="1">
      <alignment horizontal="center" vertical="center" wrapText="1"/>
    </xf>
    <xf numFmtId="0" fontId="14" fillId="4" borderId="325" xfId="10" quotePrefix="1" applyFont="1" applyFill="1" applyBorder="1" applyAlignment="1">
      <alignment vertical="center" wrapText="1"/>
    </xf>
    <xf numFmtId="0" fontId="99" fillId="4" borderId="269" xfId="10" quotePrefix="1" applyFont="1" applyFill="1" applyBorder="1" applyAlignment="1">
      <alignment vertical="center" wrapText="1"/>
    </xf>
    <xf numFmtId="0" fontId="99" fillId="4" borderId="63" xfId="10" quotePrefix="1" applyFont="1" applyFill="1" applyBorder="1" applyAlignment="1">
      <alignment vertical="center" wrapText="1"/>
    </xf>
    <xf numFmtId="0" fontId="99" fillId="4" borderId="336" xfId="10" quotePrefix="1" applyFont="1" applyFill="1" applyBorder="1" applyAlignment="1">
      <alignment vertical="center" wrapText="1"/>
    </xf>
    <xf numFmtId="0" fontId="19" fillId="4" borderId="63" xfId="10" quotePrefix="1" applyFont="1" applyFill="1" applyBorder="1" applyAlignment="1">
      <alignment horizontal="center" vertical="center" wrapText="1"/>
    </xf>
    <xf numFmtId="0" fontId="19" fillId="4" borderId="336" xfId="10" quotePrefix="1" applyFont="1" applyFill="1" applyBorder="1" applyAlignment="1">
      <alignment horizontal="center" vertical="center" wrapText="1"/>
    </xf>
    <xf numFmtId="0" fontId="19" fillId="4" borderId="336" xfId="7" quotePrefix="1" applyFont="1" applyFill="1" applyBorder="1" applyAlignment="1">
      <alignment horizontal="center" vertical="center" wrapText="1"/>
    </xf>
    <xf numFmtId="0" fontId="25" fillId="4" borderId="371" xfId="0" applyFont="1" applyFill="1" applyBorder="1" applyAlignment="1">
      <alignment horizontal="left" vertical="center" wrapText="1"/>
    </xf>
    <xf numFmtId="0" fontId="72" fillId="4" borderId="370" xfId="0" applyFont="1" applyFill="1" applyBorder="1" applyAlignment="1">
      <alignment horizontal="center" vertical="center"/>
    </xf>
    <xf numFmtId="0" fontId="72" fillId="4" borderId="373" xfId="0" applyFont="1" applyFill="1" applyBorder="1" applyAlignment="1">
      <alignment horizontal="center" vertical="center"/>
    </xf>
    <xf numFmtId="0" fontId="72" fillId="4" borderId="374" xfId="0" applyFont="1" applyFill="1" applyBorder="1" applyAlignment="1">
      <alignment horizontal="center" vertical="center"/>
    </xf>
    <xf numFmtId="0" fontId="72" fillId="4" borderId="381" xfId="7" quotePrefix="1" applyFont="1" applyFill="1" applyBorder="1" applyAlignment="1">
      <alignment horizontal="center" vertical="center" wrapText="1"/>
    </xf>
    <xf numFmtId="0" fontId="25" fillId="4" borderId="382" xfId="0" applyFont="1" applyFill="1" applyBorder="1" applyAlignment="1">
      <alignment horizontal="left" vertical="center"/>
    </xf>
    <xf numFmtId="0" fontId="72" fillId="4" borderId="379" xfId="7" quotePrefix="1" applyFont="1" applyFill="1" applyBorder="1" applyAlignment="1">
      <alignment horizontal="center" vertical="center" wrapText="1"/>
    </xf>
    <xf numFmtId="0" fontId="72" fillId="4" borderId="380" xfId="7" quotePrefix="1" applyFont="1" applyFill="1" applyBorder="1" applyAlignment="1">
      <alignment horizontal="center" vertical="center" wrapText="1"/>
    </xf>
    <xf numFmtId="0" fontId="15" fillId="4" borderId="378" xfId="30" quotePrefix="1" applyFont="1" applyFill="1" applyBorder="1" applyAlignment="1" applyProtection="1">
      <alignment horizontal="center" vertical="center" wrapText="1"/>
      <protection locked="0"/>
    </xf>
    <xf numFmtId="0" fontId="15" fillId="4" borderId="377" xfId="30" quotePrefix="1" applyFont="1" applyFill="1" applyBorder="1" applyAlignment="1" applyProtection="1">
      <alignment horizontal="center" vertical="center" wrapText="1"/>
      <protection locked="0"/>
    </xf>
    <xf numFmtId="0" fontId="15" fillId="4" borderId="195" xfId="30" quotePrefix="1" applyFont="1" applyFill="1" applyBorder="1" applyAlignment="1" applyProtection="1">
      <alignment horizontal="center" vertical="center" wrapText="1"/>
      <protection locked="0"/>
    </xf>
    <xf numFmtId="0" fontId="19" fillId="4" borderId="195" xfId="30" quotePrefix="1" applyFont="1" applyFill="1" applyBorder="1" applyAlignment="1" applyProtection="1">
      <alignment horizontal="center" vertical="center" wrapText="1"/>
      <protection locked="0"/>
    </xf>
    <xf numFmtId="0" fontId="19" fillId="4" borderId="195" xfId="0" applyFont="1" applyFill="1" applyBorder="1" applyAlignment="1" applyProtection="1">
      <alignment horizontal="center" vertical="center" wrapText="1"/>
      <protection locked="0"/>
    </xf>
    <xf numFmtId="0" fontId="19" fillId="4" borderId="196" xfId="0" applyFont="1" applyFill="1" applyBorder="1" applyAlignment="1" applyProtection="1">
      <alignment vertical="center"/>
      <protection locked="0"/>
    </xf>
    <xf numFmtId="0" fontId="19" fillId="4" borderId="348" xfId="0" applyFont="1" applyFill="1" applyBorder="1" applyAlignment="1" applyProtection="1">
      <alignment horizontal="center" vertical="center"/>
      <protection locked="0"/>
    </xf>
    <xf numFmtId="0" fontId="19" fillId="4" borderId="366" xfId="0" applyFont="1" applyFill="1" applyBorder="1" applyAlignment="1" applyProtection="1">
      <alignment horizontal="center" vertical="center"/>
      <protection locked="0"/>
    </xf>
    <xf numFmtId="0" fontId="19" fillId="4" borderId="367" xfId="0" applyFont="1" applyFill="1" applyBorder="1" applyAlignment="1" applyProtection="1">
      <alignment horizontal="center" vertical="center"/>
      <protection locked="0"/>
    </xf>
    <xf numFmtId="0" fontId="19" fillId="4" borderId="336" xfId="0" applyFont="1" applyFill="1" applyBorder="1" applyAlignment="1" applyProtection="1">
      <alignment horizontal="center" vertical="center"/>
      <protection locked="0"/>
    </xf>
    <xf numFmtId="0" fontId="15" fillId="4" borderId="195" xfId="33" quotePrefix="1" applyFont="1" applyFill="1" applyBorder="1" applyAlignment="1" applyProtection="1">
      <alignment horizontal="center" vertical="center" wrapText="1"/>
      <protection locked="0"/>
    </xf>
    <xf numFmtId="0" fontId="15" fillId="4" borderId="196" xfId="33" quotePrefix="1" applyFont="1" applyFill="1" applyBorder="1" applyAlignment="1" applyProtection="1">
      <alignment horizontal="center" vertical="center" wrapText="1"/>
      <protection locked="0"/>
    </xf>
    <xf numFmtId="0" fontId="15" fillId="4" borderId="196" xfId="30" quotePrefix="1" applyFont="1" applyFill="1" applyBorder="1" applyAlignment="1" applyProtection="1">
      <alignment horizontal="center" vertical="center" wrapText="1"/>
      <protection locked="0"/>
    </xf>
    <xf numFmtId="0" fontId="25" fillId="4" borderId="301" xfId="0" applyFont="1" applyFill="1" applyBorder="1" applyAlignment="1" applyProtection="1">
      <alignment horizontal="center" vertical="center"/>
      <protection locked="0"/>
    </xf>
    <xf numFmtId="0" fontId="25" fillId="4" borderId="195" xfId="0" applyFont="1" applyFill="1" applyBorder="1" applyAlignment="1" applyProtection="1">
      <alignment horizontal="center" vertical="center"/>
      <protection locked="0"/>
    </xf>
    <xf numFmtId="0" fontId="15" fillId="4" borderId="390" xfId="30" quotePrefix="1" applyFont="1" applyFill="1" applyBorder="1" applyAlignment="1" applyProtection="1">
      <alignment horizontal="center" vertical="center" wrapText="1"/>
      <protection locked="0"/>
    </xf>
    <xf numFmtId="0" fontId="15" fillId="4" borderId="388" xfId="30" quotePrefix="1" applyFont="1" applyFill="1" applyBorder="1" applyAlignment="1" applyProtection="1">
      <alignment horizontal="center" vertical="center" wrapText="1"/>
      <protection locked="0"/>
    </xf>
    <xf numFmtId="0" fontId="19" fillId="4" borderId="391" xfId="33" quotePrefix="1" applyFont="1" applyFill="1" applyBorder="1" applyAlignment="1" applyProtection="1">
      <alignment horizontal="center" vertical="center" wrapText="1"/>
      <protection locked="0"/>
    </xf>
    <xf numFmtId="0" fontId="14" fillId="4" borderId="375" xfId="30" quotePrefix="1" applyFont="1" applyFill="1" applyBorder="1" applyAlignment="1" applyProtection="1">
      <alignment horizontal="center" vertical="center" wrapText="1"/>
      <protection locked="0"/>
    </xf>
    <xf numFmtId="0" fontId="15" fillId="4" borderId="362" xfId="30" quotePrefix="1" applyFont="1" applyFill="1" applyBorder="1" applyAlignment="1" applyProtection="1">
      <alignment horizontal="center" vertical="center" wrapText="1"/>
      <protection locked="0"/>
    </xf>
    <xf numFmtId="0" fontId="14" fillId="4" borderId="355" xfId="30" quotePrefix="1" applyFont="1" applyFill="1" applyBorder="1" applyAlignment="1" applyProtection="1">
      <alignment horizontal="center" vertical="center" wrapText="1"/>
      <protection locked="0"/>
    </xf>
    <xf numFmtId="0" fontId="15" fillId="4" borderId="343" xfId="30" quotePrefix="1" applyFont="1" applyFill="1" applyBorder="1" applyAlignment="1" applyProtection="1">
      <alignment horizontal="center" vertical="center" wrapText="1"/>
      <protection locked="0"/>
    </xf>
    <xf numFmtId="0" fontId="19" fillId="4" borderId="254" xfId="0" applyFont="1" applyFill="1" applyBorder="1" applyAlignment="1" applyProtection="1">
      <alignment horizontal="center" vertical="center" wrapText="1"/>
      <protection locked="0"/>
    </xf>
    <xf numFmtId="0" fontId="19" fillId="4" borderId="391" xfId="0" applyFont="1" applyFill="1" applyBorder="1" applyAlignment="1" applyProtection="1">
      <alignment horizontal="center" vertical="center" wrapText="1"/>
      <protection locked="0"/>
    </xf>
    <xf numFmtId="0" fontId="19" fillId="4" borderId="208" xfId="0" applyFont="1" applyFill="1" applyBorder="1" applyAlignment="1" applyProtection="1">
      <alignment horizontal="left" vertical="center" wrapText="1"/>
      <protection locked="0"/>
    </xf>
    <xf numFmtId="0" fontId="14" fillId="4" borderId="343" xfId="30" quotePrefix="1" applyFont="1" applyFill="1" applyBorder="1" applyAlignment="1" applyProtection="1">
      <alignment horizontal="center" vertical="center" wrapText="1"/>
      <protection locked="0"/>
    </xf>
    <xf numFmtId="0" fontId="19" fillId="4" borderId="196" xfId="0" applyFont="1" applyFill="1" applyBorder="1" applyProtection="1">
      <protection locked="0"/>
    </xf>
    <xf numFmtId="0" fontId="19" fillId="4" borderId="196" xfId="0" applyFont="1" applyFill="1" applyBorder="1" applyAlignment="1" applyProtection="1">
      <alignment horizontal="center" vertical="center"/>
      <protection locked="0"/>
    </xf>
    <xf numFmtId="0" fontId="25" fillId="4" borderId="155" xfId="0" applyFont="1" applyFill="1" applyBorder="1" applyAlignment="1" applyProtection="1">
      <alignment horizontal="center" vertical="center"/>
      <protection locked="0"/>
    </xf>
    <xf numFmtId="0" fontId="14" fillId="4" borderId="236" xfId="33" quotePrefix="1" applyFont="1" applyFill="1" applyBorder="1" applyAlignment="1" applyProtection="1">
      <alignment vertical="center" wrapText="1"/>
      <protection locked="0"/>
    </xf>
    <xf numFmtId="0" fontId="25" fillId="4" borderId="236" xfId="31" applyFont="1" applyFill="1" applyBorder="1" applyAlignment="1" applyProtection="1">
      <alignment vertical="center" wrapText="1"/>
      <protection locked="0"/>
    </xf>
    <xf numFmtId="0" fontId="19" fillId="4" borderId="383" xfId="31" applyFont="1" applyFill="1" applyBorder="1" applyAlignment="1" applyProtection="1">
      <alignment vertical="center" wrapText="1"/>
      <protection locked="0"/>
    </xf>
    <xf numFmtId="0" fontId="19" fillId="4" borderId="384" xfId="31" applyFont="1" applyFill="1" applyBorder="1" applyAlignment="1" applyProtection="1">
      <alignment vertical="center" wrapText="1"/>
      <protection locked="0"/>
    </xf>
    <xf numFmtId="0" fontId="19" fillId="4" borderId="384" xfId="0" applyFont="1" applyFill="1" applyBorder="1" applyAlignment="1" applyProtection="1">
      <alignment horizontal="left" vertical="center" wrapText="1"/>
      <protection locked="0"/>
    </xf>
    <xf numFmtId="0" fontId="25" fillId="4" borderId="113" xfId="0" applyFont="1" applyFill="1" applyBorder="1" applyAlignment="1" applyProtection="1">
      <alignment horizontal="left" vertical="center" wrapText="1"/>
      <protection locked="0"/>
    </xf>
    <xf numFmtId="0" fontId="19" fillId="4" borderId="365" xfId="31" applyFont="1" applyFill="1" applyBorder="1" applyAlignment="1" applyProtection="1">
      <alignment vertical="center" wrapText="1"/>
      <protection locked="0"/>
    </xf>
    <xf numFmtId="0" fontId="15" fillId="4" borderId="235" xfId="33" quotePrefix="1" applyFont="1" applyFill="1" applyBorder="1" applyAlignment="1" applyProtection="1">
      <alignment vertical="center" wrapText="1"/>
      <protection locked="0"/>
    </xf>
    <xf numFmtId="0" fontId="19" fillId="4" borderId="235" xfId="33" quotePrefix="1" applyFont="1" applyFill="1" applyBorder="1" applyAlignment="1" applyProtection="1">
      <alignment horizontal="center" vertical="center" wrapText="1"/>
      <protection locked="0"/>
    </xf>
    <xf numFmtId="0" fontId="15" fillId="4" borderId="376" xfId="30" quotePrefix="1" applyFont="1" applyFill="1" applyBorder="1" applyAlignment="1" applyProtection="1">
      <alignment horizontal="center" vertical="center" wrapText="1"/>
      <protection locked="0"/>
    </xf>
    <xf numFmtId="0" fontId="15" fillId="4" borderId="363" xfId="30" quotePrefix="1" applyFont="1" applyFill="1" applyBorder="1" applyAlignment="1" applyProtection="1">
      <alignment horizontal="center" vertical="center" wrapText="1"/>
      <protection locked="0"/>
    </xf>
    <xf numFmtId="0" fontId="19" fillId="4" borderId="87" xfId="33" quotePrefix="1" applyFont="1" applyFill="1" applyBorder="1" applyAlignment="1" applyProtection="1">
      <alignment horizontal="center" vertical="center" wrapText="1"/>
      <protection locked="0"/>
    </xf>
    <xf numFmtId="0" fontId="15" fillId="4" borderId="235" xfId="33" quotePrefix="1" applyFont="1" applyFill="1" applyBorder="1" applyAlignment="1" applyProtection="1">
      <alignment horizontal="center" vertical="center" wrapText="1"/>
      <protection locked="0"/>
    </xf>
    <xf numFmtId="0" fontId="15" fillId="4" borderId="235" xfId="30" quotePrefix="1" applyFont="1" applyFill="1" applyBorder="1" applyAlignment="1" applyProtection="1">
      <alignment horizontal="center" vertical="center" wrapText="1"/>
      <protection locked="0"/>
    </xf>
    <xf numFmtId="0" fontId="19" fillId="4" borderId="347" xfId="0" applyFont="1" applyFill="1" applyBorder="1" applyAlignment="1" applyProtection="1">
      <alignment horizontal="center" vertical="center"/>
      <protection locked="0"/>
    </xf>
    <xf numFmtId="0" fontId="25" fillId="4" borderId="235" xfId="0" applyFont="1" applyFill="1" applyBorder="1" applyAlignment="1" applyProtection="1">
      <alignment horizontal="center" vertical="center"/>
      <protection locked="0"/>
    </xf>
    <xf numFmtId="0" fontId="25" fillId="4" borderId="383" xfId="0" applyFont="1" applyFill="1" applyBorder="1" applyAlignment="1" applyProtection="1">
      <alignment horizontal="center" vertical="center"/>
      <protection locked="0"/>
    </xf>
    <xf numFmtId="0" fontId="14" fillId="4" borderId="377" xfId="30" quotePrefix="1" applyFont="1" applyFill="1" applyBorder="1" applyAlignment="1" applyProtection="1">
      <alignment horizontal="center" vertical="center" wrapText="1"/>
      <protection locked="0"/>
    </xf>
    <xf numFmtId="0" fontId="25" fillId="4" borderId="388" xfId="0" applyFont="1" applyFill="1" applyBorder="1" applyAlignment="1" applyProtection="1">
      <alignment horizontal="center" vertical="center"/>
      <protection locked="0"/>
    </xf>
    <xf numFmtId="0" fontId="14" fillId="4" borderId="200" xfId="30" quotePrefix="1" applyFont="1" applyFill="1" applyBorder="1" applyAlignment="1" applyProtection="1">
      <alignment horizontal="center" vertical="center" wrapText="1"/>
      <protection locked="0"/>
    </xf>
    <xf numFmtId="0" fontId="14" fillId="4" borderId="388" xfId="30" quotePrefix="1" applyFont="1" applyFill="1" applyBorder="1" applyAlignment="1" applyProtection="1">
      <alignment horizontal="center" vertical="center" wrapText="1"/>
      <protection locked="0"/>
    </xf>
    <xf numFmtId="0" fontId="19" fillId="4" borderId="49" xfId="33" quotePrefix="1" applyFont="1" applyFill="1" applyBorder="1" applyAlignment="1" applyProtection="1">
      <alignment horizontal="center" vertical="center" wrapText="1"/>
      <protection locked="0"/>
    </xf>
    <xf numFmtId="0" fontId="15" fillId="4" borderId="200" xfId="33" quotePrefix="1" applyFont="1" applyFill="1" applyBorder="1" applyAlignment="1" applyProtection="1">
      <alignment horizontal="center" vertical="center" wrapText="1"/>
      <protection locked="0"/>
    </xf>
    <xf numFmtId="0" fontId="19" fillId="4" borderId="235" xfId="30" quotePrefix="1" applyFont="1" applyFill="1" applyBorder="1" applyAlignment="1" applyProtection="1">
      <alignment horizontal="center" vertical="center" wrapText="1"/>
      <protection locked="0"/>
    </xf>
    <xf numFmtId="0" fontId="19" fillId="4" borderId="200" xfId="30" quotePrefix="1" applyFont="1" applyFill="1" applyBorder="1" applyAlignment="1" applyProtection="1">
      <alignment horizontal="center" vertical="center" wrapText="1"/>
      <protection locked="0"/>
    </xf>
    <xf numFmtId="0" fontId="19" fillId="4" borderId="197" xfId="0" applyFont="1" applyFill="1" applyBorder="1" applyAlignment="1" applyProtection="1">
      <alignment horizontal="left" vertical="center" wrapText="1"/>
      <protection locked="0"/>
    </xf>
    <xf numFmtId="0" fontId="19" fillId="4" borderId="87" xfId="0" applyFont="1" applyFill="1" applyBorder="1" applyAlignment="1" applyProtection="1">
      <alignment horizontal="center" vertical="center" wrapText="1"/>
      <protection locked="0"/>
    </xf>
    <xf numFmtId="0" fontId="19" fillId="4" borderId="49" xfId="0" applyFont="1" applyFill="1" applyBorder="1" applyAlignment="1" applyProtection="1">
      <alignment horizontal="center" vertical="center" wrapText="1"/>
      <protection locked="0"/>
    </xf>
    <xf numFmtId="0" fontId="19" fillId="4" borderId="235" xfId="0" applyFont="1" applyFill="1" applyBorder="1" applyAlignment="1" applyProtection="1">
      <alignment horizontal="center" vertical="center" wrapText="1"/>
      <protection locked="0"/>
    </xf>
    <xf numFmtId="0" fontId="19" fillId="4" borderId="200" xfId="0" applyFont="1" applyFill="1" applyBorder="1" applyAlignment="1" applyProtection="1">
      <alignment horizontal="center" vertical="center" wrapText="1"/>
      <protection locked="0"/>
    </xf>
    <xf numFmtId="0" fontId="14" fillId="4" borderId="364" xfId="30" quotePrefix="1" applyFont="1" applyFill="1" applyBorder="1" applyAlignment="1" applyProtection="1">
      <alignment horizontal="center" vertical="center" wrapText="1"/>
      <protection locked="0"/>
    </xf>
    <xf numFmtId="0" fontId="14" fillId="4" borderId="199" xfId="30" quotePrefix="1" applyFont="1" applyFill="1" applyBorder="1" applyAlignment="1" applyProtection="1">
      <alignment horizontal="center" vertical="center" wrapText="1"/>
      <protection locked="0"/>
    </xf>
    <xf numFmtId="0" fontId="15" fillId="4" borderId="199" xfId="30" quotePrefix="1" applyFont="1" applyFill="1" applyBorder="1" applyAlignment="1" applyProtection="1">
      <alignment horizontal="center" vertical="center" wrapText="1"/>
      <protection locked="0"/>
    </xf>
    <xf numFmtId="0" fontId="25" fillId="4" borderId="337" xfId="0" applyFont="1" applyFill="1" applyBorder="1" applyAlignment="1" applyProtection="1">
      <alignment horizontal="center" vertical="center"/>
      <protection locked="0"/>
    </xf>
    <xf numFmtId="0" fontId="19" fillId="4" borderId="343" xfId="33" quotePrefix="1" applyFont="1" applyFill="1" applyBorder="1" applyAlignment="1" applyProtection="1">
      <alignment horizontal="center" vertical="center" wrapText="1"/>
      <protection locked="0"/>
    </xf>
    <xf numFmtId="0" fontId="19" fillId="4" borderId="363" xfId="33" quotePrefix="1" applyFont="1" applyFill="1" applyBorder="1" applyAlignment="1" applyProtection="1">
      <alignment horizontal="center" vertical="center" wrapText="1"/>
      <protection locked="0"/>
    </xf>
    <xf numFmtId="0" fontId="19" fillId="4" borderId="355" xfId="33" quotePrefix="1" applyFont="1" applyFill="1" applyBorder="1" applyAlignment="1" applyProtection="1">
      <alignment horizontal="center" vertical="center" wrapText="1"/>
      <protection locked="0"/>
    </xf>
    <xf numFmtId="0" fontId="14" fillId="4" borderId="347" xfId="30" quotePrefix="1" applyFont="1" applyFill="1" applyBorder="1" applyAlignment="1" applyProtection="1">
      <alignment horizontal="center" vertical="center" wrapText="1"/>
      <protection locked="0"/>
    </xf>
    <xf numFmtId="0" fontId="14" fillId="4" borderId="348" xfId="30" quotePrefix="1" applyFont="1" applyFill="1" applyBorder="1" applyAlignment="1" applyProtection="1">
      <alignment horizontal="center" vertical="center" wrapText="1"/>
      <protection locked="0"/>
    </xf>
    <xf numFmtId="0" fontId="14" fillId="4" borderId="353" xfId="30" quotePrefix="1" applyFont="1" applyFill="1" applyBorder="1" applyAlignment="1" applyProtection="1">
      <alignment horizontal="center" vertical="center" wrapText="1"/>
      <protection locked="0"/>
    </xf>
    <xf numFmtId="0" fontId="14" fillId="4" borderId="363" xfId="30" quotePrefix="1" applyFont="1" applyFill="1" applyBorder="1" applyAlignment="1" applyProtection="1">
      <alignment horizontal="center" vertical="center" wrapText="1"/>
      <protection locked="0"/>
    </xf>
    <xf numFmtId="0" fontId="19" fillId="2" borderId="376" xfId="0" applyFont="1" applyFill="1" applyBorder="1" applyAlignment="1">
      <alignment horizontal="center" vertical="center"/>
    </xf>
    <xf numFmtId="0" fontId="19" fillId="2" borderId="390" xfId="0" applyFont="1" applyFill="1" applyBorder="1" applyAlignment="1">
      <alignment horizontal="center" vertical="center"/>
    </xf>
    <xf numFmtId="0" fontId="19" fillId="2" borderId="184" xfId="0" applyFont="1" applyFill="1" applyBorder="1" applyAlignment="1">
      <alignment horizontal="center" vertical="center"/>
    </xf>
    <xf numFmtId="0" fontId="15" fillId="2" borderId="392" xfId="30" applyFont="1" applyFill="1" applyBorder="1" applyAlignment="1">
      <alignment horizontal="center" vertical="center" wrapText="1"/>
    </xf>
    <xf numFmtId="0" fontId="15" fillId="2" borderId="393" xfId="30" applyFont="1" applyFill="1" applyBorder="1" applyAlignment="1">
      <alignment horizontal="center" vertical="center" wrapText="1"/>
    </xf>
    <xf numFmtId="0" fontId="19" fillId="2" borderId="362" xfId="0" applyFont="1" applyFill="1" applyBorder="1" applyAlignment="1">
      <alignment horizontal="center" vertical="center"/>
    </xf>
    <xf numFmtId="0" fontId="15" fillId="2" borderId="375" xfId="33" applyFont="1" applyFill="1" applyBorder="1" applyAlignment="1">
      <alignment horizontal="center" vertical="center" wrapText="1"/>
    </xf>
    <xf numFmtId="0" fontId="15" fillId="2" borderId="294" xfId="33" applyFont="1" applyFill="1" applyBorder="1" applyAlignment="1">
      <alignment horizontal="center" vertical="center" wrapText="1"/>
    </xf>
    <xf numFmtId="0" fontId="15" fillId="2" borderId="295" xfId="33" applyFont="1" applyFill="1" applyBorder="1" applyAlignment="1">
      <alignment horizontal="center" vertical="center" wrapText="1"/>
    </xf>
    <xf numFmtId="0" fontId="15" fillId="2" borderId="296" xfId="33" applyFont="1" applyFill="1" applyBorder="1" applyAlignment="1">
      <alignment horizontal="center" vertical="center" wrapText="1"/>
    </xf>
    <xf numFmtId="0" fontId="15" fillId="2" borderId="394" xfId="30" applyFont="1" applyFill="1" applyBorder="1" applyAlignment="1">
      <alignment horizontal="center" vertical="center" wrapText="1"/>
    </xf>
    <xf numFmtId="0" fontId="15" fillId="2" borderId="395" xfId="30" applyFont="1" applyFill="1" applyBorder="1" applyAlignment="1">
      <alignment horizontal="center" vertical="center" wrapText="1"/>
    </xf>
    <xf numFmtId="0" fontId="15" fillId="2" borderId="359" xfId="33" applyFont="1" applyFill="1" applyBorder="1" applyAlignment="1">
      <alignment horizontal="center" vertical="center" wrapText="1"/>
    </xf>
    <xf numFmtId="0" fontId="15" fillId="2" borderId="186" xfId="33" applyFont="1" applyFill="1" applyBorder="1" applyAlignment="1">
      <alignment horizontal="center" vertical="center" wrapText="1"/>
    </xf>
    <xf numFmtId="0" fontId="15" fillId="2" borderId="361" xfId="33" applyFont="1" applyFill="1" applyBorder="1" applyAlignment="1">
      <alignment horizontal="center" vertical="center" wrapText="1"/>
    </xf>
    <xf numFmtId="0" fontId="14" fillId="2" borderId="396" xfId="30" applyFont="1" applyFill="1" applyBorder="1" applyAlignment="1">
      <alignment horizontal="center" vertical="center" wrapText="1"/>
    </xf>
    <xf numFmtId="0" fontId="14" fillId="2" borderId="397" xfId="30" applyFont="1" applyFill="1" applyBorder="1" applyAlignment="1">
      <alignment horizontal="center" vertical="center" wrapText="1"/>
    </xf>
    <xf numFmtId="0" fontId="14" fillId="2" borderId="398" xfId="30" applyFont="1" applyFill="1" applyBorder="1" applyAlignment="1">
      <alignment horizontal="center" vertical="center" wrapText="1"/>
    </xf>
    <xf numFmtId="0" fontId="14" fillId="2" borderId="399" xfId="30" applyFont="1" applyFill="1" applyBorder="1" applyAlignment="1">
      <alignment horizontal="center" vertical="center" wrapText="1"/>
    </xf>
    <xf numFmtId="0" fontId="14" fillId="2" borderId="400" xfId="30" applyFont="1" applyFill="1" applyBorder="1" applyAlignment="1">
      <alignment horizontal="center" vertical="center" wrapText="1"/>
    </xf>
    <xf numFmtId="0" fontId="44" fillId="0" borderId="400" xfId="30" applyFont="1" applyFill="1" applyBorder="1" applyAlignment="1">
      <alignment horizontal="center" vertical="center" wrapText="1"/>
    </xf>
    <xf numFmtId="0" fontId="44" fillId="0" borderId="401" xfId="30" applyFont="1" applyFill="1" applyBorder="1" applyAlignment="1">
      <alignment horizontal="center" vertical="center" wrapText="1"/>
    </xf>
    <xf numFmtId="0" fontId="14" fillId="2" borderId="402" xfId="30" applyFont="1" applyFill="1" applyBorder="1" applyAlignment="1">
      <alignment horizontal="center" vertical="center" wrapText="1"/>
    </xf>
    <xf numFmtId="0" fontId="14" fillId="2" borderId="403" xfId="30" applyFont="1" applyFill="1" applyBorder="1" applyAlignment="1">
      <alignment horizontal="center" vertical="center" wrapText="1"/>
    </xf>
    <xf numFmtId="0" fontId="14" fillId="2" borderId="248" xfId="30" applyFont="1" applyFill="1" applyBorder="1" applyAlignment="1">
      <alignment horizontal="center" vertical="center" wrapText="1"/>
    </xf>
    <xf numFmtId="0" fontId="14" fillId="0" borderId="248" xfId="30" applyFont="1" applyFill="1" applyBorder="1" applyAlignment="1">
      <alignment horizontal="center" vertical="center" wrapText="1"/>
    </xf>
    <xf numFmtId="0" fontId="44" fillId="0" borderId="404" xfId="30" applyFont="1" applyFill="1" applyBorder="1" applyAlignment="1">
      <alignment horizontal="center" vertical="center" wrapText="1"/>
    </xf>
    <xf numFmtId="0" fontId="44" fillId="0" borderId="405" xfId="30" applyFont="1" applyFill="1" applyBorder="1" applyAlignment="1">
      <alignment horizontal="center" vertical="center" wrapText="1"/>
    </xf>
    <xf numFmtId="0" fontId="15" fillId="2" borderId="400" xfId="30" applyFont="1" applyFill="1" applyBorder="1" applyAlignment="1">
      <alignment horizontal="center" vertical="center" wrapText="1"/>
    </xf>
    <xf numFmtId="0" fontId="15" fillId="2" borderId="404" xfId="30" applyFont="1" applyFill="1" applyBorder="1" applyAlignment="1">
      <alignment horizontal="center" vertical="center" wrapText="1"/>
    </xf>
    <xf numFmtId="0" fontId="14" fillId="2" borderId="406" xfId="30" applyFont="1" applyFill="1" applyBorder="1" applyAlignment="1">
      <alignment horizontal="center" vertical="center" wrapText="1"/>
    </xf>
    <xf numFmtId="0" fontId="15" fillId="2" borderId="253" xfId="30" applyFont="1" applyFill="1" applyBorder="1" applyAlignment="1">
      <alignment horizontal="center" vertical="center" wrapText="1"/>
    </xf>
    <xf numFmtId="0" fontId="15" fillId="2" borderId="248" xfId="30" applyFont="1" applyFill="1" applyBorder="1" applyAlignment="1">
      <alignment horizontal="center" vertical="center" wrapText="1"/>
    </xf>
    <xf numFmtId="0" fontId="14" fillId="2" borderId="251" xfId="30" applyFont="1" applyFill="1" applyBorder="1" applyAlignment="1">
      <alignment horizontal="center" vertical="center" wrapText="1"/>
    </xf>
    <xf numFmtId="0" fontId="15" fillId="2" borderId="399" xfId="30" applyFont="1" applyFill="1" applyBorder="1" applyAlignment="1">
      <alignment horizontal="center" vertical="center" wrapText="1"/>
    </xf>
    <xf numFmtId="0" fontId="14" fillId="2" borderId="407" xfId="30" applyFont="1" applyFill="1" applyBorder="1" applyAlignment="1">
      <alignment horizontal="center" vertical="center" wrapText="1"/>
    </xf>
    <xf numFmtId="0" fontId="15" fillId="0" borderId="252" xfId="30" applyFont="1" applyFill="1" applyBorder="1" applyAlignment="1">
      <alignment horizontal="center" vertical="center" wrapText="1"/>
    </xf>
    <xf numFmtId="0" fontId="15" fillId="0" borderId="248" xfId="30" applyFont="1" applyFill="1" applyBorder="1" applyAlignment="1">
      <alignment horizontal="center" vertical="center" wrapText="1"/>
    </xf>
    <xf numFmtId="0" fontId="14" fillId="0" borderId="250" xfId="30" applyFont="1" applyFill="1" applyBorder="1" applyAlignment="1">
      <alignment horizontal="center" vertical="center" wrapText="1"/>
    </xf>
    <xf numFmtId="0" fontId="15" fillId="2" borderId="409" xfId="30" applyFont="1" applyFill="1" applyBorder="1" applyAlignment="1">
      <alignment horizontal="center" vertical="center" wrapText="1"/>
    </xf>
    <xf numFmtId="0" fontId="15" fillId="2" borderId="410" xfId="30" applyFont="1" applyFill="1" applyBorder="1" applyAlignment="1">
      <alignment horizontal="center" vertical="center" wrapText="1"/>
    </xf>
    <xf numFmtId="0" fontId="15" fillId="2" borderId="411" xfId="33" applyFont="1" applyFill="1" applyBorder="1" applyAlignment="1">
      <alignment horizontal="center" vertical="center" wrapText="1"/>
    </xf>
    <xf numFmtId="0" fontId="15" fillId="2" borderId="57" xfId="30" applyFont="1" applyFill="1" applyBorder="1" applyAlignment="1">
      <alignment horizontal="center" vertical="center" wrapText="1"/>
    </xf>
    <xf numFmtId="0" fontId="15" fillId="2" borderId="412" xfId="30" applyFont="1" applyFill="1" applyBorder="1" applyAlignment="1">
      <alignment horizontal="center" vertical="center" wrapText="1"/>
    </xf>
    <xf numFmtId="0" fontId="15" fillId="2" borderId="413" xfId="33" applyFont="1" applyFill="1" applyBorder="1" applyAlignment="1">
      <alignment horizontal="center" vertical="center" wrapText="1"/>
    </xf>
    <xf numFmtId="0" fontId="14" fillId="2" borderId="414" xfId="30" applyFont="1" applyFill="1" applyBorder="1" applyAlignment="1">
      <alignment horizontal="center" vertical="center" wrapText="1"/>
    </xf>
    <xf numFmtId="0" fontId="15" fillId="0" borderId="57" xfId="30" applyFont="1" applyFill="1" applyBorder="1" applyAlignment="1">
      <alignment horizontal="center" vertical="center" wrapText="1"/>
    </xf>
    <xf numFmtId="0" fontId="15" fillId="0" borderId="412" xfId="30" applyFont="1" applyFill="1" applyBorder="1" applyAlignment="1">
      <alignment horizontal="center" vertical="center" wrapText="1"/>
    </xf>
    <xf numFmtId="0" fontId="14" fillId="0" borderId="73" xfId="30" applyFont="1" applyFill="1" applyBorder="1" applyAlignment="1">
      <alignment horizontal="center" vertical="center" wrapText="1"/>
    </xf>
    <xf numFmtId="0" fontId="15" fillId="2" borderId="297" xfId="33" applyFont="1" applyFill="1" applyBorder="1" applyAlignment="1">
      <alignment horizontal="center" vertical="center" wrapText="1"/>
    </xf>
    <xf numFmtId="0" fontId="15" fillId="2" borderId="416" xfId="33" applyFont="1" applyFill="1" applyBorder="1" applyAlignment="1">
      <alignment horizontal="center" vertical="center" wrapText="1"/>
    </xf>
    <xf numFmtId="0" fontId="15" fillId="2" borderId="417" xfId="33" applyFont="1" applyFill="1" applyBorder="1" applyAlignment="1">
      <alignment horizontal="center" vertical="center" wrapText="1"/>
    </xf>
    <xf numFmtId="0" fontId="15" fillId="2" borderId="418" xfId="30" applyFont="1" applyFill="1" applyBorder="1" applyAlignment="1">
      <alignment horizontal="center" vertical="center" wrapText="1"/>
    </xf>
    <xf numFmtId="0" fontId="15" fillId="2" borderId="335" xfId="30" applyFont="1" applyFill="1" applyBorder="1" applyAlignment="1">
      <alignment horizontal="center" vertical="center" wrapText="1"/>
    </xf>
    <xf numFmtId="0" fontId="15" fillId="2" borderId="419" xfId="30" applyFont="1" applyFill="1" applyBorder="1" applyAlignment="1">
      <alignment horizontal="center" vertical="center" wrapText="1"/>
    </xf>
    <xf numFmtId="0" fontId="15" fillId="2" borderId="420" xfId="33" applyFont="1" applyFill="1" applyBorder="1" applyAlignment="1">
      <alignment horizontal="center" vertical="center" wrapText="1"/>
    </xf>
    <xf numFmtId="0" fontId="15" fillId="0" borderId="418" xfId="30" applyFont="1" applyFill="1" applyBorder="1" applyAlignment="1">
      <alignment horizontal="center" vertical="center" wrapText="1"/>
    </xf>
    <xf numFmtId="0" fontId="15" fillId="0" borderId="335" xfId="30" applyFont="1" applyFill="1" applyBorder="1" applyAlignment="1">
      <alignment horizontal="center" vertical="center" wrapText="1"/>
    </xf>
    <xf numFmtId="0" fontId="15" fillId="0" borderId="413" xfId="33" applyFont="1" applyFill="1" applyBorder="1" applyAlignment="1">
      <alignment horizontal="center" vertical="center" wrapText="1"/>
    </xf>
    <xf numFmtId="0" fontId="15" fillId="2" borderId="421" xfId="33" applyFont="1" applyFill="1" applyBorder="1" applyAlignment="1">
      <alignment horizontal="center" vertical="center" wrapText="1"/>
    </xf>
    <xf numFmtId="0" fontId="15" fillId="2" borderId="422" xfId="33" applyFont="1" applyFill="1" applyBorder="1" applyAlignment="1">
      <alignment horizontal="center" vertical="center" wrapText="1"/>
    </xf>
    <xf numFmtId="0" fontId="15" fillId="2" borderId="423" xfId="30" applyFont="1" applyFill="1" applyBorder="1" applyAlignment="1">
      <alignment horizontal="center" vertical="center" wrapText="1"/>
    </xf>
    <xf numFmtId="0" fontId="15" fillId="2" borderId="424" xfId="30" applyFont="1" applyFill="1" applyBorder="1" applyAlignment="1">
      <alignment horizontal="center" vertical="center" wrapText="1"/>
    </xf>
    <xf numFmtId="0" fontId="15" fillId="2" borderId="425" xfId="33" applyFont="1" applyFill="1" applyBorder="1" applyAlignment="1">
      <alignment horizontal="center" vertical="center" wrapText="1"/>
    </xf>
    <xf numFmtId="0" fontId="15" fillId="2" borderId="426" xfId="30" applyFont="1" applyFill="1" applyBorder="1" applyAlignment="1">
      <alignment horizontal="center" vertical="center" wrapText="1"/>
    </xf>
    <xf numFmtId="0" fontId="15" fillId="2" borderId="427" xfId="30" applyFont="1" applyFill="1" applyBorder="1" applyAlignment="1">
      <alignment horizontal="center" vertical="center" wrapText="1"/>
    </xf>
    <xf numFmtId="0" fontId="15" fillId="2" borderId="428" xfId="33" applyFont="1" applyFill="1" applyBorder="1" applyAlignment="1">
      <alignment horizontal="center" vertical="center" wrapText="1"/>
    </xf>
    <xf numFmtId="0" fontId="15" fillId="0" borderId="423" xfId="30" applyFont="1" applyFill="1" applyBorder="1" applyAlignment="1">
      <alignment horizontal="center" vertical="center" wrapText="1"/>
    </xf>
    <xf numFmtId="0" fontId="15" fillId="0" borderId="424" xfId="30" applyFont="1" applyFill="1" applyBorder="1" applyAlignment="1">
      <alignment horizontal="center" vertical="center" wrapText="1"/>
    </xf>
    <xf numFmtId="0" fontId="15" fillId="0" borderId="425" xfId="33" applyFont="1" applyFill="1" applyBorder="1" applyAlignment="1">
      <alignment horizontal="center" vertical="center" wrapText="1"/>
    </xf>
    <xf numFmtId="0" fontId="14" fillId="0" borderId="400" xfId="30" applyFont="1" applyFill="1" applyBorder="1" applyAlignment="1">
      <alignment horizontal="center" vertical="center" wrapText="1"/>
    </xf>
    <xf numFmtId="0" fontId="44" fillId="0" borderId="429" xfId="30" applyFont="1" applyFill="1" applyBorder="1" applyAlignment="1">
      <alignment horizontal="center" vertical="center" wrapText="1"/>
    </xf>
    <xf numFmtId="0" fontId="15" fillId="2" borderId="400" xfId="33" applyFont="1" applyFill="1" applyBorder="1" applyAlignment="1">
      <alignment horizontal="center" vertical="center" wrapText="1"/>
    </xf>
    <xf numFmtId="0" fontId="15" fillId="2" borderId="404" xfId="33" applyFont="1" applyFill="1" applyBorder="1" applyAlignment="1">
      <alignment horizontal="center" vertical="center" wrapText="1"/>
    </xf>
    <xf numFmtId="0" fontId="15" fillId="2" borderId="406" xfId="33" applyFont="1" applyFill="1" applyBorder="1" applyAlignment="1">
      <alignment horizontal="center" vertical="center" wrapText="1"/>
    </xf>
    <xf numFmtId="0" fontId="15" fillId="0" borderId="400" xfId="33" applyFont="1" applyFill="1" applyBorder="1" applyAlignment="1">
      <alignment horizontal="center" vertical="center" wrapText="1"/>
    </xf>
    <xf numFmtId="0" fontId="15" fillId="0" borderId="404" xfId="33" applyFont="1" applyFill="1" applyBorder="1" applyAlignment="1">
      <alignment horizontal="center" vertical="center" wrapText="1"/>
    </xf>
    <xf numFmtId="0" fontId="15" fillId="0" borderId="406" xfId="33" applyFont="1" applyFill="1" applyBorder="1" applyAlignment="1">
      <alignment horizontal="center" vertical="center" wrapText="1"/>
    </xf>
    <xf numFmtId="0" fontId="44" fillId="0" borderId="235" xfId="30" applyFont="1" applyFill="1" applyBorder="1" applyAlignment="1">
      <alignment horizontal="center" vertical="center" wrapText="1"/>
    </xf>
    <xf numFmtId="0" fontId="44" fillId="0" borderId="195" xfId="30" applyFont="1" applyFill="1" applyBorder="1" applyAlignment="1">
      <alignment horizontal="center" vertical="center" wrapText="1"/>
    </xf>
    <xf numFmtId="0" fontId="44" fillId="0" borderId="196" xfId="30" applyFont="1" applyFill="1" applyBorder="1" applyAlignment="1">
      <alignment horizontal="center" vertical="center" wrapText="1"/>
    </xf>
    <xf numFmtId="0" fontId="15" fillId="2" borderId="409" xfId="33" applyFont="1" applyFill="1" applyBorder="1" applyAlignment="1">
      <alignment horizontal="center" vertical="center" wrapText="1"/>
    </xf>
    <xf numFmtId="0" fontId="15" fillId="2" borderId="410" xfId="33" applyFont="1" applyFill="1" applyBorder="1" applyAlignment="1">
      <alignment horizontal="center" vertical="center" wrapText="1"/>
    </xf>
    <xf numFmtId="0" fontId="15" fillId="2" borderId="414" xfId="33" applyFont="1" applyFill="1" applyBorder="1" applyAlignment="1">
      <alignment horizontal="center" vertical="center" wrapText="1"/>
    </xf>
    <xf numFmtId="0" fontId="15" fillId="2" borderId="399" xfId="33" applyFont="1" applyFill="1" applyBorder="1" applyAlignment="1">
      <alignment horizontal="center" vertical="center" wrapText="1"/>
    </xf>
    <xf numFmtId="0" fontId="15" fillId="0" borderId="399" xfId="33" applyFont="1" applyFill="1" applyBorder="1" applyAlignment="1">
      <alignment horizontal="center" vertical="center" wrapText="1"/>
    </xf>
    <xf numFmtId="0" fontId="44" fillId="0" borderId="409" xfId="30" applyFont="1" applyFill="1" applyBorder="1" applyAlignment="1">
      <alignment horizontal="center" vertical="center" wrapText="1"/>
    </xf>
    <xf numFmtId="0" fontId="44" fillId="0" borderId="410" xfId="30" applyFont="1" applyFill="1" applyBorder="1" applyAlignment="1">
      <alignment horizontal="center" vertical="center" wrapText="1"/>
    </xf>
    <xf numFmtId="0" fontId="44" fillId="0" borderId="414" xfId="30" applyFont="1" applyFill="1" applyBorder="1" applyAlignment="1">
      <alignment horizontal="center" vertical="center" wrapText="1"/>
    </xf>
    <xf numFmtId="0" fontId="15" fillId="2" borderId="430" xfId="33" applyFont="1" applyFill="1" applyBorder="1" applyAlignment="1">
      <alignment horizontal="center" vertical="center" wrapText="1"/>
    </xf>
    <xf numFmtId="0" fontId="15" fillId="2" borderId="431" xfId="33" applyFont="1" applyFill="1" applyBorder="1" applyAlignment="1">
      <alignment horizontal="center" vertical="center" wrapText="1"/>
    </xf>
    <xf numFmtId="0" fontId="15" fillId="0" borderId="430" xfId="33" applyFont="1" applyFill="1" applyBorder="1" applyAlignment="1">
      <alignment horizontal="center" vertical="center" wrapText="1"/>
    </xf>
    <xf numFmtId="0" fontId="15" fillId="0" borderId="416" xfId="33" applyFont="1" applyFill="1" applyBorder="1" applyAlignment="1">
      <alignment horizontal="center" vertical="center" wrapText="1"/>
    </xf>
    <xf numFmtId="0" fontId="15" fillId="0" borderId="431" xfId="33" applyFont="1" applyFill="1" applyBorder="1" applyAlignment="1">
      <alignment horizontal="center" vertical="center" wrapText="1"/>
    </xf>
    <xf numFmtId="0" fontId="43" fillId="0" borderId="297" xfId="30" applyFont="1" applyFill="1" applyBorder="1" applyAlignment="1">
      <alignment horizontal="center" vertical="center" wrapText="1"/>
    </xf>
    <xf numFmtId="0" fontId="43" fillId="0" borderId="416" xfId="30" applyFont="1" applyFill="1" applyBorder="1" applyAlignment="1">
      <alignment horizontal="center" vertical="center" wrapText="1"/>
    </xf>
    <xf numFmtId="0" fontId="43" fillId="0" borderId="417" xfId="30" applyFont="1" applyFill="1" applyBorder="1" applyAlignment="1">
      <alignment horizontal="center" vertical="center" wrapText="1"/>
    </xf>
    <xf numFmtId="0" fontId="15" fillId="2" borderId="432" xfId="33" applyFont="1" applyFill="1" applyBorder="1" applyAlignment="1">
      <alignment horizontal="center" vertical="center" wrapText="1"/>
    </xf>
    <xf numFmtId="0" fontId="15" fillId="2" borderId="403" xfId="33" applyFont="1" applyFill="1" applyBorder="1" applyAlignment="1">
      <alignment horizontal="center" vertical="center" wrapText="1"/>
    </xf>
    <xf numFmtId="0" fontId="15" fillId="2" borderId="433" xfId="33" applyFont="1" applyFill="1" applyBorder="1" applyAlignment="1">
      <alignment horizontal="center" vertical="center" wrapText="1"/>
    </xf>
    <xf numFmtId="0" fontId="15" fillId="0" borderId="432" xfId="33" applyFont="1" applyFill="1" applyBorder="1" applyAlignment="1">
      <alignment horizontal="center" vertical="center" wrapText="1"/>
    </xf>
    <xf numFmtId="0" fontId="15" fillId="0" borderId="403" xfId="33" applyFont="1" applyFill="1" applyBorder="1" applyAlignment="1">
      <alignment horizontal="center" vertical="center" wrapText="1"/>
    </xf>
    <xf numFmtId="0" fontId="15" fillId="0" borderId="433" xfId="33" applyFont="1" applyFill="1" applyBorder="1" applyAlignment="1">
      <alignment horizontal="center" vertical="center" wrapText="1"/>
    </xf>
    <xf numFmtId="0" fontId="43" fillId="0" borderId="153" xfId="30" applyFont="1" applyFill="1" applyBorder="1" applyAlignment="1">
      <alignment horizontal="center" vertical="center" wrapText="1"/>
    </xf>
    <xf numFmtId="0" fontId="43" fillId="0" borderId="421" xfId="30" applyFont="1" applyFill="1" applyBorder="1" applyAlignment="1">
      <alignment horizontal="center" vertical="center" wrapText="1"/>
    </xf>
    <xf numFmtId="0" fontId="43" fillId="0" borderId="422" xfId="30" applyFont="1" applyFill="1" applyBorder="1" applyAlignment="1">
      <alignment horizontal="center" vertical="center" wrapText="1"/>
    </xf>
    <xf numFmtId="0" fontId="14" fillId="0" borderId="415" xfId="30" applyFont="1" applyFill="1" applyBorder="1" applyAlignment="1">
      <alignment horizontal="center" vertical="center" wrapText="1"/>
    </xf>
    <xf numFmtId="0" fontId="44" fillId="0" borderId="137" xfId="30" applyFont="1" applyFill="1" applyBorder="1" applyAlignment="1">
      <alignment horizontal="center" vertical="center" wrapText="1"/>
    </xf>
    <xf numFmtId="0" fontId="44" fillId="0" borderId="434" xfId="30" applyFont="1" applyFill="1" applyBorder="1" applyAlignment="1">
      <alignment horizontal="center" vertical="center" wrapText="1"/>
    </xf>
    <xf numFmtId="0" fontId="15" fillId="2" borderId="396" xfId="30" applyFont="1" applyFill="1" applyBorder="1" applyAlignment="1">
      <alignment horizontal="center" vertical="center" wrapText="1"/>
    </xf>
    <xf numFmtId="0" fontId="15" fillId="2" borderId="435" xfId="30" applyFont="1" applyFill="1" applyBorder="1" applyAlignment="1">
      <alignment horizontal="center" vertical="center" wrapText="1"/>
    </xf>
    <xf numFmtId="0" fontId="15" fillId="2" borderId="436" xfId="30" applyFont="1" applyFill="1" applyBorder="1" applyAlignment="1">
      <alignment horizontal="center" vertical="center" wrapText="1"/>
    </xf>
    <xf numFmtId="0" fontId="15" fillId="2" borderId="437" xfId="30" applyFont="1" applyFill="1" applyBorder="1" applyAlignment="1">
      <alignment horizontal="center" vertical="center" wrapText="1"/>
    </xf>
    <xf numFmtId="0" fontId="15" fillId="2" borderId="398" xfId="30" applyFont="1" applyFill="1" applyBorder="1" applyAlignment="1">
      <alignment horizontal="center" vertical="center" wrapText="1"/>
    </xf>
    <xf numFmtId="0" fontId="15" fillId="0" borderId="178" xfId="30" applyFont="1" applyFill="1" applyBorder="1" applyAlignment="1">
      <alignment horizontal="center" vertical="center" wrapText="1"/>
    </xf>
    <xf numFmtId="0" fontId="15" fillId="0" borderId="437" xfId="30" applyFont="1" applyFill="1" applyBorder="1" applyAlignment="1">
      <alignment horizontal="center" vertical="center" wrapText="1"/>
    </xf>
    <xf numFmtId="0" fontId="15" fillId="0" borderId="398" xfId="30" applyFont="1" applyFill="1" applyBorder="1" applyAlignment="1">
      <alignment horizontal="center" vertical="center" wrapText="1"/>
    </xf>
    <xf numFmtId="0" fontId="44" fillId="0" borderId="399" xfId="30" applyFont="1" applyFill="1" applyBorder="1" applyAlignment="1">
      <alignment horizontal="center" vertical="center" wrapText="1"/>
    </xf>
    <xf numFmtId="0" fontId="15" fillId="2" borderId="438" xfId="30" applyFont="1" applyFill="1" applyBorder="1" applyAlignment="1">
      <alignment horizontal="center" vertical="center" wrapText="1"/>
    </xf>
    <xf numFmtId="0" fontId="15" fillId="2" borderId="439" xfId="30" applyFont="1" applyFill="1" applyBorder="1" applyAlignment="1">
      <alignment horizontal="center" vertical="center" wrapText="1"/>
    </xf>
    <xf numFmtId="0" fontId="15" fillId="2" borderId="411" xfId="30" applyFont="1" applyFill="1" applyBorder="1" applyAlignment="1">
      <alignment horizontal="center" vertical="center" wrapText="1"/>
    </xf>
    <xf numFmtId="0" fontId="15" fillId="0" borderId="328" xfId="30" applyFont="1" applyFill="1" applyBorder="1" applyAlignment="1">
      <alignment horizontal="center" vertical="center" wrapText="1"/>
    </xf>
    <xf numFmtId="0" fontId="15" fillId="0" borderId="295" xfId="30" applyFont="1" applyFill="1" applyBorder="1" applyAlignment="1">
      <alignment horizontal="center" vertical="center" wrapText="1"/>
    </xf>
    <xf numFmtId="0" fontId="15" fillId="0" borderId="329" xfId="30" applyFont="1" applyFill="1" applyBorder="1" applyAlignment="1">
      <alignment horizontal="center" vertical="center" wrapText="1"/>
    </xf>
    <xf numFmtId="0" fontId="15" fillId="0" borderId="330" xfId="33" applyFont="1" applyFill="1" applyBorder="1" applyAlignment="1">
      <alignment horizontal="center" vertical="center" wrapText="1"/>
    </xf>
    <xf numFmtId="0" fontId="15" fillId="0" borderId="331" xfId="33" applyFont="1" applyFill="1" applyBorder="1" applyAlignment="1">
      <alignment horizontal="center" vertical="center" wrapText="1"/>
    </xf>
    <xf numFmtId="0" fontId="15" fillId="0" borderId="332" xfId="33" applyFont="1" applyFill="1" applyBorder="1" applyAlignment="1">
      <alignment horizontal="center" vertical="center" wrapText="1"/>
    </xf>
    <xf numFmtId="0" fontId="14" fillId="2" borderId="249" xfId="33" applyFont="1" applyFill="1" applyBorder="1" applyAlignment="1">
      <alignment horizontal="center" vertical="center" wrapText="1"/>
    </xf>
    <xf numFmtId="0" fontId="14" fillId="2" borderId="408" xfId="33" applyFont="1" applyFill="1" applyBorder="1" applyAlignment="1">
      <alignment horizontal="center" vertical="center" wrapText="1"/>
    </xf>
    <xf numFmtId="0" fontId="14" fillId="2" borderId="440" xfId="33" applyFont="1" applyFill="1" applyBorder="1" applyAlignment="1">
      <alignment horizontal="center" vertical="center" wrapText="1"/>
    </xf>
    <xf numFmtId="0" fontId="14" fillId="2" borderId="441" xfId="33" applyFont="1" applyFill="1" applyBorder="1" applyAlignment="1">
      <alignment horizontal="center" vertical="center" wrapText="1"/>
    </xf>
    <xf numFmtId="0" fontId="14" fillId="2" borderId="137" xfId="33" applyFont="1" applyFill="1" applyBorder="1" applyAlignment="1">
      <alignment horizontal="center" vertical="center" wrapText="1"/>
    </xf>
    <xf numFmtId="0" fontId="14" fillId="0" borderId="442" xfId="33" applyFont="1" applyFill="1" applyBorder="1" applyAlignment="1">
      <alignment horizontal="center" vertical="center" wrapText="1"/>
    </xf>
    <xf numFmtId="0" fontId="14" fillId="0" borderId="249" xfId="33" applyFont="1" applyFill="1" applyBorder="1" applyAlignment="1">
      <alignment horizontal="center" vertical="center" wrapText="1"/>
    </xf>
    <xf numFmtId="0" fontId="14" fillId="2" borderId="253" xfId="30" applyFont="1" applyFill="1" applyBorder="1" applyAlignment="1">
      <alignment horizontal="center" vertical="center" wrapText="1"/>
    </xf>
    <xf numFmtId="0" fontId="14" fillId="0" borderId="253" xfId="30" applyFont="1" applyFill="1" applyBorder="1" applyAlignment="1">
      <alignment horizontal="center" vertical="center" wrapText="1"/>
    </xf>
    <xf numFmtId="0" fontId="44" fillId="0" borderId="408" xfId="33" applyFont="1" applyFill="1" applyBorder="1" applyAlignment="1">
      <alignment horizontal="center" vertical="center" wrapText="1"/>
    </xf>
    <xf numFmtId="0" fontId="44" fillId="0" borderId="443" xfId="33" applyFont="1" applyFill="1" applyBorder="1" applyAlignment="1">
      <alignment horizontal="center" vertical="center" wrapText="1"/>
    </xf>
    <xf numFmtId="0" fontId="44" fillId="2" borderId="408" xfId="33" applyFont="1" applyFill="1" applyBorder="1" applyAlignment="1">
      <alignment horizontal="center" vertical="center" wrapText="1"/>
    </xf>
    <xf numFmtId="0" fontId="44" fillId="2" borderId="330" xfId="30" applyFont="1" applyFill="1" applyBorder="1" applyAlignment="1">
      <alignment horizontal="center" vertical="center" wrapText="1"/>
    </xf>
    <xf numFmtId="0" fontId="44" fillId="2" borderId="444" xfId="30" applyFont="1" applyFill="1" applyBorder="1" applyAlignment="1">
      <alignment horizontal="center" vertical="center" wrapText="1"/>
    </xf>
    <xf numFmtId="0" fontId="44" fillId="2" borderId="445" xfId="30" applyFont="1" applyFill="1" applyBorder="1" applyAlignment="1">
      <alignment horizontal="center" vertical="center" wrapText="1"/>
    </xf>
    <xf numFmtId="0" fontId="14" fillId="2" borderId="446" xfId="30" applyFont="1" applyFill="1" applyBorder="1" applyAlignment="1">
      <alignment horizontal="center" vertical="center" wrapText="1"/>
    </xf>
    <xf numFmtId="0" fontId="14" fillId="2" borderId="447" xfId="30" applyFont="1" applyFill="1" applyBorder="1" applyAlignment="1">
      <alignment horizontal="center" vertical="center" wrapText="1"/>
    </xf>
    <xf numFmtId="0" fontId="14" fillId="2" borderId="448" xfId="30" applyFont="1" applyFill="1" applyBorder="1" applyAlignment="1">
      <alignment horizontal="center" vertical="center" wrapText="1"/>
    </xf>
    <xf numFmtId="0" fontId="14" fillId="2" borderId="449" xfId="30" applyFont="1" applyFill="1" applyBorder="1" applyAlignment="1">
      <alignment horizontal="center" vertical="center" wrapText="1"/>
    </xf>
    <xf numFmtId="0" fontId="14" fillId="2" borderId="450" xfId="30" applyFont="1" applyFill="1" applyBorder="1" applyAlignment="1">
      <alignment horizontal="center" vertical="center" wrapText="1"/>
    </xf>
    <xf numFmtId="0" fontId="14" fillId="2" borderId="184" xfId="30" applyFont="1" applyFill="1" applyBorder="1" applyAlignment="1">
      <alignment horizontal="center" vertical="center" wrapText="1"/>
    </xf>
    <xf numFmtId="0" fontId="44" fillId="0" borderId="125" xfId="30" applyFont="1" applyFill="1" applyBorder="1" applyAlignment="1">
      <alignment horizontal="center" vertical="center" wrapText="1"/>
    </xf>
    <xf numFmtId="0" fontId="44" fillId="0" borderId="136" xfId="30" applyFont="1" applyFill="1" applyBorder="1" applyAlignment="1">
      <alignment horizontal="center" vertical="center" wrapText="1"/>
    </xf>
    <xf numFmtId="0" fontId="44" fillId="0" borderId="372" xfId="30" applyFont="1" applyFill="1" applyBorder="1" applyAlignment="1">
      <alignment horizontal="center" vertical="center" wrapText="1"/>
    </xf>
    <xf numFmtId="0" fontId="72" fillId="2" borderId="253" xfId="0" applyFont="1" applyFill="1" applyBorder="1" applyAlignment="1">
      <alignment horizontal="center" vertical="center"/>
    </xf>
    <xf numFmtId="0" fontId="97" fillId="2" borderId="408" xfId="33" applyFont="1" applyFill="1" applyBorder="1" applyAlignment="1">
      <alignment horizontal="center" vertical="center" wrapText="1"/>
    </xf>
    <xf numFmtId="0" fontId="97" fillId="0" borderId="408" xfId="33" applyFont="1" applyFill="1" applyBorder="1" applyAlignment="1">
      <alignment horizontal="center" vertical="center" wrapText="1"/>
    </xf>
    <xf numFmtId="0" fontId="97" fillId="0" borderId="443" xfId="33" applyFont="1" applyFill="1" applyBorder="1" applyAlignment="1">
      <alignment horizontal="center" vertical="center" wrapText="1"/>
    </xf>
    <xf numFmtId="0" fontId="72" fillId="0" borderId="253" xfId="0" applyFont="1" applyFill="1" applyBorder="1" applyAlignment="1">
      <alignment horizontal="center" vertical="center"/>
    </xf>
    <xf numFmtId="0" fontId="0" fillId="4" borderId="416" xfId="0" applyFont="1" applyFill="1" applyBorder="1"/>
    <xf numFmtId="0" fontId="0" fillId="4" borderId="0" xfId="0" applyFont="1" applyFill="1"/>
    <xf numFmtId="0" fontId="0" fillId="4" borderId="430" xfId="0" applyFont="1" applyFill="1" applyBorder="1"/>
    <xf numFmtId="0" fontId="0" fillId="4" borderId="391" xfId="0" applyFont="1" applyFill="1" applyBorder="1"/>
    <xf numFmtId="0" fontId="0" fillId="4" borderId="0" xfId="0" applyFont="1" applyFill="1" applyBorder="1"/>
    <xf numFmtId="0" fontId="0" fillId="4" borderId="0" xfId="0" applyFont="1" applyFill="1" applyAlignment="1">
      <alignment horizontal="center"/>
    </xf>
    <xf numFmtId="0" fontId="84" fillId="4" borderId="114" xfId="23" applyFont="1" applyFill="1" applyBorder="1" applyAlignment="1">
      <alignment horizontal="center" vertical="center" wrapText="1"/>
    </xf>
    <xf numFmtId="0" fontId="28" fillId="4" borderId="460" xfId="0" applyFont="1" applyFill="1" applyBorder="1" applyAlignment="1">
      <alignment horizontal="center" vertical="center"/>
    </xf>
    <xf numFmtId="0" fontId="28" fillId="4" borderId="461" xfId="0" applyFont="1" applyFill="1" applyBorder="1" applyAlignment="1">
      <alignment horizontal="center" vertical="center"/>
    </xf>
    <xf numFmtId="0" fontId="35" fillId="4" borderId="151" xfId="0" applyFont="1" applyFill="1" applyBorder="1" applyAlignment="1">
      <alignment horizontal="center" vertical="center"/>
    </xf>
    <xf numFmtId="0" fontId="35" fillId="4" borderId="156" xfId="0" applyFont="1" applyFill="1" applyBorder="1" applyAlignment="1">
      <alignment horizontal="center" vertical="center"/>
    </xf>
    <xf numFmtId="0" fontId="28" fillId="4" borderId="462" xfId="0" applyFont="1" applyFill="1" applyBorder="1" applyAlignment="1">
      <alignment horizontal="center" vertical="center"/>
    </xf>
    <xf numFmtId="0" fontId="28" fillId="4" borderId="463" xfId="0" applyFont="1" applyFill="1" applyBorder="1" applyAlignment="1">
      <alignment horizontal="center" vertical="center"/>
    </xf>
    <xf numFmtId="0" fontId="0" fillId="4" borderId="364" xfId="0" applyFont="1" applyFill="1" applyBorder="1"/>
    <xf numFmtId="0" fontId="35" fillId="4" borderId="257" xfId="23" applyFont="1" applyFill="1" applyBorder="1" applyAlignment="1">
      <alignment horizontal="left" vertical="center" wrapText="1"/>
    </xf>
    <xf numFmtId="0" fontId="35" fillId="4" borderId="257" xfId="26" applyFont="1" applyFill="1" applyBorder="1">
      <alignment horizontal="left" vertical="distributed"/>
    </xf>
    <xf numFmtId="0" fontId="35" fillId="4" borderId="273" xfId="0" applyFont="1" applyFill="1" applyBorder="1" applyAlignment="1">
      <alignment horizontal="center" vertical="center"/>
    </xf>
    <xf numFmtId="49" fontId="26" fillId="4" borderId="257" xfId="0" applyNumberFormat="1" applyFont="1" applyFill="1" applyBorder="1" applyAlignment="1">
      <alignment horizontal="left"/>
    </xf>
    <xf numFmtId="49" fontId="26" fillId="4" borderId="273" xfId="0" applyNumberFormat="1" applyFont="1" applyFill="1" applyBorder="1" applyAlignment="1">
      <alignment horizontal="left"/>
    </xf>
    <xf numFmtId="0" fontId="35" fillId="4" borderId="257" xfId="26" applyFont="1" applyFill="1" applyBorder="1" applyAlignment="1">
      <alignment horizontal="left" vertical="distributed"/>
    </xf>
    <xf numFmtId="0" fontId="73" fillId="4" borderId="273" xfId="0" applyFont="1" applyFill="1" applyBorder="1" applyAlignment="1">
      <alignment horizontal="justify" vertical="center"/>
    </xf>
    <xf numFmtId="0" fontId="35" fillId="4" borderId="257" xfId="0" applyFont="1" applyFill="1" applyBorder="1" applyAlignment="1">
      <alignment horizontal="left" wrapText="1"/>
    </xf>
    <xf numFmtId="0" fontId="35" fillId="4" borderId="273" xfId="26" applyFont="1" applyFill="1" applyBorder="1">
      <alignment horizontal="left" vertical="distributed"/>
    </xf>
    <xf numFmtId="0" fontId="101" fillId="4" borderId="0" xfId="0" applyFont="1" applyFill="1"/>
    <xf numFmtId="0" fontId="27" fillId="4" borderId="0" xfId="23" applyFont="1" applyFill="1" applyBorder="1" applyAlignment="1">
      <alignment horizontal="center" vertical="center"/>
    </xf>
    <xf numFmtId="0" fontId="101" fillId="4" borderId="0" xfId="0" applyFont="1" applyFill="1" applyAlignment="1">
      <alignment horizontal="center" vertical="center"/>
    </xf>
    <xf numFmtId="0" fontId="36" fillId="4" borderId="455" xfId="23" applyFont="1" applyFill="1" applyBorder="1" applyAlignment="1">
      <alignment horizontal="center" vertical="top" wrapText="1"/>
    </xf>
    <xf numFmtId="0" fontId="36" fillId="4" borderId="456" xfId="23" applyFont="1" applyFill="1" applyBorder="1" applyAlignment="1">
      <alignment horizontal="center" vertical="top" wrapText="1"/>
    </xf>
    <xf numFmtId="0" fontId="36" fillId="4" borderId="457" xfId="23" applyFont="1" applyFill="1" applyBorder="1" applyAlignment="1">
      <alignment horizontal="center" vertical="top"/>
    </xf>
    <xf numFmtId="0" fontId="36" fillId="4" borderId="458" xfId="23" applyFont="1" applyFill="1" applyBorder="1" applyAlignment="1">
      <alignment horizontal="center" vertical="top" wrapText="1"/>
    </xf>
    <xf numFmtId="0" fontId="36" fillId="4" borderId="459" xfId="23" applyFont="1" applyFill="1" applyBorder="1" applyAlignment="1">
      <alignment horizontal="center" vertical="top"/>
    </xf>
    <xf numFmtId="0" fontId="36" fillId="4" borderId="468" xfId="23" applyFont="1" applyFill="1" applyBorder="1" applyAlignment="1">
      <alignment horizontal="center" vertical="top"/>
    </xf>
    <xf numFmtId="0" fontId="28" fillId="4" borderId="469" xfId="0" applyFont="1" applyFill="1" applyBorder="1" applyAlignment="1">
      <alignment horizontal="center" vertical="center"/>
    </xf>
    <xf numFmtId="0" fontId="35" fillId="4" borderId="241" xfId="0" applyFont="1" applyFill="1" applyBorder="1" applyAlignment="1">
      <alignment horizontal="center" vertical="center"/>
    </xf>
    <xf numFmtId="0" fontId="36" fillId="4" borderId="341" xfId="23" applyFont="1" applyFill="1" applyBorder="1" applyAlignment="1">
      <alignment horizontal="center" vertical="top"/>
    </xf>
    <xf numFmtId="0" fontId="35" fillId="4" borderId="470" xfId="0" applyFont="1" applyFill="1" applyBorder="1" applyAlignment="1">
      <alignment horizontal="center" vertical="center"/>
    </xf>
    <xf numFmtId="0" fontId="35" fillId="4" borderId="469" xfId="0" applyFont="1" applyFill="1" applyBorder="1" applyAlignment="1">
      <alignment horizontal="center" vertical="center"/>
    </xf>
    <xf numFmtId="0" fontId="75" fillId="4" borderId="451" xfId="23" applyFont="1" applyFill="1" applyBorder="1" applyAlignment="1">
      <alignment horizontal="left" vertical="center" wrapText="1"/>
    </xf>
    <xf numFmtId="0" fontId="74" fillId="4" borderId="467" xfId="0" applyNumberFormat="1" applyFont="1" applyFill="1" applyBorder="1" applyAlignment="1">
      <alignment horizontal="center"/>
    </xf>
    <xf numFmtId="0" fontId="74" fillId="4" borderId="326" xfId="0" applyFont="1" applyFill="1" applyBorder="1" applyAlignment="1">
      <alignment horizontal="center" vertical="center"/>
    </xf>
    <xf numFmtId="0" fontId="74" fillId="4" borderId="467" xfId="0" applyFont="1" applyFill="1" applyBorder="1" applyAlignment="1">
      <alignment horizontal="center" vertical="center"/>
    </xf>
    <xf numFmtId="0" fontId="74" fillId="4" borderId="300" xfId="0" applyFont="1" applyFill="1" applyBorder="1" applyAlignment="1">
      <alignment horizontal="center" vertical="center"/>
    </xf>
    <xf numFmtId="0" fontId="19" fillId="7" borderId="430" xfId="10" quotePrefix="1" applyFont="1" applyFill="1" applyBorder="1" applyAlignment="1">
      <alignment horizontal="center" vertical="center" wrapText="1"/>
    </xf>
    <xf numFmtId="0" fontId="25" fillId="7" borderId="384" xfId="0" applyFont="1" applyFill="1" applyBorder="1" applyAlignment="1">
      <alignment horizontal="center" vertical="center" wrapText="1"/>
    </xf>
    <xf numFmtId="0" fontId="25" fillId="7" borderId="431" xfId="0" applyFont="1" applyFill="1" applyBorder="1" applyAlignment="1">
      <alignment horizontal="center" vertical="center" wrapText="1"/>
    </xf>
    <xf numFmtId="0" fontId="19" fillId="7" borderId="384" xfId="10" applyFont="1" applyFill="1" applyBorder="1" applyAlignment="1">
      <alignment vertical="center" wrapText="1"/>
    </xf>
    <xf numFmtId="0" fontId="25" fillId="7" borderId="257" xfId="0" applyFont="1" applyFill="1" applyBorder="1" applyAlignment="1">
      <alignment horizontal="center" vertical="center" wrapText="1"/>
    </xf>
    <xf numFmtId="0" fontId="25" fillId="7" borderId="329" xfId="0" applyFont="1" applyFill="1" applyBorder="1" applyAlignment="1">
      <alignment horizontal="center" vertical="center" wrapText="1"/>
    </xf>
    <xf numFmtId="0" fontId="19" fillId="7" borderId="385" xfId="10" quotePrefix="1" applyFont="1" applyFill="1" applyBorder="1" applyAlignment="1">
      <alignment horizontal="center" vertical="center" wrapText="1"/>
    </xf>
    <xf numFmtId="0" fontId="25" fillId="7" borderId="471" xfId="0" applyFont="1" applyFill="1" applyBorder="1" applyAlignment="1">
      <alignment horizontal="center" vertical="center" wrapText="1"/>
    </xf>
    <xf numFmtId="0" fontId="25" fillId="7" borderId="386" xfId="0" applyFont="1" applyFill="1" applyBorder="1" applyAlignment="1">
      <alignment horizontal="center" vertical="center" wrapText="1"/>
    </xf>
    <xf numFmtId="0" fontId="19" fillId="7" borderId="294" xfId="10" quotePrefix="1" applyFont="1" applyFill="1" applyBorder="1" applyAlignment="1">
      <alignment horizontal="center" vertical="center" wrapText="1"/>
    </xf>
    <xf numFmtId="0" fontId="19" fillId="7" borderId="328" xfId="10" quotePrefix="1" applyFont="1" applyFill="1" applyBorder="1" applyAlignment="1">
      <alignment horizontal="center" vertical="center" wrapText="1"/>
    </xf>
    <xf numFmtId="0" fontId="80" fillId="7" borderId="325" xfId="0" applyFont="1" applyFill="1" applyBorder="1" applyAlignment="1">
      <alignment horizontal="left" vertical="center" wrapText="1"/>
    </xf>
    <xf numFmtId="0" fontId="25" fillId="7" borderId="326" xfId="7" quotePrefix="1" applyFont="1" applyFill="1" applyBorder="1" applyAlignment="1">
      <alignment horizontal="center" vertical="center" wrapText="1"/>
    </xf>
    <xf numFmtId="0" fontId="25" fillId="7" borderId="467" xfId="7" quotePrefix="1" applyFont="1" applyFill="1" applyBorder="1" applyAlignment="1">
      <alignment horizontal="center" vertical="center" wrapText="1"/>
    </xf>
    <xf numFmtId="0" fontId="25" fillId="7" borderId="472" xfId="7" quotePrefix="1" applyFont="1" applyFill="1" applyBorder="1" applyAlignment="1">
      <alignment horizontal="center" vertical="center" wrapText="1"/>
    </xf>
    <xf numFmtId="0" fontId="25" fillId="7" borderId="473" xfId="7" quotePrefix="1" applyFont="1" applyFill="1" applyBorder="1" applyAlignment="1">
      <alignment horizontal="center" vertical="center" wrapText="1"/>
    </xf>
    <xf numFmtId="0" fontId="25" fillId="7" borderId="453" xfId="7" quotePrefix="1" applyFont="1" applyFill="1" applyBorder="1" applyAlignment="1">
      <alignment horizontal="center" vertical="center" wrapText="1"/>
    </xf>
    <xf numFmtId="0" fontId="25" fillId="7" borderId="452" xfId="7" quotePrefix="1" applyFont="1" applyFill="1" applyBorder="1" applyAlignment="1">
      <alignment horizontal="center" vertical="center" wrapText="1"/>
    </xf>
    <xf numFmtId="0" fontId="25" fillId="7" borderId="333" xfId="7" quotePrefix="1" applyFont="1" applyFill="1" applyBorder="1" applyAlignment="1">
      <alignment horizontal="center" vertical="center" wrapText="1"/>
    </xf>
    <xf numFmtId="0" fontId="25" fillId="7" borderId="313" xfId="7" quotePrefix="1" applyFont="1" applyFill="1" applyBorder="1" applyAlignment="1">
      <alignment horizontal="center" vertical="center" wrapText="1"/>
    </xf>
    <xf numFmtId="0" fontId="19" fillId="7" borderId="472" xfId="7" quotePrefix="1" applyFont="1" applyFill="1" applyBorder="1" applyAlignment="1">
      <alignment horizontal="center" vertical="center" wrapText="1"/>
    </xf>
    <xf numFmtId="0" fontId="19" fillId="7" borderId="317" xfId="7" quotePrefix="1" applyFont="1" applyFill="1" applyBorder="1" applyAlignment="1">
      <alignment horizontal="center" vertical="center" wrapText="1"/>
    </xf>
    <xf numFmtId="0" fontId="19" fillId="6" borderId="294" xfId="10" quotePrefix="1" applyFont="1" applyFill="1" applyBorder="1" applyAlignment="1">
      <alignment horizontal="center" vertical="center" wrapText="1"/>
    </xf>
    <xf numFmtId="0" fontId="19" fillId="6" borderId="328" xfId="10" quotePrefix="1" applyFont="1" applyFill="1" applyBorder="1" applyAlignment="1">
      <alignment horizontal="center" vertical="center" wrapText="1"/>
    </xf>
    <xf numFmtId="0" fontId="19" fillId="6" borderId="257" xfId="10" quotePrefix="1" applyFont="1" applyFill="1" applyBorder="1" applyAlignment="1">
      <alignment horizontal="center" vertical="center" wrapText="1"/>
    </xf>
    <xf numFmtId="0" fontId="19" fillId="6" borderId="295" xfId="10" quotePrefix="1" applyFont="1" applyFill="1" applyBorder="1" applyAlignment="1">
      <alignment horizontal="center" vertical="center" wrapText="1"/>
    </xf>
    <xf numFmtId="0" fontId="19" fillId="6" borderId="416" xfId="10" quotePrefix="1" applyFont="1" applyFill="1" applyBorder="1" applyAlignment="1">
      <alignment horizontal="center" vertical="center" wrapText="1"/>
    </xf>
    <xf numFmtId="0" fontId="19" fillId="6" borderId="389" xfId="10" quotePrefix="1" applyFont="1" applyFill="1" applyBorder="1" applyAlignment="1">
      <alignment horizontal="center" vertical="center" wrapText="1"/>
    </xf>
    <xf numFmtId="0" fontId="19" fillId="7" borderId="234" xfId="10" quotePrefix="1" applyFont="1" applyFill="1" applyBorder="1" applyAlignment="1">
      <alignment horizontal="center" vertical="center" wrapText="1"/>
    </xf>
    <xf numFmtId="0" fontId="19" fillId="7" borderId="257" xfId="10" applyFont="1" applyFill="1" applyBorder="1" applyAlignment="1">
      <alignment vertical="center" wrapText="1"/>
    </xf>
    <xf numFmtId="0" fontId="69" fillId="7" borderId="234" xfId="10" quotePrefix="1" applyFont="1" applyFill="1" applyBorder="1" applyAlignment="1">
      <alignment horizontal="center" vertical="center" wrapText="1"/>
    </xf>
    <xf numFmtId="0" fontId="18" fillId="7" borderId="451" xfId="10" quotePrefix="1" applyFont="1" applyFill="1" applyBorder="1" applyAlignment="1">
      <alignment vertical="center" wrapText="1"/>
    </xf>
    <xf numFmtId="0" fontId="25" fillId="7" borderId="326" xfId="10" quotePrefix="1" applyFont="1" applyFill="1" applyBorder="1" applyAlignment="1">
      <alignment horizontal="center" vertical="center" wrapText="1"/>
    </xf>
    <xf numFmtId="0" fontId="25" fillId="7" borderId="317" xfId="10" quotePrefix="1" applyFont="1" applyFill="1" applyBorder="1" applyAlignment="1">
      <alignment horizontal="center" vertical="center" wrapText="1"/>
    </xf>
    <xf numFmtId="0" fontId="18" fillId="7" borderId="273" xfId="10" applyFont="1" applyFill="1" applyBorder="1" applyAlignment="1">
      <alignment vertical="center" wrapText="1"/>
    </xf>
    <xf numFmtId="0" fontId="19" fillId="7" borderId="269" xfId="7" quotePrefix="1" applyFont="1" applyFill="1" applyBorder="1" applyAlignment="1">
      <alignment horizontal="center" vertical="center" wrapText="1"/>
    </xf>
    <xf numFmtId="0" fontId="19" fillId="7" borderId="254" xfId="7" quotePrefix="1" applyFont="1" applyFill="1" applyBorder="1" applyAlignment="1">
      <alignment horizontal="center" vertical="center" wrapText="1"/>
    </xf>
    <xf numFmtId="0" fontId="19" fillId="7" borderId="363" xfId="7" quotePrefix="1" applyFont="1" applyFill="1" applyBorder="1" applyAlignment="1">
      <alignment horizontal="center" vertical="center" wrapText="1"/>
    </xf>
    <xf numFmtId="0" fontId="19" fillId="7" borderId="430" xfId="7" quotePrefix="1" applyFont="1" applyFill="1" applyBorder="1" applyAlignment="1">
      <alignment horizontal="center" vertical="center" wrapText="1"/>
    </xf>
    <xf numFmtId="0" fontId="19" fillId="7" borderId="341" xfId="7" quotePrefix="1" applyFont="1" applyFill="1" applyBorder="1" applyAlignment="1">
      <alignment horizontal="center" vertical="center" wrapText="1"/>
    </xf>
    <xf numFmtId="0" fontId="79" fillId="7" borderId="473" xfId="0" applyFont="1" applyFill="1" applyBorder="1" applyAlignment="1">
      <alignment horizontal="center" vertical="center" wrapText="1"/>
    </xf>
    <xf numFmtId="0" fontId="79" fillId="7" borderId="453" xfId="0" applyFont="1" applyFill="1" applyBorder="1" applyAlignment="1">
      <alignment horizontal="center" vertical="center" wrapText="1"/>
    </xf>
    <xf numFmtId="0" fontId="79" fillId="7" borderId="333" xfId="0" applyFont="1" applyFill="1" applyBorder="1" applyAlignment="1">
      <alignment horizontal="center" vertical="center" wrapText="1"/>
    </xf>
    <xf numFmtId="0" fontId="19" fillId="6" borderId="430" xfId="10" quotePrefix="1" applyFont="1" applyFill="1" applyBorder="1" applyAlignment="1">
      <alignment horizontal="center" vertical="center" wrapText="1"/>
    </xf>
    <xf numFmtId="0" fontId="19" fillId="6" borderId="474" xfId="10" quotePrefix="1" applyFont="1" applyFill="1" applyBorder="1" applyAlignment="1">
      <alignment horizontal="center" vertical="center" wrapText="1"/>
    </xf>
    <xf numFmtId="0" fontId="19" fillId="6" borderId="385" xfId="10" quotePrefix="1" applyFont="1" applyFill="1" applyBorder="1" applyAlignment="1">
      <alignment horizontal="center" vertical="center" wrapText="1"/>
    </xf>
    <xf numFmtId="0" fontId="25" fillId="7" borderId="472" xfId="10" quotePrefix="1" applyFont="1" applyFill="1" applyBorder="1" applyAlignment="1">
      <alignment horizontal="center" vertical="center" wrapText="1"/>
    </xf>
    <xf numFmtId="0" fontId="81" fillId="7" borderId="451" xfId="0" applyFont="1" applyFill="1" applyBorder="1" applyAlignment="1">
      <alignment horizontal="left" vertical="center" wrapText="1"/>
    </xf>
    <xf numFmtId="0" fontId="25" fillId="7" borderId="317" xfId="7" quotePrefix="1" applyFont="1" applyFill="1" applyBorder="1" applyAlignment="1">
      <alignment horizontal="center" vertical="center" wrapText="1"/>
    </xf>
    <xf numFmtId="0" fontId="19" fillId="7" borderId="474" xfId="10" quotePrefix="1" applyFont="1" applyFill="1" applyBorder="1" applyAlignment="1">
      <alignment horizontal="center" vertical="center" wrapText="1"/>
    </xf>
    <xf numFmtId="0" fontId="18" fillId="7" borderId="325" xfId="0" applyFont="1" applyFill="1" applyBorder="1" applyAlignment="1">
      <alignment horizontal="left" vertical="center" wrapText="1"/>
    </xf>
    <xf numFmtId="0" fontId="19" fillId="0" borderId="452" xfId="0" applyFont="1" applyBorder="1"/>
    <xf numFmtId="0" fontId="19" fillId="6" borderId="438" xfId="10" quotePrefix="1" applyFont="1" applyFill="1" applyBorder="1" applyAlignment="1">
      <alignment horizontal="center" vertical="center" wrapText="1"/>
    </xf>
    <xf numFmtId="0" fontId="19" fillId="7" borderId="337" xfId="10" quotePrefix="1" applyFont="1" applyFill="1" applyBorder="1" applyAlignment="1">
      <alignment horizontal="center" vertical="center" wrapText="1"/>
    </xf>
    <xf numFmtId="0" fontId="19" fillId="6" borderId="350" xfId="10" quotePrefix="1" applyFont="1" applyFill="1" applyBorder="1" applyAlignment="1">
      <alignment horizontal="center" vertical="center" wrapText="1"/>
    </xf>
    <xf numFmtId="0" fontId="19" fillId="6" borderId="439" xfId="10" quotePrefix="1" applyFont="1" applyFill="1" applyBorder="1" applyAlignment="1">
      <alignment horizontal="center" vertical="center" wrapText="1"/>
    </xf>
    <xf numFmtId="0" fontId="19" fillId="7" borderId="466" xfId="10" quotePrefix="1" applyFont="1" applyFill="1" applyBorder="1" applyAlignment="1">
      <alignment horizontal="center" vertical="center" wrapText="1"/>
    </xf>
    <xf numFmtId="0" fontId="19" fillId="7" borderId="438" xfId="10" quotePrefix="1" applyFont="1" applyFill="1" applyBorder="1" applyAlignment="1">
      <alignment horizontal="center" vertical="center" wrapText="1"/>
    </xf>
    <xf numFmtId="0" fontId="25" fillId="7" borderId="350" xfId="0" applyFont="1" applyFill="1" applyBorder="1" applyAlignment="1">
      <alignment horizontal="center" vertical="center" wrapText="1"/>
    </xf>
    <xf numFmtId="0" fontId="25" fillId="7" borderId="465" xfId="0" applyFont="1" applyFill="1" applyBorder="1" applyAlignment="1">
      <alignment horizontal="center" vertical="center" wrapText="1"/>
    </xf>
    <xf numFmtId="0" fontId="25" fillId="7" borderId="411" xfId="0" applyFont="1" applyFill="1" applyBorder="1" applyAlignment="1">
      <alignment horizontal="center" vertical="center" wrapText="1"/>
    </xf>
    <xf numFmtId="0" fontId="25" fillId="7" borderId="417" xfId="0" applyFont="1" applyFill="1" applyBorder="1" applyAlignment="1">
      <alignment horizontal="center" vertical="center" wrapText="1"/>
    </xf>
    <xf numFmtId="0" fontId="25" fillId="7" borderId="296" xfId="0" applyFont="1" applyFill="1" applyBorder="1" applyAlignment="1">
      <alignment horizontal="center" vertical="center" wrapText="1"/>
    </xf>
    <xf numFmtId="0" fontId="19" fillId="7" borderId="0" xfId="7" quotePrefix="1" applyFont="1" applyFill="1" applyBorder="1" applyAlignment="1">
      <alignment horizontal="center" vertical="center" wrapText="1"/>
    </xf>
    <xf numFmtId="0" fontId="19" fillId="0" borderId="301" xfId="0" applyFont="1" applyBorder="1"/>
    <xf numFmtId="0" fontId="25" fillId="2" borderId="475" xfId="10" applyNumberFormat="1" applyFont="1" applyFill="1" applyBorder="1" applyAlignment="1">
      <alignment horizontal="center" vertical="center" wrapText="1"/>
    </xf>
    <xf numFmtId="0" fontId="25" fillId="2" borderId="476" xfId="10" applyNumberFormat="1" applyFont="1" applyFill="1" applyBorder="1" applyAlignment="1">
      <alignment horizontal="center" vertical="center" wrapText="1"/>
    </xf>
    <xf numFmtId="0" fontId="25" fillId="2" borderId="477" xfId="10" applyNumberFormat="1" applyFont="1" applyFill="1" applyBorder="1" applyAlignment="1">
      <alignment horizontal="center" vertical="center" wrapText="1"/>
    </xf>
    <xf numFmtId="0" fontId="25" fillId="2" borderId="478" xfId="10" applyNumberFormat="1" applyFont="1" applyFill="1" applyBorder="1" applyAlignment="1">
      <alignment horizontal="center" vertical="center" wrapText="1"/>
    </xf>
    <xf numFmtId="0" fontId="25" fillId="2" borderId="479" xfId="10" applyNumberFormat="1" applyFont="1" applyFill="1" applyBorder="1" applyAlignment="1">
      <alignment horizontal="center" vertical="center" wrapText="1"/>
    </xf>
    <xf numFmtId="0" fontId="25" fillId="2" borderId="480" xfId="10" applyNumberFormat="1" applyFont="1" applyFill="1" applyBorder="1" applyAlignment="1">
      <alignment horizontal="center" vertical="center" wrapText="1"/>
    </xf>
    <xf numFmtId="0" fontId="102" fillId="0" borderId="481" xfId="46" applyNumberFormat="1" applyFont="1" applyFill="1" applyBorder="1" applyAlignment="1" applyProtection="1">
      <alignment horizontal="center" vertical="top" wrapText="1" readingOrder="1"/>
    </xf>
    <xf numFmtId="0" fontId="103" fillId="0" borderId="482" xfId="46" applyNumberFormat="1" applyFont="1" applyFill="1" applyBorder="1" applyAlignment="1" applyProtection="1">
      <alignment horizontal="center" vertical="top" wrapText="1" readingOrder="1"/>
    </xf>
    <xf numFmtId="0" fontId="102" fillId="0" borderId="483" xfId="46" applyNumberFormat="1" applyFont="1" applyFill="1" applyBorder="1" applyAlignment="1" applyProtection="1">
      <alignment horizontal="center" vertical="top" wrapText="1" readingOrder="1"/>
    </xf>
    <xf numFmtId="0" fontId="25" fillId="2" borderId="475" xfId="7" applyNumberFormat="1" applyFont="1" applyFill="1" applyBorder="1" applyAlignment="1">
      <alignment horizontal="center" vertical="center" wrapText="1"/>
    </xf>
    <xf numFmtId="0" fontId="25" fillId="2" borderId="477" xfId="7" applyNumberFormat="1" applyFont="1" applyFill="1" applyBorder="1" applyAlignment="1">
      <alignment horizontal="center" vertical="center" wrapText="1"/>
    </xf>
    <xf numFmtId="0" fontId="25" fillId="2" borderId="478" xfId="7" applyNumberFormat="1" applyFont="1" applyFill="1" applyBorder="1" applyAlignment="1">
      <alignment horizontal="center" vertical="center" wrapText="1"/>
    </xf>
    <xf numFmtId="0" fontId="25" fillId="2" borderId="484" xfId="7" applyFont="1" applyFill="1" applyBorder="1" applyAlignment="1">
      <alignment horizontal="center" vertical="center" wrapText="1"/>
    </xf>
    <xf numFmtId="0" fontId="25" fillId="2" borderId="485" xfId="7" applyFont="1" applyFill="1" applyBorder="1" applyAlignment="1">
      <alignment horizontal="center" vertical="center" wrapText="1"/>
    </xf>
    <xf numFmtId="0" fontId="25" fillId="2" borderId="486" xfId="7" applyFont="1" applyFill="1" applyBorder="1" applyAlignment="1">
      <alignment horizontal="center" vertical="center" wrapText="1"/>
    </xf>
    <xf numFmtId="0" fontId="25" fillId="2" borderId="487" xfId="7" applyFont="1" applyFill="1" applyBorder="1" applyAlignment="1">
      <alignment vertical="center" wrapText="1"/>
    </xf>
    <xf numFmtId="0" fontId="25" fillId="2" borderId="485" xfId="7" applyFont="1" applyFill="1" applyBorder="1" applyAlignment="1">
      <alignment vertical="center" wrapText="1"/>
    </xf>
    <xf numFmtId="0" fontId="25" fillId="2" borderId="486" xfId="7" applyFont="1" applyFill="1" applyBorder="1" applyAlignment="1">
      <alignment vertical="center" wrapText="1"/>
    </xf>
    <xf numFmtId="0" fontId="25" fillId="2" borderId="484" xfId="7" applyFont="1" applyFill="1" applyBorder="1" applyAlignment="1">
      <alignment vertical="center" wrapText="1"/>
    </xf>
    <xf numFmtId="0" fontId="19" fillId="2" borderId="487" xfId="7" applyFont="1" applyFill="1" applyBorder="1" applyAlignment="1">
      <alignment vertical="center" wrapText="1"/>
    </xf>
    <xf numFmtId="0" fontId="19" fillId="2" borderId="125" xfId="7" applyFont="1" applyFill="1" applyBorder="1" applyAlignment="1">
      <alignment horizontal="center" vertical="center" wrapText="1"/>
    </xf>
    <xf numFmtId="0" fontId="18" fillId="2" borderId="486" xfId="0" applyFont="1" applyFill="1" applyBorder="1" applyAlignment="1">
      <alignment horizontal="center" vertical="center" wrapText="1"/>
    </xf>
    <xf numFmtId="0" fontId="18" fillId="2" borderId="487" xfId="0" applyFont="1" applyFill="1" applyBorder="1" applyAlignment="1">
      <alignment horizontal="center" vertical="center" wrapText="1"/>
    </xf>
    <xf numFmtId="0" fontId="25" fillId="2" borderId="485" xfId="0" applyFont="1" applyFill="1" applyBorder="1" applyAlignment="1">
      <alignment horizontal="center" vertical="center" wrapText="1"/>
    </xf>
    <xf numFmtId="0" fontId="19" fillId="2" borderId="476" xfId="0" applyFont="1" applyFill="1" applyBorder="1" applyAlignment="1">
      <alignment horizontal="center" vertical="center" wrapText="1"/>
    </xf>
    <xf numFmtId="0" fontId="25" fillId="2" borderId="477" xfId="0" applyFont="1" applyFill="1" applyBorder="1" applyAlignment="1">
      <alignment horizontal="center" vertical="center" wrapText="1"/>
    </xf>
    <xf numFmtId="0" fontId="19" fillId="2" borderId="478" xfId="0" applyFont="1" applyFill="1" applyBorder="1" applyAlignment="1">
      <alignment horizontal="center" vertical="center" wrapText="1"/>
    </xf>
    <xf numFmtId="0" fontId="25" fillId="2" borderId="480" xfId="7" applyNumberFormat="1" applyFont="1" applyFill="1" applyBorder="1" applyAlignment="1">
      <alignment horizontal="center" vertical="center" wrapText="1"/>
    </xf>
    <xf numFmtId="0" fontId="102" fillId="0" borderId="488" xfId="46" applyNumberFormat="1" applyFont="1" applyFill="1" applyBorder="1" applyAlignment="1" applyProtection="1">
      <alignment horizontal="center" vertical="top" wrapText="1" readingOrder="1"/>
    </xf>
    <xf numFmtId="0" fontId="103" fillId="0" borderId="489" xfId="46" applyNumberFormat="1" applyFont="1" applyFill="1" applyBorder="1" applyAlignment="1" applyProtection="1">
      <alignment horizontal="center" vertical="top" wrapText="1" readingOrder="1"/>
    </xf>
    <xf numFmtId="0" fontId="102" fillId="0" borderId="490" xfId="46" applyNumberFormat="1" applyFont="1" applyFill="1" applyBorder="1" applyAlignment="1" applyProtection="1">
      <alignment horizontal="center" vertical="top" wrapText="1" readingOrder="1"/>
    </xf>
    <xf numFmtId="0" fontId="71" fillId="4" borderId="491" xfId="33" quotePrefix="1" applyFont="1" applyFill="1" applyBorder="1" applyAlignment="1" applyProtection="1">
      <alignment vertical="center" wrapText="1"/>
      <protection locked="0"/>
    </xf>
    <xf numFmtId="0" fontId="71" fillId="4" borderId="492" xfId="33" quotePrefix="1" applyFont="1" applyFill="1" applyBorder="1" applyAlignment="1" applyProtection="1">
      <alignment horizontal="center" vertical="center" wrapText="1"/>
      <protection locked="0"/>
    </xf>
    <xf numFmtId="0" fontId="71" fillId="4" borderId="493" xfId="33" quotePrefix="1" applyFont="1" applyFill="1" applyBorder="1" applyAlignment="1" applyProtection="1">
      <alignment horizontal="center" vertical="center" wrapText="1"/>
      <protection locked="0"/>
    </xf>
    <xf numFmtId="0" fontId="71" fillId="4" borderId="494" xfId="33" quotePrefix="1" applyFont="1" applyFill="1" applyBorder="1" applyAlignment="1" applyProtection="1">
      <alignment horizontal="center" vertical="center" wrapText="1"/>
      <protection locked="0"/>
    </xf>
    <xf numFmtId="0" fontId="88" fillId="4" borderId="494" xfId="25" applyFont="1" applyFill="1" applyBorder="1" applyAlignment="1" applyProtection="1">
      <alignment horizontal="center" vertical="center" wrapText="1"/>
      <protection locked="0"/>
    </xf>
    <xf numFmtId="0" fontId="71" fillId="4" borderId="492" xfId="25" applyFont="1" applyFill="1" applyBorder="1" applyAlignment="1" applyProtection="1">
      <alignment horizontal="center" vertical="center" wrapText="1"/>
      <protection locked="0"/>
    </xf>
    <xf numFmtId="0" fontId="71" fillId="4" borderId="493" xfId="25" applyFont="1" applyFill="1" applyBorder="1" applyAlignment="1" applyProtection="1">
      <alignment horizontal="center" vertical="center" wrapText="1"/>
      <protection locked="0"/>
    </xf>
    <xf numFmtId="0" fontId="71" fillId="4" borderId="494" xfId="25" applyFont="1" applyFill="1" applyBorder="1" applyAlignment="1" applyProtection="1">
      <alignment horizontal="center" vertical="center"/>
      <protection locked="0"/>
    </xf>
    <xf numFmtId="0" fontId="70" fillId="4" borderId="163" xfId="33" quotePrefix="1" applyFont="1" applyFill="1" applyBorder="1" applyAlignment="1" applyProtection="1">
      <alignment vertical="center" wrapText="1"/>
      <protection locked="0"/>
    </xf>
    <xf numFmtId="0" fontId="45" fillId="4" borderId="359" xfId="33" quotePrefix="1" applyFont="1" applyFill="1" applyBorder="1" applyAlignment="1" applyProtection="1">
      <alignment horizontal="center" vertical="center" wrapText="1"/>
      <protection locked="0"/>
    </xf>
    <xf numFmtId="0" fontId="45" fillId="4" borderId="360" xfId="33" quotePrefix="1" applyFont="1" applyFill="1" applyBorder="1" applyAlignment="1" applyProtection="1">
      <alignment horizontal="center" vertical="center" wrapText="1"/>
      <protection locked="0"/>
    </xf>
    <xf numFmtId="0" fontId="45" fillId="4" borderId="361" xfId="33" quotePrefix="1" applyFont="1" applyFill="1" applyBorder="1" applyAlignment="1" applyProtection="1">
      <alignment horizontal="center" vertical="center" wrapText="1"/>
      <protection locked="0"/>
    </xf>
    <xf numFmtId="0" fontId="45" fillId="4" borderId="359" xfId="25" applyFont="1" applyFill="1" applyBorder="1" applyAlignment="1" applyProtection="1">
      <alignment horizontal="center" vertical="center" wrapText="1"/>
      <protection locked="0"/>
    </xf>
    <xf numFmtId="0" fontId="45" fillId="4" borderId="360" xfId="25" applyFont="1" applyFill="1" applyBorder="1" applyAlignment="1" applyProtection="1">
      <alignment horizontal="center" vertical="center" wrapText="1"/>
      <protection locked="0"/>
    </xf>
    <xf numFmtId="0" fontId="45" fillId="4" borderId="361" xfId="25" applyFont="1" applyFill="1" applyBorder="1" applyAlignment="1" applyProtection="1">
      <alignment horizontal="center" vertical="center"/>
      <protection locked="0"/>
    </xf>
    <xf numFmtId="0" fontId="71" fillId="4" borderId="54" xfId="33" quotePrefix="1" applyFont="1" applyFill="1" applyBorder="1" applyAlignment="1" applyProtection="1">
      <alignment vertical="center" wrapText="1"/>
      <protection locked="0"/>
    </xf>
    <xf numFmtId="0" fontId="71" fillId="4" borderId="326" xfId="33" quotePrefix="1" applyFont="1" applyFill="1" applyBorder="1" applyAlignment="1" applyProtection="1">
      <alignment horizontal="center" vertical="center" wrapText="1"/>
      <protection locked="0"/>
    </xf>
    <xf numFmtId="0" fontId="71" fillId="4" borderId="506" xfId="33" quotePrefix="1" applyFont="1" applyFill="1" applyBorder="1" applyAlignment="1" applyProtection="1">
      <alignment horizontal="center" vertical="center" wrapText="1"/>
      <protection locked="0"/>
    </xf>
    <xf numFmtId="0" fontId="71" fillId="4" borderId="507" xfId="33" quotePrefix="1" applyFont="1" applyFill="1" applyBorder="1" applyAlignment="1" applyProtection="1">
      <alignment horizontal="center" vertical="center" wrapText="1"/>
      <protection locked="0"/>
    </xf>
    <xf numFmtId="0" fontId="71" fillId="4" borderId="506" xfId="25" applyFont="1" applyFill="1" applyBorder="1" applyAlignment="1" applyProtection="1">
      <alignment horizontal="center" vertical="center" wrapText="1"/>
      <protection locked="0"/>
    </xf>
    <xf numFmtId="0" fontId="71" fillId="4" borderId="507" xfId="25" applyFont="1" applyFill="1" applyBorder="1" applyAlignment="1" applyProtection="1">
      <alignment horizontal="center" vertical="center" wrapText="1"/>
      <protection locked="0"/>
    </xf>
    <xf numFmtId="0" fontId="45" fillId="4" borderId="326" xfId="5" quotePrefix="1" applyFont="1" applyFill="1" applyBorder="1" applyAlignment="1" applyProtection="1">
      <alignment horizontal="center" vertical="center" wrapText="1"/>
      <protection locked="0"/>
    </xf>
    <xf numFmtId="0" fontId="45" fillId="4" borderId="506" xfId="5" quotePrefix="1" applyFont="1" applyFill="1" applyBorder="1" applyAlignment="1" applyProtection="1">
      <alignment horizontal="center" vertical="center" wrapText="1"/>
      <protection locked="0"/>
    </xf>
    <xf numFmtId="0" fontId="45" fillId="4" borderId="507" xfId="25" applyFont="1" applyFill="1" applyBorder="1" applyAlignment="1" applyProtection="1">
      <alignment horizontal="center" vertical="center"/>
      <protection locked="0"/>
    </xf>
    <xf numFmtId="0" fontId="71" fillId="4" borderId="505" xfId="33" quotePrefix="1" applyFont="1" applyFill="1" applyBorder="1" applyAlignment="1" applyProtection="1">
      <alignment horizontal="center" vertical="center" wrapText="1"/>
      <protection locked="0"/>
    </xf>
    <xf numFmtId="0" fontId="71" fillId="4" borderId="505" xfId="25" applyFont="1" applyFill="1" applyBorder="1" applyAlignment="1" applyProtection="1">
      <alignment horizontal="center" vertical="center" wrapText="1"/>
      <protection locked="0"/>
    </xf>
    <xf numFmtId="0" fontId="71" fillId="4" borderId="494" xfId="25" applyFont="1" applyFill="1" applyBorder="1" applyAlignment="1" applyProtection="1">
      <alignment horizontal="center" vertical="center" wrapText="1"/>
      <protection locked="0"/>
    </xf>
    <xf numFmtId="0" fontId="105" fillId="4" borderId="257" xfId="0" applyFont="1" applyFill="1" applyBorder="1" applyAlignment="1">
      <alignment horizontal="justify" vertical="center"/>
    </xf>
    <xf numFmtId="0" fontId="105" fillId="4" borderId="460" xfId="0" applyFont="1" applyFill="1" applyBorder="1" applyAlignment="1">
      <alignment horizontal="justify" vertical="center"/>
    </xf>
    <xf numFmtId="0" fontId="46" fillId="4" borderId="257" xfId="23" applyFont="1" applyFill="1" applyBorder="1" applyAlignment="1">
      <alignment horizontal="left" vertical="center" wrapText="1"/>
    </xf>
    <xf numFmtId="0" fontId="46" fillId="4" borderId="257" xfId="26" applyFont="1" applyFill="1" applyBorder="1" applyAlignment="1">
      <alignment horizontal="left" vertical="center" wrapText="1"/>
    </xf>
    <xf numFmtId="0" fontId="46" fillId="4" borderId="257" xfId="26" applyFont="1" applyFill="1" applyBorder="1">
      <alignment horizontal="left" vertical="distributed"/>
    </xf>
    <xf numFmtId="49" fontId="35" fillId="4" borderId="501" xfId="0" applyNumberFormat="1" applyFont="1" applyFill="1" applyBorder="1" applyAlignment="1">
      <alignment horizontal="left"/>
    </xf>
    <xf numFmtId="0" fontId="73" fillId="4" borderId="495" xfId="0" applyFont="1" applyFill="1" applyBorder="1" applyAlignment="1">
      <alignment horizontal="justify" vertical="center"/>
    </xf>
    <xf numFmtId="0" fontId="46" fillId="4" borderId="510" xfId="0" applyFont="1" applyFill="1" applyBorder="1" applyAlignment="1">
      <alignment horizontal="center" vertical="center"/>
    </xf>
    <xf numFmtId="0" fontId="46" fillId="4" borderId="430" xfId="0" applyFont="1" applyFill="1" applyBorder="1" applyAlignment="1">
      <alignment horizontal="center" vertical="center"/>
    </xf>
    <xf numFmtId="0" fontId="46" fillId="4" borderId="431" xfId="0" applyFont="1" applyFill="1" applyBorder="1" applyAlignment="1">
      <alignment horizontal="center" vertical="center"/>
    </xf>
    <xf numFmtId="0" fontId="46" fillId="4" borderId="294" xfId="0" applyFont="1" applyFill="1" applyBorder="1" applyAlignment="1">
      <alignment horizontal="center" vertical="center"/>
    </xf>
    <xf numFmtId="0" fontId="46" fillId="4" borderId="295" xfId="0" applyFont="1" applyFill="1" applyBorder="1" applyAlignment="1">
      <alignment horizontal="center" vertical="center"/>
    </xf>
    <xf numFmtId="0" fontId="46" fillId="4" borderId="296" xfId="0" applyFont="1" applyFill="1" applyBorder="1" applyAlignment="1">
      <alignment horizontal="center" vertical="center"/>
    </xf>
    <xf numFmtId="0" fontId="46" fillId="4" borderId="328" xfId="0" applyFont="1" applyFill="1" applyBorder="1" applyAlignment="1">
      <alignment horizontal="center" vertical="center"/>
    </xf>
    <xf numFmtId="0" fontId="46" fillId="4" borderId="329" xfId="0" applyFont="1" applyFill="1" applyBorder="1" applyAlignment="1">
      <alignment horizontal="center" vertical="center"/>
    </xf>
    <xf numFmtId="0" fontId="46" fillId="4" borderId="152" xfId="0" applyFont="1" applyFill="1" applyBorder="1" applyAlignment="1">
      <alignment horizontal="center" vertical="center"/>
    </xf>
    <xf numFmtId="0" fontId="46" fillId="4" borderId="326" xfId="0" applyFont="1" applyFill="1" applyBorder="1" applyAlignment="1">
      <alignment horizontal="center" vertical="center"/>
    </xf>
    <xf numFmtId="0" fontId="46" fillId="4" borderId="382" xfId="0" applyFont="1" applyFill="1" applyBorder="1" applyAlignment="1">
      <alignment horizontal="center" vertical="center"/>
    </xf>
    <xf numFmtId="0" fontId="46" fillId="4" borderId="54" xfId="0" applyFont="1" applyFill="1" applyBorder="1" applyAlignment="1">
      <alignment horizontal="center" vertical="center"/>
    </xf>
    <xf numFmtId="0" fontId="46" fillId="4" borderId="512" xfId="0" applyFont="1" applyFill="1" applyBorder="1" applyAlignment="1">
      <alignment horizontal="center" vertical="center"/>
    </xf>
    <xf numFmtId="0" fontId="46" fillId="4" borderId="464" xfId="0" applyFont="1" applyFill="1" applyBorder="1" applyAlignment="1">
      <alignment horizontal="center" vertical="center"/>
    </xf>
    <xf numFmtId="0" fontId="46" fillId="4" borderId="513" xfId="0" applyFont="1" applyFill="1" applyBorder="1" applyAlignment="1">
      <alignment horizontal="center" vertical="center"/>
    </xf>
    <xf numFmtId="0" fontId="46" fillId="4" borderId="514" xfId="0" applyFont="1" applyFill="1" applyBorder="1" applyAlignment="1">
      <alignment horizontal="center" vertical="center"/>
    </xf>
    <xf numFmtId="0" fontId="46" fillId="4" borderId="515" xfId="0" applyFont="1" applyFill="1" applyBorder="1" applyAlignment="1">
      <alignment horizontal="center" vertical="center"/>
    </xf>
    <xf numFmtId="0" fontId="46" fillId="4" borderId="516" xfId="0" applyFont="1" applyFill="1" applyBorder="1" applyAlignment="1">
      <alignment horizontal="center" vertical="center"/>
    </xf>
    <xf numFmtId="0" fontId="46" fillId="4" borderId="517" xfId="0" applyFont="1" applyFill="1" applyBorder="1" applyAlignment="1">
      <alignment horizontal="center" vertical="center"/>
    </xf>
    <xf numFmtId="0" fontId="46" fillId="4" borderId="509" xfId="0" applyFont="1" applyFill="1" applyBorder="1" applyAlignment="1">
      <alignment horizontal="center" vertical="center"/>
    </xf>
    <xf numFmtId="0" fontId="46" fillId="4" borderId="511" xfId="0" applyFont="1" applyFill="1" applyBorder="1" applyAlignment="1">
      <alignment horizontal="center" vertical="center"/>
    </xf>
    <xf numFmtId="0" fontId="30" fillId="4" borderId="431" xfId="0" applyFont="1" applyFill="1" applyBorder="1" applyAlignment="1">
      <alignment horizontal="center" vertical="center"/>
    </xf>
    <xf numFmtId="0" fontId="30" fillId="4" borderId="430" xfId="0" applyFont="1" applyFill="1" applyBorder="1" applyAlignment="1">
      <alignment horizontal="center" vertical="center"/>
    </xf>
    <xf numFmtId="0" fontId="46" fillId="4" borderId="334" xfId="0" applyNumberFormat="1" applyFont="1" applyFill="1" applyBorder="1" applyAlignment="1">
      <alignment horizontal="center"/>
    </xf>
    <xf numFmtId="0" fontId="46" fillId="4" borderId="391" xfId="23" applyNumberFormat="1" applyFont="1" applyFill="1" applyBorder="1" applyAlignment="1">
      <alignment horizontal="center" vertical="center"/>
    </xf>
    <xf numFmtId="0" fontId="46" fillId="4" borderId="336" xfId="23" applyNumberFormat="1" applyFont="1" applyFill="1" applyBorder="1" applyAlignment="1">
      <alignment horizontal="center" vertical="center"/>
    </xf>
    <xf numFmtId="0" fontId="46" fillId="4" borderId="254" xfId="0" applyNumberFormat="1" applyFont="1" applyFill="1" applyBorder="1" applyAlignment="1">
      <alignment horizontal="center"/>
    </xf>
    <xf numFmtId="0" fontId="46" fillId="4" borderId="334" xfId="23" applyNumberFormat="1" applyFont="1" applyFill="1" applyBorder="1" applyAlignment="1">
      <alignment horizontal="center" vertical="center"/>
    </xf>
    <xf numFmtId="0" fontId="46" fillId="4" borderId="334" xfId="0" applyFont="1" applyFill="1" applyBorder="1" applyAlignment="1">
      <alignment horizontal="center" vertical="center"/>
    </xf>
    <xf numFmtId="0" fontId="46" fillId="4" borderId="431" xfId="23" applyNumberFormat="1" applyFont="1" applyFill="1" applyBorder="1" applyAlignment="1">
      <alignment horizontal="center" vertical="center"/>
    </xf>
    <xf numFmtId="0" fontId="46" fillId="4" borderId="430" xfId="0" applyNumberFormat="1" applyFont="1" applyFill="1" applyBorder="1" applyAlignment="1">
      <alignment horizontal="center" vertical="center"/>
    </xf>
    <xf numFmtId="0" fontId="46" fillId="4" borderId="464" xfId="23" applyNumberFormat="1" applyFont="1" applyFill="1" applyBorder="1" applyAlignment="1">
      <alignment horizontal="center" vertical="center"/>
    </xf>
    <xf numFmtId="49" fontId="46" fillId="4" borderId="431" xfId="0" applyNumberFormat="1" applyFont="1" applyFill="1" applyBorder="1" applyAlignment="1">
      <alignment horizontal="left" wrapText="1"/>
    </xf>
    <xf numFmtId="0" fontId="105" fillId="4" borderId="495" xfId="0" applyFont="1" applyFill="1" applyBorder="1" applyAlignment="1">
      <alignment horizontal="justify" vertical="center"/>
    </xf>
    <xf numFmtId="0" fontId="106" fillId="4" borderId="495" xfId="0" applyFont="1" applyFill="1" applyBorder="1" applyAlignment="1">
      <alignment horizontal="left" vertical="center" wrapText="1"/>
    </xf>
    <xf numFmtId="0" fontId="26" fillId="4" borderId="382" xfId="0" applyFont="1" applyFill="1" applyBorder="1" applyAlignment="1">
      <alignment horizontal="left" vertical="center"/>
    </xf>
    <xf numFmtId="0" fontId="35" fillId="4" borderId="495" xfId="23" applyFont="1" applyFill="1" applyBorder="1" applyAlignment="1">
      <alignment horizontal="left" vertical="center" wrapText="1"/>
    </xf>
    <xf numFmtId="0" fontId="40" fillId="4" borderId="495" xfId="0" applyFont="1" applyFill="1" applyBorder="1" applyAlignment="1">
      <alignment horizontal="left" vertical="center" wrapText="1"/>
    </xf>
    <xf numFmtId="49" fontId="26" fillId="4" borderId="518" xfId="0" applyNumberFormat="1" applyFont="1" applyFill="1" applyBorder="1" applyAlignment="1">
      <alignment horizontal="left"/>
    </xf>
    <xf numFmtId="0" fontId="73" fillId="4" borderId="498" xfId="0" applyFont="1" applyFill="1" applyBorder="1" applyAlignment="1">
      <alignment horizontal="justify" vertical="center"/>
    </xf>
    <xf numFmtId="49" fontId="29" fillId="4" borderId="382" xfId="0" applyNumberFormat="1" applyFont="1" applyFill="1" applyBorder="1" applyAlignment="1">
      <alignment horizontal="left" wrapText="1"/>
    </xf>
    <xf numFmtId="0" fontId="46" fillId="4" borderId="519" xfId="0" applyFont="1" applyFill="1" applyBorder="1" applyAlignment="1">
      <alignment horizontal="center" vertical="center"/>
    </xf>
    <xf numFmtId="0" fontId="46" fillId="4" borderId="520" xfId="0" applyFont="1" applyFill="1" applyBorder="1" applyAlignment="1">
      <alignment horizontal="center" vertical="center"/>
    </xf>
    <xf numFmtId="0" fontId="46" fillId="4" borderId="521" xfId="0" applyFont="1" applyFill="1" applyBorder="1" applyAlignment="1">
      <alignment horizontal="center" vertical="center"/>
    </xf>
    <xf numFmtId="0" fontId="30" fillId="4" borderId="509" xfId="0" applyFont="1" applyFill="1" applyBorder="1" applyAlignment="1">
      <alignment horizontal="center" vertical="center"/>
    </xf>
    <xf numFmtId="0" fontId="30" fillId="4" borderId="510" xfId="0" applyFont="1" applyFill="1" applyBorder="1" applyAlignment="1">
      <alignment horizontal="center" vertical="center"/>
    </xf>
    <xf numFmtId="0" fontId="30" fillId="4" borderId="511" xfId="0" applyFont="1" applyFill="1" applyBorder="1" applyAlignment="1">
      <alignment horizontal="center" vertical="center"/>
    </xf>
    <xf numFmtId="0" fontId="46" fillId="4" borderId="522" xfId="0" applyNumberFormat="1" applyFont="1" applyFill="1" applyBorder="1" applyAlignment="1">
      <alignment horizontal="center"/>
    </xf>
    <xf numFmtId="0" fontId="46" fillId="4" borderId="523" xfId="0" applyNumberFormat="1" applyFont="1" applyFill="1" applyBorder="1" applyAlignment="1">
      <alignment horizontal="center"/>
    </xf>
    <xf numFmtId="0" fontId="46" fillId="4" borderId="524" xfId="0" applyNumberFormat="1" applyFont="1" applyFill="1" applyBorder="1" applyAlignment="1">
      <alignment horizontal="center"/>
    </xf>
    <xf numFmtId="0" fontId="46" fillId="4" borderId="525" xfId="0" applyNumberFormat="1" applyFont="1" applyFill="1" applyBorder="1" applyAlignment="1">
      <alignment horizontal="center"/>
    </xf>
    <xf numFmtId="0" fontId="46" fillId="4" borderId="526" xfId="0" applyNumberFormat="1" applyFont="1" applyFill="1" applyBorder="1" applyAlignment="1">
      <alignment horizontal="center"/>
    </xf>
    <xf numFmtId="0" fontId="46" fillId="4" borderId="87" xfId="0" applyNumberFormat="1" applyFont="1" applyFill="1" applyBorder="1" applyAlignment="1">
      <alignment horizontal="center"/>
    </xf>
    <xf numFmtId="0" fontId="46" fillId="4" borderId="515" xfId="0" applyNumberFormat="1" applyFont="1" applyFill="1" applyBorder="1" applyAlignment="1">
      <alignment horizontal="center" vertical="center"/>
    </xf>
    <xf numFmtId="0" fontId="46" fillId="4" borderId="513" xfId="0" applyNumberFormat="1" applyFont="1" applyFill="1" applyBorder="1" applyAlignment="1">
      <alignment horizontal="center" vertical="center"/>
    </xf>
    <xf numFmtId="0" fontId="46" fillId="4" borderId="514" xfId="23" applyNumberFormat="1" applyFont="1" applyFill="1" applyBorder="1" applyAlignment="1">
      <alignment horizontal="center" vertical="center"/>
    </xf>
    <xf numFmtId="0" fontId="46" fillId="4" borderId="516" xfId="23" applyNumberFormat="1" applyFont="1" applyFill="1" applyBorder="1" applyAlignment="1">
      <alignment horizontal="center" vertical="center"/>
    </xf>
    <xf numFmtId="0" fontId="46" fillId="4" borderId="517" xfId="0" applyNumberFormat="1" applyFont="1" applyFill="1" applyBorder="1" applyAlignment="1">
      <alignment horizontal="center" vertical="center"/>
    </xf>
    <xf numFmtId="0" fontId="46" fillId="4" borderId="509" xfId="0" applyNumberFormat="1" applyFont="1" applyFill="1" applyBorder="1" applyAlignment="1">
      <alignment horizontal="center" vertical="center"/>
    </xf>
    <xf numFmtId="0" fontId="46" fillId="4" borderId="510" xfId="0" applyNumberFormat="1" applyFont="1" applyFill="1" applyBorder="1" applyAlignment="1">
      <alignment horizontal="center" vertical="center"/>
    </xf>
    <xf numFmtId="0" fontId="46" fillId="4" borderId="511" xfId="23" applyNumberFormat="1" applyFont="1" applyFill="1" applyBorder="1" applyAlignment="1">
      <alignment horizontal="center" vertical="center"/>
    </xf>
    <xf numFmtId="0" fontId="30" fillId="4" borderId="509" xfId="0" applyFont="1" applyFill="1" applyBorder="1" applyAlignment="1">
      <alignment horizontal="center" vertical="center" wrapText="1"/>
    </xf>
    <xf numFmtId="0" fontId="30" fillId="4" borderId="510" xfId="0" applyFont="1" applyFill="1" applyBorder="1" applyAlignment="1">
      <alignment horizontal="center" vertical="center" wrapText="1"/>
    </xf>
    <xf numFmtId="0" fontId="46" fillId="4" borderId="519" xfId="0" applyNumberFormat="1" applyFont="1" applyFill="1" applyBorder="1" applyAlignment="1">
      <alignment horizontal="center" vertical="center"/>
    </xf>
    <xf numFmtId="0" fontId="46" fillId="4" borderId="520" xfId="0" applyNumberFormat="1" applyFont="1" applyFill="1" applyBorder="1" applyAlignment="1">
      <alignment horizontal="center" vertical="center"/>
    </xf>
    <xf numFmtId="0" fontId="46" fillId="4" borderId="521" xfId="23" applyNumberFormat="1" applyFont="1" applyFill="1" applyBorder="1" applyAlignment="1">
      <alignment horizontal="center" vertical="center"/>
    </xf>
    <xf numFmtId="0" fontId="46" fillId="4" borderId="152" xfId="0" applyNumberFormat="1" applyFont="1" applyFill="1" applyBorder="1" applyAlignment="1">
      <alignment horizontal="center" vertical="center"/>
    </xf>
    <xf numFmtId="0" fontId="46" fillId="4" borderId="326" xfId="0" applyNumberFormat="1" applyFont="1" applyFill="1" applyBorder="1" applyAlignment="1">
      <alignment horizontal="center"/>
    </xf>
    <xf numFmtId="0" fontId="46" fillId="4" borderId="506" xfId="0" applyNumberFormat="1" applyFont="1" applyFill="1" applyBorder="1" applyAlignment="1">
      <alignment horizontal="center"/>
    </xf>
    <xf numFmtId="0" fontId="46" fillId="4" borderId="506" xfId="0" applyFont="1" applyFill="1" applyBorder="1" applyAlignment="1">
      <alignment horizontal="center" vertical="center"/>
    </xf>
    <xf numFmtId="0" fontId="46" fillId="4" borderId="507" xfId="0" applyFont="1" applyFill="1" applyBorder="1" applyAlignment="1">
      <alignment horizontal="center" vertical="center"/>
    </xf>
    <xf numFmtId="0" fontId="45" fillId="0" borderId="508" xfId="0" applyFont="1" applyBorder="1" applyAlignment="1">
      <alignment horizontal="left" wrapText="1"/>
    </xf>
    <xf numFmtId="0" fontId="25" fillId="2" borderId="530" xfId="10" applyNumberFormat="1" applyFont="1" applyFill="1" applyBorder="1" applyAlignment="1">
      <alignment horizontal="center" vertical="center" wrapText="1"/>
    </xf>
    <xf numFmtId="0" fontId="102" fillId="0" borderId="531" xfId="46" applyNumberFormat="1" applyFont="1" applyFill="1" applyBorder="1" applyAlignment="1" applyProtection="1">
      <alignment horizontal="center" vertical="top" wrapText="1" readingOrder="1"/>
    </xf>
    <xf numFmtId="0" fontId="25" fillId="2" borderId="532" xfId="7" applyNumberFormat="1" applyFont="1" applyFill="1" applyBorder="1" applyAlignment="1">
      <alignment horizontal="center" vertical="center" wrapText="1"/>
    </xf>
    <xf numFmtId="0" fontId="25" fillId="2" borderId="533" xfId="7" applyFont="1" applyFill="1" applyBorder="1" applyAlignment="1">
      <alignment horizontal="center" vertical="center" wrapText="1"/>
    </xf>
    <xf numFmtId="0" fontId="25" fillId="2" borderId="533" xfId="7" applyFont="1" applyFill="1" applyBorder="1" applyAlignment="1">
      <alignment vertical="center" wrapText="1"/>
    </xf>
    <xf numFmtId="0" fontId="102" fillId="0" borderId="534" xfId="46" applyNumberFormat="1" applyFont="1" applyFill="1" applyBorder="1" applyAlignment="1" applyProtection="1">
      <alignment horizontal="center" vertical="top" wrapText="1" readingOrder="1"/>
    </xf>
    <xf numFmtId="0" fontId="19" fillId="2" borderId="532" xfId="0" applyFont="1" applyFill="1" applyBorder="1" applyAlignment="1">
      <alignment horizontal="center" vertical="center" wrapText="1"/>
    </xf>
    <xf numFmtId="0" fontId="71" fillId="0" borderId="255" xfId="5" quotePrefix="1" applyFont="1" applyFill="1" applyBorder="1" applyAlignment="1" applyProtection="1">
      <alignment horizontal="center" vertical="center" wrapText="1"/>
      <protection locked="0"/>
    </xf>
    <xf numFmtId="0" fontId="71" fillId="0" borderId="256" xfId="5" quotePrefix="1" applyFont="1" applyFill="1" applyBorder="1" applyAlignment="1" applyProtection="1">
      <alignment horizontal="center" vertical="center" wrapText="1"/>
      <protection locked="0"/>
    </xf>
    <xf numFmtId="0" fontId="71" fillId="0" borderId="287" xfId="25" applyFont="1" applyFill="1" applyBorder="1" applyAlignment="1" applyProtection="1">
      <alignment horizontal="center" vertical="center"/>
      <protection locked="0"/>
    </xf>
    <xf numFmtId="0" fontId="71" fillId="4" borderId="492" xfId="5" quotePrefix="1" applyFont="1" applyFill="1" applyBorder="1" applyAlignment="1" applyProtection="1">
      <alignment horizontal="center" vertical="center" wrapText="1"/>
      <protection locked="0"/>
    </xf>
    <xf numFmtId="0" fontId="71" fillId="4" borderId="505" xfId="5" quotePrefix="1" applyFont="1" applyFill="1" applyBorder="1" applyAlignment="1" applyProtection="1">
      <alignment horizontal="center" vertical="center" wrapText="1"/>
      <protection locked="0"/>
    </xf>
    <xf numFmtId="0" fontId="86" fillId="4" borderId="509" xfId="30" quotePrefix="1" applyFont="1" applyFill="1" applyBorder="1" applyAlignment="1" applyProtection="1">
      <alignment horizontal="center" vertical="center" wrapText="1"/>
      <protection locked="0"/>
    </xf>
    <xf numFmtId="0" fontId="86" fillId="4" borderId="510" xfId="30" quotePrefix="1" applyFont="1" applyFill="1" applyBorder="1" applyAlignment="1" applyProtection="1">
      <alignment horizontal="center" vertical="center" wrapText="1"/>
      <protection locked="0"/>
    </xf>
    <xf numFmtId="0" fontId="86" fillId="4" borderId="511" xfId="30" quotePrefix="1" applyFont="1" applyFill="1" applyBorder="1" applyAlignment="1" applyProtection="1">
      <alignment horizontal="center" vertical="center" wrapText="1"/>
      <protection locked="0"/>
    </xf>
    <xf numFmtId="0" fontId="71" fillId="4" borderId="281" xfId="25" applyFont="1" applyFill="1" applyBorder="1" applyAlignment="1" applyProtection="1">
      <alignment horizontal="center" vertical="center"/>
      <protection locked="0"/>
    </xf>
    <xf numFmtId="0" fontId="71" fillId="0" borderId="268" xfId="25" applyFont="1" applyFill="1" applyBorder="1" applyAlignment="1" applyProtection="1">
      <alignment horizontal="center" vertical="center"/>
      <protection locked="0"/>
    </xf>
    <xf numFmtId="0" fontId="71" fillId="0" borderId="492" xfId="5" quotePrefix="1" applyFont="1" applyFill="1" applyBorder="1" applyAlignment="1" applyProtection="1">
      <alignment horizontal="center" vertical="center" wrapText="1"/>
      <protection locked="0"/>
    </xf>
    <xf numFmtId="0" fontId="71" fillId="0" borderId="505" xfId="5" quotePrefix="1" applyFont="1" applyFill="1" applyBorder="1" applyAlignment="1" applyProtection="1">
      <alignment horizontal="center" vertical="center" wrapText="1"/>
      <protection locked="0"/>
    </xf>
    <xf numFmtId="0" fontId="71" fillId="0" borderId="494" xfId="25" applyFont="1" applyFill="1" applyBorder="1" applyAlignment="1" applyProtection="1">
      <alignment horizontal="center" vertical="center"/>
      <protection locked="0"/>
    </xf>
    <xf numFmtId="0" fontId="74" fillId="4" borderId="54" xfId="25" applyFont="1" applyFill="1" applyBorder="1" applyAlignment="1" applyProtection="1">
      <alignment horizontal="center" vertical="center"/>
      <protection locked="0"/>
    </xf>
    <xf numFmtId="0" fontId="48" fillId="4" borderId="10" xfId="7" quotePrefix="1" applyFont="1" applyFill="1" applyBorder="1" applyAlignment="1">
      <alignment horizontal="center" vertical="center" wrapText="1"/>
    </xf>
    <xf numFmtId="0" fontId="48" fillId="4" borderId="11" xfId="7" quotePrefix="1" applyFont="1" applyFill="1" applyBorder="1" applyAlignment="1">
      <alignment horizontal="center" vertical="center" wrapText="1"/>
    </xf>
    <xf numFmtId="0" fontId="48" fillId="4" borderId="35" xfId="7" quotePrefix="1" applyFont="1" applyFill="1" applyBorder="1" applyAlignment="1">
      <alignment horizontal="center" vertical="center" wrapText="1"/>
    </xf>
    <xf numFmtId="0" fontId="25" fillId="4" borderId="0" xfId="0" applyFont="1" applyFill="1" applyBorder="1" applyAlignment="1" applyProtection="1">
      <alignment horizontal="center" vertical="center" wrapText="1"/>
      <protection locked="0"/>
    </xf>
    <xf numFmtId="0" fontId="58" fillId="4" borderId="527" xfId="33" quotePrefix="1" applyFont="1" applyFill="1" applyBorder="1" applyAlignment="1" applyProtection="1">
      <alignment horizontal="center" vertical="center" wrapText="1"/>
      <protection locked="0"/>
    </xf>
    <xf numFmtId="0" fontId="58" fillId="4" borderId="539" xfId="33" quotePrefix="1" applyFont="1" applyFill="1" applyBorder="1" applyAlignment="1" applyProtection="1">
      <alignment horizontal="center" vertical="center" wrapText="1"/>
      <protection locked="0"/>
    </xf>
    <xf numFmtId="0" fontId="58" fillId="4" borderId="540" xfId="33" quotePrefix="1" applyFont="1" applyFill="1" applyBorder="1" applyAlignment="1" applyProtection="1">
      <alignment horizontal="center" vertical="center" wrapText="1"/>
      <protection locked="0"/>
    </xf>
    <xf numFmtId="0" fontId="55" fillId="4" borderId="527" xfId="0" applyFont="1" applyFill="1" applyBorder="1" applyAlignment="1" applyProtection="1">
      <alignment horizontal="center" vertical="center" wrapText="1"/>
      <protection locked="0"/>
    </xf>
    <xf numFmtId="0" fontId="55" fillId="4" borderId="539" xfId="0" applyFont="1" applyFill="1" applyBorder="1" applyAlignment="1" applyProtection="1">
      <alignment horizontal="center" vertical="center" wrapText="1"/>
      <protection locked="0"/>
    </xf>
    <xf numFmtId="0" fontId="55" fillId="4" borderId="540" xfId="0" applyFont="1" applyFill="1" applyBorder="1" applyAlignment="1" applyProtection="1">
      <alignment horizontal="center" vertical="center" wrapText="1"/>
      <protection locked="0"/>
    </xf>
    <xf numFmtId="0" fontId="19" fillId="4" borderId="527" xfId="0" applyFont="1" applyFill="1" applyBorder="1" applyAlignment="1" applyProtection="1">
      <alignment horizontal="center" vertical="center"/>
      <protection locked="0"/>
    </xf>
    <xf numFmtId="0" fontId="56" fillId="4" borderId="528" xfId="30" quotePrefix="1" applyFont="1" applyFill="1" applyBorder="1" applyAlignment="1" applyProtection="1">
      <alignment horizontal="center" vertical="center" wrapText="1"/>
      <protection locked="0"/>
    </xf>
    <xf numFmtId="0" fontId="56" fillId="4" borderId="506" xfId="30" quotePrefix="1" applyFont="1" applyFill="1" applyBorder="1" applyAlignment="1" applyProtection="1">
      <alignment horizontal="center" vertical="center" wrapText="1"/>
      <protection locked="0"/>
    </xf>
    <xf numFmtId="0" fontId="56" fillId="4" borderId="507" xfId="30" quotePrefix="1" applyFont="1" applyFill="1" applyBorder="1" applyAlignment="1" applyProtection="1">
      <alignment horizontal="center" vertical="center" wrapText="1"/>
      <protection locked="0"/>
    </xf>
    <xf numFmtId="0" fontId="56" fillId="4" borderId="294" xfId="30" quotePrefix="1" applyFont="1" applyFill="1" applyBorder="1" applyAlignment="1" applyProtection="1">
      <alignment horizontal="center" vertical="center" wrapText="1"/>
      <protection locked="0"/>
    </xf>
    <xf numFmtId="0" fontId="56" fillId="4" borderId="295" xfId="30" quotePrefix="1" applyFont="1" applyFill="1" applyBorder="1" applyAlignment="1" applyProtection="1">
      <alignment horizontal="center" vertical="center" wrapText="1"/>
      <protection locked="0"/>
    </xf>
    <xf numFmtId="0" fontId="56" fillId="4" borderId="296" xfId="30" quotePrefix="1" applyFont="1" applyFill="1" applyBorder="1" applyAlignment="1" applyProtection="1">
      <alignment horizontal="center" vertical="center" wrapText="1"/>
      <protection locked="0"/>
    </xf>
    <xf numFmtId="0" fontId="56" fillId="4" borderId="528" xfId="33" quotePrefix="1" applyFont="1" applyFill="1" applyBorder="1" applyAlignment="1" applyProtection="1">
      <alignment horizontal="center" vertical="center" wrapText="1"/>
      <protection locked="0"/>
    </xf>
    <xf numFmtId="0" fontId="56" fillId="4" borderId="506" xfId="33" quotePrefix="1" applyFont="1" applyFill="1" applyBorder="1" applyAlignment="1" applyProtection="1">
      <alignment horizontal="center" vertical="center" wrapText="1"/>
      <protection locked="0"/>
    </xf>
    <xf numFmtId="0" fontId="56" fillId="4" borderId="507" xfId="33" quotePrefix="1" applyFont="1" applyFill="1" applyBorder="1" applyAlignment="1" applyProtection="1">
      <alignment horizontal="center" vertical="center" wrapText="1"/>
      <protection locked="0"/>
    </xf>
    <xf numFmtId="0" fontId="58" fillId="4" borderId="541" xfId="33" quotePrefix="1" applyFont="1" applyFill="1" applyBorder="1" applyAlignment="1" applyProtection="1">
      <alignment horizontal="center" vertical="center" wrapText="1"/>
      <protection locked="0"/>
    </xf>
    <xf numFmtId="0" fontId="58" fillId="4" borderId="542" xfId="33" quotePrefix="1" applyFont="1" applyFill="1" applyBorder="1" applyAlignment="1" applyProtection="1">
      <alignment horizontal="center" vertical="center" wrapText="1"/>
      <protection locked="0"/>
    </xf>
    <xf numFmtId="0" fontId="58" fillId="4" borderId="543" xfId="33" quotePrefix="1" applyFont="1" applyFill="1" applyBorder="1" applyAlignment="1" applyProtection="1">
      <alignment horizontal="center" vertical="center" wrapText="1"/>
      <protection locked="0"/>
    </xf>
    <xf numFmtId="0" fontId="56" fillId="4" borderId="541" xfId="30" quotePrefix="1" applyFont="1" applyFill="1" applyBorder="1" applyAlignment="1" applyProtection="1">
      <alignment vertical="center" wrapText="1"/>
      <protection locked="0"/>
    </xf>
    <xf numFmtId="0" fontId="56" fillId="4" borderId="542" xfId="30" quotePrefix="1" applyFont="1" applyFill="1" applyBorder="1" applyAlignment="1" applyProtection="1">
      <alignment vertical="center" wrapText="1"/>
      <protection locked="0"/>
    </xf>
    <xf numFmtId="0" fontId="56" fillId="4" borderId="543" xfId="30" quotePrefix="1" applyFont="1" applyFill="1" applyBorder="1" applyAlignment="1" applyProtection="1">
      <alignment vertical="center" wrapText="1"/>
      <protection locked="0"/>
    </xf>
    <xf numFmtId="0" fontId="58" fillId="4" borderId="542" xfId="30" quotePrefix="1" applyFont="1" applyFill="1" applyBorder="1" applyAlignment="1" applyProtection="1">
      <alignment vertical="center" wrapText="1"/>
      <protection locked="0"/>
    </xf>
    <xf numFmtId="0" fontId="58" fillId="4" borderId="543" xfId="30" quotePrefix="1" applyFont="1" applyFill="1" applyBorder="1" applyAlignment="1" applyProtection="1">
      <alignment vertical="center" wrapText="1"/>
      <protection locked="0"/>
    </xf>
    <xf numFmtId="0" fontId="58" fillId="4" borderId="294" xfId="33" quotePrefix="1" applyFont="1" applyFill="1" applyBorder="1" applyAlignment="1" applyProtection="1">
      <alignment horizontal="center" vertical="center" wrapText="1"/>
      <protection locked="0"/>
    </xf>
    <xf numFmtId="0" fontId="58" fillId="4" borderId="295" xfId="33" quotePrefix="1" applyFont="1" applyFill="1" applyBorder="1" applyAlignment="1" applyProtection="1">
      <alignment horizontal="center" vertical="center" wrapText="1"/>
      <protection locked="0"/>
    </xf>
    <xf numFmtId="0" fontId="58" fillId="4" borderId="296" xfId="33" quotePrefix="1" applyFont="1" applyFill="1" applyBorder="1" applyAlignment="1" applyProtection="1">
      <alignment horizontal="center" vertical="center" wrapText="1"/>
      <protection locked="0"/>
    </xf>
    <xf numFmtId="0" fontId="58" fillId="4" borderId="536" xfId="33" quotePrefix="1" applyFont="1" applyFill="1" applyBorder="1" applyAlignment="1" applyProtection="1">
      <alignment horizontal="center" vertical="center" wrapText="1"/>
      <protection locked="0"/>
    </xf>
    <xf numFmtId="0" fontId="58" fillId="4" borderId="537" xfId="33" quotePrefix="1" applyFont="1" applyFill="1" applyBorder="1" applyAlignment="1" applyProtection="1">
      <alignment horizontal="center" vertical="center" wrapText="1"/>
      <protection locked="0"/>
    </xf>
    <xf numFmtId="0" fontId="58" fillId="4" borderId="538" xfId="33" quotePrefix="1" applyFont="1" applyFill="1" applyBorder="1" applyAlignment="1" applyProtection="1">
      <alignment horizontal="center" vertical="center" wrapText="1"/>
      <protection locked="0"/>
    </xf>
    <xf numFmtId="0" fontId="55" fillId="4" borderId="536" xfId="0" applyFont="1" applyFill="1" applyBorder="1" applyAlignment="1" applyProtection="1">
      <alignment horizontal="center" vertical="center" wrapText="1"/>
      <protection locked="0"/>
    </xf>
    <xf numFmtId="0" fontId="55" fillId="4" borderId="537" xfId="0" applyFont="1" applyFill="1" applyBorder="1" applyAlignment="1" applyProtection="1">
      <alignment horizontal="center" vertical="center" wrapText="1"/>
      <protection locked="0"/>
    </xf>
    <xf numFmtId="0" fontId="55" fillId="4" borderId="538" xfId="0" applyFont="1" applyFill="1" applyBorder="1" applyAlignment="1" applyProtection="1">
      <alignment horizontal="center" vertical="center" wrapText="1"/>
      <protection locked="0"/>
    </xf>
    <xf numFmtId="0" fontId="58" fillId="4" borderId="554" xfId="30" quotePrefix="1" applyFont="1" applyFill="1" applyBorder="1" applyAlignment="1" applyProtection="1">
      <alignment horizontal="center" vertical="center" wrapText="1"/>
      <protection locked="0"/>
    </xf>
    <xf numFmtId="0" fontId="58" fillId="4" borderId="555" xfId="30" quotePrefix="1" applyFont="1" applyFill="1" applyBorder="1" applyAlignment="1" applyProtection="1">
      <alignment horizontal="center" vertical="center" wrapText="1"/>
      <protection locked="0"/>
    </xf>
    <xf numFmtId="0" fontId="58" fillId="4" borderId="556" xfId="30" quotePrefix="1" applyFont="1" applyFill="1" applyBorder="1" applyAlignment="1" applyProtection="1">
      <alignment horizontal="center" vertical="center" wrapText="1"/>
      <protection locked="0"/>
    </xf>
    <xf numFmtId="0" fontId="24" fillId="4" borderId="554" xfId="0" applyFont="1" applyFill="1" applyBorder="1" applyAlignment="1" applyProtection="1">
      <alignment horizontal="center" vertical="center" wrapText="1"/>
      <protection locked="0"/>
    </xf>
    <xf numFmtId="0" fontId="24" fillId="4" borderId="555" xfId="0" applyFont="1" applyFill="1" applyBorder="1" applyAlignment="1" applyProtection="1">
      <alignment horizontal="center" vertical="center" wrapText="1"/>
      <protection locked="0"/>
    </xf>
    <xf numFmtId="0" fontId="24" fillId="4" borderId="556" xfId="0" applyFont="1" applyFill="1" applyBorder="1" applyAlignment="1" applyProtection="1">
      <alignment horizontal="center" vertical="center" wrapText="1"/>
      <protection locked="0"/>
    </xf>
    <xf numFmtId="0" fontId="19" fillId="4" borderId="527" xfId="33" quotePrefix="1" applyFont="1" applyFill="1" applyBorder="1" applyAlignment="1" applyProtection="1">
      <alignment horizontal="center" vertical="center" wrapText="1"/>
      <protection locked="0"/>
    </xf>
    <xf numFmtId="0" fontId="19" fillId="4" borderId="539" xfId="33" quotePrefix="1" applyFont="1" applyFill="1" applyBorder="1" applyAlignment="1" applyProtection="1">
      <alignment horizontal="center" vertical="center" wrapText="1"/>
      <protection locked="0"/>
    </xf>
    <xf numFmtId="0" fontId="19" fillId="4" borderId="540" xfId="33" quotePrefix="1" applyFont="1" applyFill="1" applyBorder="1" applyAlignment="1" applyProtection="1">
      <alignment horizontal="center" vertical="center" wrapText="1"/>
      <protection locked="0"/>
    </xf>
    <xf numFmtId="0" fontId="14" fillId="4" borderId="528" xfId="30" quotePrefix="1" applyFont="1" applyFill="1" applyBorder="1" applyAlignment="1" applyProtection="1">
      <alignment horizontal="center" vertical="center" wrapText="1"/>
      <protection locked="0"/>
    </xf>
    <xf numFmtId="0" fontId="14" fillId="4" borderId="506" xfId="30" quotePrefix="1" applyFont="1" applyFill="1" applyBorder="1" applyAlignment="1" applyProtection="1">
      <alignment horizontal="center" vertical="center" wrapText="1"/>
      <protection locked="0"/>
    </xf>
    <xf numFmtId="0" fontId="14" fillId="4" borderId="507" xfId="30" quotePrefix="1" applyFont="1" applyFill="1" applyBorder="1" applyAlignment="1" applyProtection="1">
      <alignment horizontal="center" vertical="center" wrapText="1"/>
      <protection locked="0"/>
    </xf>
    <xf numFmtId="0" fontId="14" fillId="4" borderId="294" xfId="30" quotePrefix="1" applyFont="1" applyFill="1" applyBorder="1" applyAlignment="1" applyProtection="1">
      <alignment horizontal="center" vertical="center" wrapText="1"/>
      <protection locked="0"/>
    </xf>
    <xf numFmtId="0" fontId="14" fillId="4" borderId="295" xfId="30" quotePrefix="1" applyFont="1" applyFill="1" applyBorder="1" applyAlignment="1" applyProtection="1">
      <alignment horizontal="center" vertical="center" wrapText="1"/>
      <protection locked="0"/>
    </xf>
    <xf numFmtId="0" fontId="14" fillId="4" borderId="296" xfId="30" quotePrefix="1" applyFont="1" applyFill="1" applyBorder="1" applyAlignment="1" applyProtection="1">
      <alignment horizontal="center" vertical="center" wrapText="1"/>
      <protection locked="0"/>
    </xf>
    <xf numFmtId="0" fontId="14" fillId="4" borderId="527" xfId="30" quotePrefix="1" applyFont="1" applyFill="1" applyBorder="1" applyAlignment="1" applyProtection="1">
      <alignment horizontal="center" vertical="center" wrapText="1"/>
      <protection locked="0"/>
    </xf>
    <xf numFmtId="0" fontId="14" fillId="4" borderId="539" xfId="30" quotePrefix="1" applyFont="1" applyFill="1" applyBorder="1" applyAlignment="1" applyProtection="1">
      <alignment horizontal="center" vertical="center" wrapText="1"/>
      <protection locked="0"/>
    </xf>
    <xf numFmtId="0" fontId="14" fillId="4" borderId="540" xfId="30" quotePrefix="1" applyFont="1" applyFill="1" applyBorder="1" applyAlignment="1" applyProtection="1">
      <alignment horizontal="center" vertical="center" wrapText="1"/>
      <protection locked="0"/>
    </xf>
    <xf numFmtId="0" fontId="19" fillId="4" borderId="294" xfId="30" quotePrefix="1" applyFont="1" applyFill="1" applyBorder="1" applyAlignment="1" applyProtection="1">
      <alignment horizontal="center" vertical="center" wrapText="1"/>
      <protection locked="0"/>
    </xf>
    <xf numFmtId="0" fontId="19" fillId="4" borderId="295" xfId="30" quotePrefix="1" applyFont="1" applyFill="1" applyBorder="1" applyAlignment="1" applyProtection="1">
      <alignment horizontal="center" vertical="center" wrapText="1"/>
      <protection locked="0"/>
    </xf>
    <xf numFmtId="0" fontId="19" fillId="4" borderId="296" xfId="30" quotePrefix="1" applyFont="1" applyFill="1" applyBorder="1" applyAlignment="1" applyProtection="1">
      <alignment horizontal="center" vertical="center" wrapText="1"/>
      <protection locked="0"/>
    </xf>
    <xf numFmtId="0" fontId="25" fillId="4" borderId="528" xfId="33" quotePrefix="1" applyFont="1" applyFill="1" applyBorder="1" applyAlignment="1" applyProtection="1">
      <alignment horizontal="center" vertical="center" wrapText="1"/>
      <protection locked="0"/>
    </xf>
    <xf numFmtId="0" fontId="25" fillId="4" borderId="506" xfId="33" quotePrefix="1" applyFont="1" applyFill="1" applyBorder="1" applyAlignment="1" applyProtection="1">
      <alignment horizontal="center" vertical="center" wrapText="1"/>
      <protection locked="0"/>
    </xf>
    <xf numFmtId="0" fontId="25" fillId="4" borderId="507" xfId="33" quotePrefix="1" applyFont="1" applyFill="1" applyBorder="1" applyAlignment="1" applyProtection="1">
      <alignment horizontal="center" vertical="center" wrapText="1"/>
      <protection locked="0"/>
    </xf>
    <xf numFmtId="0" fontId="19" fillId="4" borderId="541" xfId="33" quotePrefix="1" applyFont="1" applyFill="1" applyBorder="1" applyAlignment="1" applyProtection="1">
      <alignment horizontal="center" vertical="center" wrapText="1"/>
      <protection locked="0"/>
    </xf>
    <xf numFmtId="0" fontId="19" fillId="4" borderId="542" xfId="33" quotePrefix="1" applyFont="1" applyFill="1" applyBorder="1" applyAlignment="1" applyProtection="1">
      <alignment horizontal="center" vertical="center" wrapText="1"/>
      <protection locked="0"/>
    </xf>
    <xf numFmtId="0" fontId="19" fillId="4" borderId="543" xfId="33" quotePrefix="1" applyFont="1" applyFill="1" applyBorder="1" applyAlignment="1" applyProtection="1">
      <alignment horizontal="center" vertical="center" wrapText="1"/>
      <protection locked="0"/>
    </xf>
    <xf numFmtId="0" fontId="6" fillId="4" borderId="522" xfId="28" quotePrefix="1" applyFont="1" applyFill="1" applyBorder="1" applyAlignment="1" applyProtection="1">
      <alignment horizontal="center" vertical="center" wrapText="1"/>
      <protection locked="0"/>
    </xf>
    <xf numFmtId="0" fontId="7" fillId="4" borderId="523" xfId="28" quotePrefix="1" applyFont="1" applyFill="1" applyBorder="1" applyAlignment="1" applyProtection="1">
      <alignment horizontal="center" vertical="center" wrapText="1"/>
      <protection locked="0"/>
    </xf>
    <xf numFmtId="0" fontId="9" fillId="4" borderId="525" xfId="28" quotePrefix="1" applyFont="1" applyFill="1" applyBorder="1" applyAlignment="1" applyProtection="1">
      <alignment horizontal="center" vertical="center" wrapText="1"/>
      <protection locked="0"/>
    </xf>
    <xf numFmtId="0" fontId="6" fillId="4" borderId="526" xfId="28" quotePrefix="1" applyFont="1" applyFill="1" applyBorder="1" applyAlignment="1" applyProtection="1">
      <alignment horizontal="center" vertical="center" wrapText="1"/>
      <protection locked="0"/>
    </xf>
    <xf numFmtId="0" fontId="25" fillId="4" borderId="294" xfId="0" applyFont="1" applyFill="1" applyBorder="1" applyAlignment="1" applyProtection="1">
      <alignment horizontal="left" vertical="center" wrapText="1"/>
      <protection locked="0"/>
    </xf>
    <xf numFmtId="0" fontId="25" fillId="4" borderId="295" xfId="0" applyFont="1" applyFill="1" applyBorder="1" applyAlignment="1" applyProtection="1">
      <alignment horizontal="left" vertical="center" wrapText="1"/>
      <protection locked="0"/>
    </xf>
    <xf numFmtId="0" fontId="25" fillId="4" borderId="296" xfId="0" applyFont="1" applyFill="1" applyBorder="1" applyAlignment="1" applyProtection="1">
      <alignment horizontal="left" vertical="center" wrapText="1"/>
      <protection locked="0"/>
    </xf>
    <xf numFmtId="0" fontId="15" fillId="4" borderId="328" xfId="28" quotePrefix="1" applyFont="1" applyFill="1" applyBorder="1" applyAlignment="1" applyProtection="1">
      <alignment horizontal="center" vertical="center" wrapText="1"/>
      <protection locked="0"/>
    </xf>
    <xf numFmtId="0" fontId="15" fillId="4" borderId="295" xfId="28" quotePrefix="1" applyFont="1" applyFill="1" applyBorder="1" applyAlignment="1" applyProtection="1">
      <alignment horizontal="center" vertical="center" wrapText="1"/>
      <protection locked="0"/>
    </xf>
    <xf numFmtId="0" fontId="19" fillId="4" borderId="508" xfId="33" quotePrefix="1" applyFont="1" applyFill="1" applyBorder="1" applyAlignment="1" applyProtection="1">
      <alignment vertical="center" wrapText="1"/>
      <protection locked="0"/>
    </xf>
    <xf numFmtId="0" fontId="19" fillId="4" borderId="539" xfId="0" applyFont="1" applyFill="1" applyBorder="1" applyAlignment="1" applyProtection="1">
      <alignment horizontal="center" vertical="center" wrapText="1"/>
      <protection locked="0"/>
    </xf>
    <xf numFmtId="0" fontId="25" fillId="4" borderId="558" xfId="28" quotePrefix="1" applyFont="1" applyFill="1" applyBorder="1" applyAlignment="1" applyProtection="1">
      <alignment horizontal="center" vertical="center" wrapText="1"/>
      <protection locked="0"/>
    </xf>
    <xf numFmtId="0" fontId="25" fillId="4" borderId="539" xfId="28" quotePrefix="1" applyFont="1" applyFill="1" applyBorder="1" applyAlignment="1" applyProtection="1">
      <alignment horizontal="center" vertical="center" wrapText="1"/>
      <protection locked="0"/>
    </xf>
    <xf numFmtId="0" fontId="19" fillId="4" borderId="508" xfId="33" applyFont="1" applyFill="1" applyBorder="1" applyAlignment="1" applyProtection="1">
      <alignment vertical="center" wrapText="1"/>
      <protection locked="0"/>
    </xf>
    <xf numFmtId="0" fontId="19" fillId="4" borderId="508" xfId="31" applyFont="1" applyFill="1" applyBorder="1" applyAlignment="1" applyProtection="1">
      <alignment vertical="center" wrapText="1"/>
      <protection locked="0"/>
    </xf>
    <xf numFmtId="0" fontId="18" fillId="4" borderId="54" xfId="0" applyFont="1" applyFill="1" applyBorder="1" applyAlignment="1" applyProtection="1">
      <alignment horizontal="left" vertical="center" wrapText="1"/>
      <protection locked="0"/>
    </xf>
    <xf numFmtId="0" fontId="14" fillId="4" borderId="559" xfId="30" quotePrefix="1" applyFont="1" applyFill="1" applyBorder="1" applyAlignment="1" applyProtection="1">
      <alignment horizontal="center" vertical="center" wrapText="1"/>
      <protection locked="0"/>
    </xf>
    <xf numFmtId="0" fontId="25" fillId="4" borderId="295" xfId="0" applyFont="1" applyFill="1" applyBorder="1" applyAlignment="1" applyProtection="1">
      <alignment horizontal="center" vertical="center"/>
      <protection locked="0"/>
    </xf>
    <xf numFmtId="0" fontId="18" fillId="4" borderId="508" xfId="0" applyFont="1" applyFill="1" applyBorder="1" applyAlignment="1" applyProtection="1">
      <alignment horizontal="left" vertical="center" wrapText="1"/>
      <protection locked="0"/>
    </xf>
    <xf numFmtId="0" fontId="15" fillId="4" borderId="540" xfId="30" quotePrefix="1" applyFont="1" applyFill="1" applyBorder="1" applyAlignment="1" applyProtection="1">
      <alignment horizontal="center" vertical="center" wrapText="1"/>
      <protection locked="0"/>
    </xf>
    <xf numFmtId="0" fontId="15" fillId="4" borderId="558" xfId="30" quotePrefix="1" applyFont="1" applyFill="1" applyBorder="1" applyAlignment="1" applyProtection="1">
      <alignment horizontal="center" vertical="center" wrapText="1"/>
      <protection locked="0"/>
    </xf>
    <xf numFmtId="0" fontId="15" fillId="4" borderId="539" xfId="30" quotePrefix="1" applyFont="1" applyFill="1" applyBorder="1" applyAlignment="1" applyProtection="1">
      <alignment horizontal="center" vertical="center" wrapText="1"/>
      <protection locked="0"/>
    </xf>
    <xf numFmtId="0" fontId="16" fillId="4" borderId="54" xfId="33" quotePrefix="1" applyFont="1" applyFill="1" applyBorder="1" applyAlignment="1" applyProtection="1">
      <alignment vertical="center" wrapText="1"/>
      <protection locked="0"/>
    </xf>
    <xf numFmtId="0" fontId="15" fillId="4" borderId="294" xfId="30" quotePrefix="1" applyFont="1" applyFill="1" applyBorder="1" applyAlignment="1" applyProtection="1">
      <alignment horizontal="center" vertical="center" wrapText="1"/>
      <protection locked="0"/>
    </xf>
    <xf numFmtId="0" fontId="15" fillId="4" borderId="295" xfId="30" quotePrefix="1" applyFont="1" applyFill="1" applyBorder="1" applyAlignment="1" applyProtection="1">
      <alignment horizontal="center" vertical="center" wrapText="1"/>
      <protection locked="0"/>
    </xf>
    <xf numFmtId="0" fontId="15" fillId="4" borderId="296" xfId="30" quotePrefix="1" applyFont="1" applyFill="1" applyBorder="1" applyAlignment="1" applyProtection="1">
      <alignment horizontal="center" vertical="center" wrapText="1"/>
      <protection locked="0"/>
    </xf>
    <xf numFmtId="0" fontId="25" fillId="4" borderId="294" xfId="0" applyFont="1" applyFill="1" applyBorder="1" applyAlignment="1" applyProtection="1">
      <alignment horizontal="center" vertical="center" wrapText="1"/>
      <protection locked="0"/>
    </xf>
    <xf numFmtId="0" fontId="25" fillId="4" borderId="295" xfId="0" applyFont="1" applyFill="1" applyBorder="1" applyAlignment="1" applyProtection="1">
      <alignment horizontal="center" vertical="center" wrapText="1"/>
      <protection locked="0"/>
    </xf>
    <xf numFmtId="0" fontId="25" fillId="4" borderId="296" xfId="0" applyFont="1" applyFill="1" applyBorder="1" applyAlignment="1" applyProtection="1">
      <alignment horizontal="center" vertical="center" wrapText="1"/>
      <protection locked="0"/>
    </xf>
    <xf numFmtId="0" fontId="25" fillId="4" borderId="328" xfId="0" applyFont="1" applyFill="1" applyBorder="1" applyAlignment="1" applyProtection="1">
      <alignment horizontal="center" vertical="center" wrapText="1"/>
      <protection locked="0"/>
    </xf>
    <xf numFmtId="0" fontId="19" fillId="4" borderId="558" xfId="0" applyFont="1" applyFill="1" applyBorder="1" applyAlignment="1" applyProtection="1">
      <alignment horizontal="center" vertical="center" wrapText="1"/>
      <protection locked="0"/>
    </xf>
    <xf numFmtId="0" fontId="25" fillId="4" borderId="559" xfId="0" applyFont="1" applyFill="1" applyBorder="1" applyAlignment="1" applyProtection="1">
      <alignment horizontal="center" vertical="center" wrapText="1"/>
      <protection locked="0"/>
    </xf>
    <xf numFmtId="0" fontId="25" fillId="4" borderId="506" xfId="0" applyFont="1" applyFill="1" applyBorder="1" applyAlignment="1" applyProtection="1">
      <alignment horizontal="center" vertical="center" wrapText="1"/>
      <protection locked="0"/>
    </xf>
    <xf numFmtId="0" fontId="25" fillId="4" borderId="507" xfId="0" applyFont="1" applyFill="1" applyBorder="1" applyAlignment="1" applyProtection="1">
      <alignment horizontal="center" vertical="center"/>
      <protection locked="0"/>
    </xf>
    <xf numFmtId="0" fontId="25" fillId="4" borderId="328" xfId="0" applyFont="1" applyFill="1" applyBorder="1" applyAlignment="1" applyProtection="1">
      <alignment horizontal="center" vertical="center"/>
      <protection locked="0"/>
    </xf>
    <xf numFmtId="0" fontId="45" fillId="4" borderId="544" xfId="0" applyFont="1" applyFill="1" applyBorder="1" applyAlignment="1" applyProtection="1">
      <alignment horizontal="left" vertical="center" wrapText="1"/>
      <protection locked="0"/>
    </xf>
    <xf numFmtId="0" fontId="25" fillId="4" borderId="560" xfId="33" quotePrefix="1" applyFont="1" applyFill="1" applyBorder="1" applyAlignment="1" applyProtection="1">
      <alignment horizontal="center" vertical="center" wrapText="1"/>
      <protection locked="0"/>
    </xf>
    <xf numFmtId="0" fontId="25" fillId="4" borderId="542" xfId="33" quotePrefix="1" applyFont="1" applyFill="1" applyBorder="1" applyAlignment="1" applyProtection="1">
      <alignment horizontal="center" vertical="center" wrapText="1"/>
      <protection locked="0"/>
    </xf>
    <xf numFmtId="0" fontId="52" fillId="4" borderId="54" xfId="0" applyFont="1" applyFill="1" applyBorder="1" applyAlignment="1" applyProtection="1">
      <alignment horizontal="left" vertical="center" wrapText="1"/>
      <protection locked="0"/>
    </xf>
    <xf numFmtId="0" fontId="25" fillId="4" borderId="296" xfId="0" applyFont="1" applyFill="1" applyBorder="1" applyAlignment="1" applyProtection="1">
      <alignment horizontal="center" vertical="center"/>
      <protection locked="0"/>
    </xf>
    <xf numFmtId="0" fontId="19" fillId="4" borderId="540" xfId="0" applyFont="1" applyFill="1" applyBorder="1" applyAlignment="1" applyProtection="1">
      <alignment horizontal="center" vertical="center"/>
      <protection locked="0"/>
    </xf>
    <xf numFmtId="0" fontId="25" fillId="4" borderId="543" xfId="33" quotePrefix="1" applyFont="1" applyFill="1" applyBorder="1" applyAlignment="1" applyProtection="1">
      <alignment horizontal="center" vertical="center" wrapText="1"/>
      <protection locked="0"/>
    </xf>
    <xf numFmtId="0" fontId="25" fillId="4" borderId="538" xfId="0" applyFont="1" applyFill="1" applyBorder="1" applyProtection="1">
      <protection locked="0"/>
    </xf>
    <xf numFmtId="0" fontId="56" fillId="4" borderId="527" xfId="30" quotePrefix="1" applyFont="1" applyFill="1" applyBorder="1" applyAlignment="1" applyProtection="1">
      <alignment vertical="center" wrapText="1"/>
      <protection locked="0"/>
    </xf>
    <xf numFmtId="0" fontId="58" fillId="4" borderId="539" xfId="30" quotePrefix="1" applyFont="1" applyFill="1" applyBorder="1" applyAlignment="1" applyProtection="1">
      <alignment vertical="center" wrapText="1"/>
      <protection locked="0"/>
    </xf>
    <xf numFmtId="0" fontId="58" fillId="4" borderId="540" xfId="30" quotePrefix="1" applyFont="1" applyFill="1" applyBorder="1" applyAlignment="1" applyProtection="1">
      <alignment vertical="center" wrapText="1"/>
      <protection locked="0"/>
    </xf>
    <xf numFmtId="0" fontId="58" fillId="4" borderId="294" xfId="30" quotePrefix="1" applyFont="1" applyFill="1" applyBorder="1" applyAlignment="1" applyProtection="1">
      <alignment horizontal="center" vertical="center" wrapText="1"/>
      <protection locked="0"/>
    </xf>
    <xf numFmtId="0" fontId="58" fillId="4" borderId="295" xfId="30" quotePrefix="1" applyFont="1" applyFill="1" applyBorder="1" applyAlignment="1" applyProtection="1">
      <alignment horizontal="center" vertical="center" wrapText="1"/>
      <protection locked="0"/>
    </xf>
    <xf numFmtId="0" fontId="58" fillId="4" borderId="296" xfId="30" quotePrefix="1" applyFont="1" applyFill="1" applyBorder="1" applyAlignment="1" applyProtection="1">
      <alignment horizontal="center" vertical="center" wrapText="1"/>
      <protection locked="0"/>
    </xf>
    <xf numFmtId="0" fontId="24" fillId="4" borderId="294" xfId="0" applyFont="1" applyFill="1" applyBorder="1" applyAlignment="1" applyProtection="1">
      <alignment horizontal="center" vertical="center" wrapText="1"/>
      <protection locked="0"/>
    </xf>
    <xf numFmtId="0" fontId="24" fillId="4" borderId="295" xfId="0" applyFont="1" applyFill="1" applyBorder="1" applyAlignment="1" applyProtection="1">
      <alignment horizontal="center" vertical="center" wrapText="1"/>
      <protection locked="0"/>
    </xf>
    <xf numFmtId="0" fontId="24" fillId="4" borderId="296" xfId="0" applyFont="1" applyFill="1" applyBorder="1" applyAlignment="1" applyProtection="1">
      <alignment horizontal="center" vertical="center" wrapText="1"/>
      <protection locked="0"/>
    </xf>
    <xf numFmtId="0" fontId="25" fillId="4" borderId="558" xfId="0" applyFont="1" applyFill="1" applyBorder="1" applyAlignment="1" applyProtection="1">
      <alignment horizontal="center" vertical="center" wrapText="1"/>
      <protection locked="0"/>
    </xf>
    <xf numFmtId="0" fontId="25" fillId="4" borderId="539" xfId="0" applyFont="1" applyFill="1" applyBorder="1" applyAlignment="1" applyProtection="1">
      <alignment horizontal="center" vertical="center" wrapText="1"/>
      <protection locked="0"/>
    </xf>
    <xf numFmtId="0" fontId="14" fillId="4" borderId="559" xfId="33" quotePrefix="1" applyFont="1" applyFill="1" applyBorder="1" applyAlignment="1" applyProtection="1">
      <alignment horizontal="center" vertical="center" wrapText="1"/>
      <protection locked="0"/>
    </xf>
    <xf numFmtId="0" fontId="14" fillId="4" borderId="506" xfId="33" quotePrefix="1" applyFont="1" applyFill="1" applyBorder="1" applyAlignment="1" applyProtection="1">
      <alignment horizontal="center" vertical="center" wrapText="1"/>
      <protection locked="0"/>
    </xf>
    <xf numFmtId="0" fontId="25" fillId="4" borderId="0" xfId="0" applyFont="1" applyFill="1" applyBorder="1" applyAlignment="1" applyProtection="1">
      <alignment horizontal="center" vertical="center" wrapText="1"/>
      <protection locked="0"/>
    </xf>
    <xf numFmtId="0" fontId="71" fillId="4" borderId="539" xfId="33" quotePrefix="1" applyFont="1" applyFill="1" applyBorder="1" applyAlignment="1" applyProtection="1">
      <alignment horizontal="center" vertical="center" wrapText="1"/>
      <protection locked="0"/>
    </xf>
    <xf numFmtId="0" fontId="85" fillId="4" borderId="257" xfId="33" quotePrefix="1" applyFont="1" applyFill="1" applyBorder="1" applyAlignment="1" applyProtection="1">
      <alignment vertical="center" wrapText="1"/>
      <protection locked="0"/>
    </xf>
    <xf numFmtId="0" fontId="71" fillId="4" borderId="495" xfId="33" quotePrefix="1" applyFont="1" applyFill="1" applyBorder="1" applyAlignment="1" applyProtection="1">
      <alignment vertical="center" wrapText="1"/>
      <protection locked="0"/>
    </xf>
    <xf numFmtId="14" fontId="71" fillId="0" borderId="495" xfId="33" quotePrefix="1" applyNumberFormat="1" applyFont="1" applyFill="1" applyBorder="1" applyAlignment="1" applyProtection="1">
      <alignment vertical="center" wrapText="1"/>
      <protection locked="0"/>
    </xf>
    <xf numFmtId="0" fontId="71" fillId="4" borderId="561" xfId="33" quotePrefix="1" applyFont="1" applyFill="1" applyBorder="1" applyAlignment="1" applyProtection="1">
      <alignment vertical="center" wrapText="1"/>
      <protection locked="0"/>
    </xf>
    <xf numFmtId="16" fontId="71" fillId="4" borderId="529" xfId="33" quotePrefix="1" applyNumberFormat="1" applyFont="1" applyFill="1" applyBorder="1" applyAlignment="1" applyProtection="1">
      <alignment vertical="center" wrapText="1"/>
      <protection locked="0"/>
    </xf>
    <xf numFmtId="0" fontId="70" fillId="4" borderId="328" xfId="33" quotePrefix="1" applyFont="1" applyFill="1" applyBorder="1" applyAlignment="1" applyProtection="1">
      <alignment vertical="center" wrapText="1"/>
      <protection locked="0"/>
    </xf>
    <xf numFmtId="0" fontId="71" fillId="0" borderId="558" xfId="33" quotePrefix="1" applyFont="1" applyFill="1" applyBorder="1" applyAlignment="1" applyProtection="1">
      <alignment horizontal="center" vertical="center" wrapText="1"/>
      <protection locked="0"/>
    </xf>
    <xf numFmtId="0" fontId="71" fillId="4" borderId="152" xfId="33" quotePrefix="1" applyFont="1" applyFill="1" applyBorder="1" applyAlignment="1" applyProtection="1">
      <alignment horizontal="center" vertical="center" wrapText="1"/>
      <protection locked="0"/>
    </xf>
    <xf numFmtId="0" fontId="71" fillId="4" borderId="558" xfId="33" quotePrefix="1" applyFont="1" applyFill="1" applyBorder="1" applyAlignment="1" applyProtection="1">
      <alignment horizontal="center" vertical="center" wrapText="1"/>
      <protection locked="0"/>
    </xf>
    <xf numFmtId="0" fontId="70" fillId="4" borderId="536" xfId="33" quotePrefix="1" applyFont="1" applyFill="1" applyBorder="1" applyAlignment="1" applyProtection="1">
      <alignment vertical="center" wrapText="1"/>
      <protection locked="0"/>
    </xf>
    <xf numFmtId="0" fontId="70" fillId="4" borderId="537" xfId="33" quotePrefix="1" applyFont="1" applyFill="1" applyBorder="1" applyAlignment="1" applyProtection="1">
      <alignment vertical="center" wrapText="1"/>
      <protection locked="0"/>
    </xf>
    <xf numFmtId="0" fontId="86" fillId="4" borderId="538" xfId="33" quotePrefix="1" applyFont="1" applyFill="1" applyBorder="1" applyAlignment="1" applyProtection="1">
      <alignment vertical="center" wrapText="1"/>
      <protection locked="0"/>
    </xf>
    <xf numFmtId="0" fontId="71" fillId="0" borderId="527" xfId="33" quotePrefix="1" applyFont="1" applyFill="1" applyBorder="1" applyAlignment="1" applyProtection="1">
      <alignment horizontal="center" vertical="center" wrapText="1"/>
      <protection locked="0"/>
    </xf>
    <xf numFmtId="0" fontId="71" fillId="0" borderId="539" xfId="33" quotePrefix="1" applyFont="1" applyFill="1" applyBorder="1" applyAlignment="1" applyProtection="1">
      <alignment horizontal="center" vertical="center" wrapText="1"/>
      <protection locked="0"/>
    </xf>
    <xf numFmtId="0" fontId="71" fillId="0" borderId="540" xfId="33" quotePrefix="1" applyFont="1" applyFill="1" applyBorder="1" applyAlignment="1" applyProtection="1">
      <alignment horizontal="center" vertical="center" wrapText="1"/>
      <protection locked="0"/>
    </xf>
    <xf numFmtId="0" fontId="71" fillId="4" borderId="541" xfId="33" quotePrefix="1" applyFont="1" applyFill="1" applyBorder="1" applyAlignment="1" applyProtection="1">
      <alignment horizontal="center" vertical="center" wrapText="1"/>
      <protection locked="0"/>
    </xf>
    <xf numFmtId="0" fontId="71" fillId="4" borderId="542" xfId="33" quotePrefix="1" applyFont="1" applyFill="1" applyBorder="1" applyAlignment="1" applyProtection="1">
      <alignment horizontal="center" vertical="center" wrapText="1"/>
      <protection locked="0"/>
    </xf>
    <xf numFmtId="0" fontId="71" fillId="4" borderId="543" xfId="33" quotePrefix="1" applyFont="1" applyFill="1" applyBorder="1" applyAlignment="1" applyProtection="1">
      <alignment horizontal="center" vertical="center" wrapText="1"/>
      <protection locked="0"/>
    </xf>
    <xf numFmtId="0" fontId="71" fillId="4" borderId="527" xfId="33" quotePrefix="1" applyFont="1" applyFill="1" applyBorder="1" applyAlignment="1" applyProtection="1">
      <alignment horizontal="center" vertical="center" wrapText="1"/>
      <protection locked="0"/>
    </xf>
    <xf numFmtId="0" fontId="71" fillId="4" borderId="540" xfId="33" quotePrefix="1" applyFont="1" applyFill="1" applyBorder="1" applyAlignment="1" applyProtection="1">
      <alignment horizontal="center" vertical="center" wrapText="1"/>
      <protection locked="0"/>
    </xf>
    <xf numFmtId="0" fontId="71" fillId="4" borderId="522" xfId="33" quotePrefix="1" applyFont="1" applyFill="1" applyBorder="1" applyAlignment="1" applyProtection="1">
      <alignment horizontal="center" vertical="center" wrapText="1"/>
      <protection locked="0"/>
    </xf>
    <xf numFmtId="0" fontId="71" fillId="4" borderId="523" xfId="33" quotePrefix="1" applyFont="1" applyFill="1" applyBorder="1" applyAlignment="1" applyProtection="1">
      <alignment horizontal="center" vertical="center" wrapText="1"/>
      <protection locked="0"/>
    </xf>
    <xf numFmtId="0" fontId="71" fillId="4" borderId="525" xfId="33" quotePrefix="1" applyFont="1" applyFill="1" applyBorder="1" applyAlignment="1" applyProtection="1">
      <alignment horizontal="center" vertical="center" wrapText="1"/>
      <protection locked="0"/>
    </xf>
    <xf numFmtId="0" fontId="86" fillId="4" borderId="329" xfId="33" quotePrefix="1" applyFont="1" applyFill="1" applyBorder="1" applyAlignment="1" applyProtection="1">
      <alignment vertical="center" wrapText="1"/>
      <protection locked="0"/>
    </xf>
    <xf numFmtId="0" fontId="71" fillId="0" borderId="529" xfId="33" quotePrefix="1" applyFont="1" applyFill="1" applyBorder="1" applyAlignment="1" applyProtection="1">
      <alignment horizontal="center" vertical="center" wrapText="1"/>
      <protection locked="0"/>
    </xf>
    <xf numFmtId="0" fontId="71" fillId="4" borderId="562" xfId="33" quotePrefix="1" applyFont="1" applyFill="1" applyBorder="1" applyAlignment="1" applyProtection="1">
      <alignment horizontal="center" vertical="center" wrapText="1"/>
      <protection locked="0"/>
    </xf>
    <xf numFmtId="0" fontId="71" fillId="4" borderId="529" xfId="33" quotePrefix="1" applyFont="1" applyFill="1" applyBorder="1" applyAlignment="1" applyProtection="1">
      <alignment horizontal="center" vertical="center" wrapText="1"/>
      <protection locked="0"/>
    </xf>
    <xf numFmtId="0" fontId="71" fillId="4" borderId="563" xfId="33" quotePrefix="1" applyFont="1" applyFill="1" applyBorder="1" applyAlignment="1" applyProtection="1">
      <alignment horizontal="center" vertical="center" wrapText="1"/>
      <protection locked="0"/>
    </xf>
    <xf numFmtId="0" fontId="71" fillId="4" borderId="564" xfId="30" quotePrefix="1" applyFont="1" applyFill="1" applyBorder="1" applyAlignment="1" applyProtection="1">
      <alignment horizontal="center" vertical="center" wrapText="1"/>
      <protection locked="0"/>
    </xf>
    <xf numFmtId="0" fontId="71" fillId="4" borderId="329" xfId="33" quotePrefix="1" applyFont="1" applyFill="1" applyBorder="1" applyAlignment="1" applyProtection="1">
      <alignment horizontal="center" vertical="center" wrapText="1"/>
      <protection locked="0"/>
    </xf>
    <xf numFmtId="0" fontId="45" fillId="4" borderId="328" xfId="25" applyFont="1" applyFill="1" applyBorder="1" applyAlignment="1" applyProtection="1">
      <alignment horizontal="left" vertical="center" wrapText="1"/>
      <protection locked="0"/>
    </xf>
    <xf numFmtId="0" fontId="71" fillId="0" borderId="558" xfId="25" applyFont="1" applyFill="1" applyBorder="1" applyAlignment="1" applyProtection="1">
      <alignment horizontal="center" vertical="center" wrapText="1"/>
      <protection locked="0"/>
    </xf>
    <xf numFmtId="0" fontId="71" fillId="4" borderId="152" xfId="25" applyFont="1" applyFill="1" applyBorder="1" applyAlignment="1" applyProtection="1">
      <alignment horizontal="center" vertical="center" wrapText="1"/>
      <protection locked="0"/>
    </xf>
    <xf numFmtId="0" fontId="71" fillId="4" borderId="559" xfId="25" applyFont="1" applyFill="1" applyBorder="1" applyAlignment="1" applyProtection="1">
      <alignment horizontal="center" vertical="center" wrapText="1"/>
      <protection locked="0"/>
    </xf>
    <xf numFmtId="0" fontId="45" fillId="4" borderId="232" xfId="25" applyFont="1" applyFill="1" applyBorder="1" applyAlignment="1" applyProtection="1">
      <alignment horizontal="center" vertical="center" wrapText="1"/>
      <protection locked="0"/>
    </xf>
    <xf numFmtId="0" fontId="71" fillId="4" borderId="328" xfId="33" quotePrefix="1" applyFont="1" applyFill="1" applyBorder="1" applyAlignment="1" applyProtection="1">
      <alignment horizontal="center" vertical="center" wrapText="1"/>
      <protection locked="0"/>
    </xf>
    <xf numFmtId="0" fontId="71" fillId="4" borderId="528" xfId="33" quotePrefix="1" applyFont="1" applyFill="1" applyBorder="1" applyAlignment="1" applyProtection="1">
      <alignment horizontal="center" vertical="center" wrapText="1"/>
      <protection locked="0"/>
    </xf>
    <xf numFmtId="0" fontId="71" fillId="4" borderId="554" xfId="30" quotePrefix="1" applyFont="1" applyFill="1" applyBorder="1" applyAlignment="1" applyProtection="1">
      <alignment horizontal="center" vertical="center" wrapText="1"/>
      <protection locked="0"/>
    </xf>
    <xf numFmtId="0" fontId="71" fillId="4" borderId="555" xfId="30" quotePrefix="1" applyFont="1" applyFill="1" applyBorder="1" applyAlignment="1" applyProtection="1">
      <alignment horizontal="center" vertical="center" wrapText="1"/>
      <protection locked="0"/>
    </xf>
    <xf numFmtId="0" fontId="71" fillId="4" borderId="556" xfId="30" quotePrefix="1" applyFont="1" applyFill="1" applyBorder="1" applyAlignment="1" applyProtection="1">
      <alignment horizontal="center" vertical="center" wrapText="1"/>
      <protection locked="0"/>
    </xf>
    <xf numFmtId="0" fontId="71" fillId="4" borderId="294" xfId="33" quotePrefix="1" applyFont="1" applyFill="1" applyBorder="1" applyAlignment="1" applyProtection="1">
      <alignment horizontal="center" vertical="center" wrapText="1"/>
      <protection locked="0"/>
    </xf>
    <xf numFmtId="0" fontId="71" fillId="4" borderId="295" xfId="33" quotePrefix="1" applyFont="1" applyFill="1" applyBorder="1" applyAlignment="1" applyProtection="1">
      <alignment horizontal="center" vertical="center" wrapText="1"/>
      <protection locked="0"/>
    </xf>
    <xf numFmtId="0" fontId="71" fillId="4" borderId="296" xfId="33" quotePrefix="1" applyFont="1" applyFill="1" applyBorder="1" applyAlignment="1" applyProtection="1">
      <alignment horizontal="center" vertical="center" wrapText="1"/>
      <protection locked="0"/>
    </xf>
    <xf numFmtId="0" fontId="25" fillId="4" borderId="540" xfId="0" applyFont="1" applyFill="1" applyBorder="1" applyAlignment="1" applyProtection="1">
      <alignment horizontal="center" vertical="center"/>
      <protection locked="0"/>
    </xf>
    <xf numFmtId="0" fontId="46" fillId="4" borderId="563" xfId="0" applyNumberFormat="1" applyFont="1" applyFill="1" applyBorder="1" applyAlignment="1">
      <alignment horizontal="center"/>
    </xf>
    <xf numFmtId="0" fontId="74" fillId="4" borderId="563" xfId="0" applyNumberFormat="1" applyFont="1" applyFill="1" applyBorder="1" applyAlignment="1">
      <alignment horizontal="center"/>
    </xf>
    <xf numFmtId="0" fontId="46" fillId="4" borderId="559" xfId="0" applyNumberFormat="1" applyFont="1" applyFill="1" applyBorder="1" applyAlignment="1">
      <alignment horizontal="center"/>
    </xf>
    <xf numFmtId="0" fontId="74" fillId="4" borderId="559" xfId="0" applyNumberFormat="1" applyFont="1" applyFill="1" applyBorder="1" applyAlignment="1">
      <alignment horizontal="center"/>
    </xf>
    <xf numFmtId="0" fontId="46" fillId="4" borderId="528" xfId="0" applyNumberFormat="1" applyFont="1" applyFill="1" applyBorder="1" applyAlignment="1">
      <alignment horizontal="center"/>
    </xf>
    <xf numFmtId="0" fontId="46" fillId="4" borderId="507" xfId="0" applyNumberFormat="1" applyFont="1" applyFill="1" applyBorder="1" applyAlignment="1">
      <alignment horizontal="center"/>
    </xf>
    <xf numFmtId="0" fontId="74" fillId="4" borderId="528" xfId="0" applyNumberFormat="1" applyFont="1" applyFill="1" applyBorder="1" applyAlignment="1">
      <alignment horizontal="center"/>
    </xf>
    <xf numFmtId="0" fontId="74" fillId="4" borderId="506" xfId="0" applyNumberFormat="1" applyFont="1" applyFill="1" applyBorder="1" applyAlignment="1">
      <alignment horizontal="center"/>
    </xf>
    <xf numFmtId="0" fontId="74" fillId="4" borderId="507" xfId="0" applyNumberFormat="1" applyFont="1" applyFill="1" applyBorder="1" applyAlignment="1">
      <alignment horizontal="center"/>
    </xf>
    <xf numFmtId="0" fontId="13" fillId="3" borderId="0" xfId="0" applyFont="1" applyFill="1" applyBorder="1" applyAlignment="1">
      <alignment horizontal="center" wrapText="1"/>
    </xf>
    <xf numFmtId="0" fontId="37" fillId="0" borderId="0" xfId="0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center" vertical="center"/>
    </xf>
    <xf numFmtId="0" fontId="28" fillId="3" borderId="539" xfId="0" applyFont="1" applyFill="1" applyBorder="1"/>
    <xf numFmtId="0" fontId="17" fillId="3" borderId="451" xfId="0" applyFont="1" applyFill="1" applyBorder="1" applyAlignment="1">
      <alignment horizontal="left" vertical="center" wrapText="1"/>
    </xf>
    <xf numFmtId="0" fontId="14" fillId="3" borderId="567" xfId="33" quotePrefix="1" applyFont="1" applyFill="1" applyBorder="1" applyAlignment="1">
      <alignment vertical="center" wrapText="1"/>
    </xf>
    <xf numFmtId="0" fontId="14" fillId="3" borderId="568" xfId="33" quotePrefix="1" applyFont="1" applyFill="1" applyBorder="1" applyAlignment="1">
      <alignment vertical="center" wrapText="1"/>
    </xf>
    <xf numFmtId="0" fontId="14" fillId="3" borderId="569" xfId="33" quotePrefix="1" applyFont="1" applyFill="1" applyBorder="1" applyAlignment="1">
      <alignment vertical="center" wrapText="1"/>
    </xf>
    <xf numFmtId="0" fontId="19" fillId="3" borderId="269" xfId="30" quotePrefix="1" applyFont="1" applyFill="1" applyBorder="1" applyAlignment="1">
      <alignment horizontal="center" vertical="center" wrapText="1"/>
    </xf>
    <xf numFmtId="0" fontId="14" fillId="3" borderId="570" xfId="33" quotePrefix="1" applyFont="1" applyFill="1" applyBorder="1" applyAlignment="1">
      <alignment vertical="center" wrapText="1"/>
    </xf>
    <xf numFmtId="0" fontId="14" fillId="3" borderId="571" xfId="33" quotePrefix="1" applyFont="1" applyFill="1" applyBorder="1" applyAlignment="1">
      <alignment vertical="center" wrapText="1"/>
    </xf>
    <xf numFmtId="0" fontId="42" fillId="0" borderId="572" xfId="4" applyFont="1" applyFill="1" applyBorder="1" applyAlignment="1">
      <alignment horizontal="center" vertical="center" wrapText="1"/>
    </xf>
    <xf numFmtId="0" fontId="25" fillId="3" borderId="528" xfId="30" quotePrefix="1" applyFont="1" applyFill="1" applyBorder="1" applyAlignment="1">
      <alignment horizontal="center" vertical="center" wrapText="1"/>
    </xf>
    <xf numFmtId="0" fontId="25" fillId="3" borderId="506" xfId="30" quotePrefix="1" applyFont="1" applyFill="1" applyBorder="1" applyAlignment="1">
      <alignment horizontal="center" vertical="center" wrapText="1"/>
    </xf>
    <xf numFmtId="0" fontId="25" fillId="3" borderId="507" xfId="30" quotePrefix="1" applyFont="1" applyFill="1" applyBorder="1" applyAlignment="1">
      <alignment horizontal="center" vertical="center" wrapText="1"/>
    </xf>
    <xf numFmtId="0" fontId="25" fillId="3" borderId="559" xfId="30" quotePrefix="1" applyFont="1" applyFill="1" applyBorder="1" applyAlignment="1">
      <alignment horizontal="center" vertical="center" wrapText="1"/>
    </xf>
    <xf numFmtId="0" fontId="25" fillId="3" borderId="563" xfId="30" quotePrefix="1" applyFont="1" applyFill="1" applyBorder="1" applyAlignment="1">
      <alignment horizontal="center" vertical="center" wrapText="1"/>
    </xf>
    <xf numFmtId="0" fontId="19" fillId="3" borderId="334" xfId="30" quotePrefix="1" applyFont="1" applyFill="1" applyBorder="1" applyAlignment="1">
      <alignment horizontal="center" vertical="center" wrapText="1"/>
    </xf>
    <xf numFmtId="0" fontId="25" fillId="3" borderId="336" xfId="30" quotePrefix="1" applyFont="1" applyFill="1" applyBorder="1" applyAlignment="1">
      <alignment horizontal="center" vertical="center" wrapText="1"/>
    </xf>
    <xf numFmtId="0" fontId="25" fillId="3" borderId="391" xfId="30" quotePrefix="1" applyFont="1" applyFill="1" applyBorder="1" applyAlignment="1">
      <alignment horizontal="center" vertical="center" wrapText="1"/>
    </xf>
    <xf numFmtId="0" fontId="25" fillId="3" borderId="269" xfId="30" applyFont="1" applyFill="1" applyBorder="1" applyAlignment="1">
      <alignment horizontal="center" vertical="center" wrapText="1"/>
    </xf>
    <xf numFmtId="0" fontId="25" fillId="3" borderId="336" xfId="30" applyFont="1" applyFill="1" applyBorder="1" applyAlignment="1">
      <alignment horizontal="center" vertical="center" wrapText="1"/>
    </xf>
    <xf numFmtId="0" fontId="25" fillId="3" borderId="58" xfId="33" quotePrefix="1" applyFont="1" applyFill="1" applyBorder="1" applyAlignment="1">
      <alignment horizontal="center" vertical="center" wrapText="1"/>
    </xf>
    <xf numFmtId="0" fontId="25" fillId="3" borderId="186" xfId="33" quotePrefix="1" applyFont="1" applyFill="1" applyBorder="1" applyAlignment="1">
      <alignment horizontal="center" vertical="center" wrapText="1"/>
    </xf>
    <xf numFmtId="0" fontId="87" fillId="3" borderId="451" xfId="0" applyFont="1" applyFill="1" applyBorder="1" applyAlignment="1">
      <alignment horizontal="left" vertical="center" wrapText="1"/>
    </xf>
    <xf numFmtId="0" fontId="16" fillId="3" borderId="550" xfId="33" quotePrefix="1" applyFont="1" applyFill="1" applyBorder="1" applyAlignment="1">
      <alignment vertical="center" wrapText="1"/>
    </xf>
    <xf numFmtId="0" fontId="86" fillId="3" borderId="545" xfId="0" applyFont="1" applyFill="1" applyBorder="1" applyAlignment="1">
      <alignment vertical="top" wrapText="1"/>
    </xf>
    <xf numFmtId="0" fontId="25" fillId="3" borderId="536" xfId="33" quotePrefix="1" applyFont="1" applyFill="1" applyBorder="1" applyAlignment="1">
      <alignment horizontal="center" vertical="center" wrapText="1"/>
    </xf>
    <xf numFmtId="0" fontId="25" fillId="3" borderId="537" xfId="33" quotePrefix="1" applyFont="1" applyFill="1" applyBorder="1" applyAlignment="1">
      <alignment horizontal="center" vertical="center" wrapText="1"/>
    </xf>
    <xf numFmtId="0" fontId="25" fillId="3" borderId="538" xfId="33" quotePrefix="1" applyFont="1" applyFill="1" applyBorder="1" applyAlignment="1">
      <alignment horizontal="center" vertical="center" wrapText="1"/>
    </xf>
    <xf numFmtId="0" fontId="25" fillId="3" borderId="557" xfId="33" quotePrefix="1" applyFont="1" applyFill="1" applyBorder="1" applyAlignment="1">
      <alignment horizontal="center" vertical="center" wrapText="1"/>
    </xf>
    <xf numFmtId="0" fontId="25" fillId="3" borderId="573" xfId="33" quotePrefix="1" applyFont="1" applyFill="1" applyBorder="1" applyAlignment="1">
      <alignment horizontal="center" vertical="center" wrapText="1"/>
    </xf>
    <xf numFmtId="0" fontId="25" fillId="3" borderId="536" xfId="30" applyFont="1" applyFill="1" applyBorder="1" applyAlignment="1">
      <alignment horizontal="center" vertical="center" wrapText="1"/>
    </xf>
    <xf numFmtId="0" fontId="25" fillId="3" borderId="538" xfId="30" applyFont="1" applyFill="1" applyBorder="1" applyAlignment="1">
      <alignment horizontal="center" vertical="center" wrapText="1"/>
    </xf>
    <xf numFmtId="0" fontId="86" fillId="3" borderId="566" xfId="0" applyFont="1" applyFill="1" applyBorder="1" applyAlignment="1">
      <alignment vertical="top" wrapText="1"/>
    </xf>
    <xf numFmtId="0" fontId="14" fillId="0" borderId="574" xfId="4" applyFont="1" applyFill="1" applyBorder="1" applyAlignment="1">
      <alignment horizontal="center" vertical="center" wrapText="1"/>
    </xf>
    <xf numFmtId="0" fontId="16" fillId="0" borderId="574" xfId="10" applyFont="1" applyFill="1" applyBorder="1" applyAlignment="1">
      <alignment vertical="center"/>
    </xf>
    <xf numFmtId="0" fontId="14" fillId="0" borderId="577" xfId="10" applyNumberFormat="1" applyFont="1" applyFill="1" applyBorder="1" applyAlignment="1">
      <alignment horizontal="center" vertical="center"/>
    </xf>
    <xf numFmtId="0" fontId="14" fillId="0" borderId="580" xfId="10" applyNumberFormat="1" applyFont="1" applyFill="1" applyBorder="1" applyAlignment="1">
      <alignment horizontal="center" vertical="center"/>
    </xf>
    <xf numFmtId="0" fontId="14" fillId="0" borderId="574" xfId="10" applyNumberFormat="1" applyFont="1" applyFill="1" applyBorder="1" applyAlignment="1">
      <alignment horizontal="center" vertical="center"/>
    </xf>
    <xf numFmtId="0" fontId="15" fillId="0" borderId="372" xfId="0" applyFont="1" applyFill="1" applyBorder="1" applyAlignment="1">
      <alignment horizontal="left" vertical="center"/>
    </xf>
    <xf numFmtId="0" fontId="102" fillId="0" borderId="581" xfId="46" applyNumberFormat="1" applyFont="1" applyFill="1" applyBorder="1" applyAlignment="1" applyProtection="1">
      <alignment horizontal="center" vertical="top" wrapText="1" readingOrder="1"/>
    </xf>
    <xf numFmtId="0" fontId="103" fillId="0" borderId="582" xfId="46" applyNumberFormat="1" applyFont="1" applyFill="1" applyBorder="1" applyAlignment="1" applyProtection="1">
      <alignment horizontal="center" vertical="top" wrapText="1" readingOrder="1"/>
    </xf>
    <xf numFmtId="0" fontId="102" fillId="0" borderId="583" xfId="46" applyNumberFormat="1" applyFont="1" applyFill="1" applyBorder="1" applyAlignment="1" applyProtection="1">
      <alignment horizontal="center" vertical="top" wrapText="1" readingOrder="1"/>
    </xf>
    <xf numFmtId="0" fontId="18" fillId="0" borderId="574" xfId="0" applyFont="1" applyFill="1" applyBorder="1" applyAlignment="1">
      <alignment horizontal="left" vertical="center"/>
    </xf>
    <xf numFmtId="0" fontId="14" fillId="0" borderId="578" xfId="7" applyFont="1" applyFill="1" applyBorder="1" applyAlignment="1">
      <alignment horizontal="center" vertical="center"/>
    </xf>
    <xf numFmtId="0" fontId="14" fillId="0" borderId="587" xfId="7" applyFont="1" applyFill="1" applyBorder="1" applyAlignment="1">
      <alignment horizontal="center" vertical="center"/>
    </xf>
    <xf numFmtId="0" fontId="14" fillId="0" borderId="574" xfId="7" applyFont="1" applyFill="1" applyBorder="1" applyAlignment="1">
      <alignment horizontal="center" vertical="center"/>
    </xf>
    <xf numFmtId="0" fontId="25" fillId="0" borderId="578" xfId="7" applyFont="1" applyFill="1" applyBorder="1" applyAlignment="1">
      <alignment horizontal="center" vertical="center"/>
    </xf>
    <xf numFmtId="0" fontId="25" fillId="0" borderId="587" xfId="7" applyFont="1" applyFill="1" applyBorder="1" applyAlignment="1">
      <alignment horizontal="center" vertical="center"/>
    </xf>
    <xf numFmtId="0" fontId="25" fillId="0" borderId="574" xfId="7" applyFont="1" applyFill="1" applyBorder="1" applyAlignment="1">
      <alignment horizontal="center" vertical="center"/>
    </xf>
    <xf numFmtId="0" fontId="14" fillId="0" borderId="578" xfId="7" applyFont="1" applyFill="1" applyBorder="1" applyAlignment="1">
      <alignment vertical="center"/>
    </xf>
    <xf numFmtId="0" fontId="14" fillId="0" borderId="588" xfId="7" applyFont="1" applyFill="1" applyBorder="1" applyAlignment="1">
      <alignment vertical="center"/>
    </xf>
    <xf numFmtId="0" fontId="14" fillId="0" borderId="574" xfId="7" applyFont="1" applyFill="1" applyBorder="1" applyAlignment="1">
      <alignment vertical="center"/>
    </xf>
    <xf numFmtId="0" fontId="25" fillId="0" borderId="578" xfId="7" applyFont="1" applyFill="1" applyBorder="1" applyAlignment="1">
      <alignment vertical="center"/>
    </xf>
    <xf numFmtId="0" fontId="25" fillId="0" borderId="588" xfId="7" applyFont="1" applyFill="1" applyBorder="1" applyAlignment="1">
      <alignment vertical="center"/>
    </xf>
    <xf numFmtId="0" fontId="25" fillId="0" borderId="574" xfId="7" applyFont="1" applyFill="1" applyBorder="1" applyAlignment="1">
      <alignment vertical="center"/>
    </xf>
    <xf numFmtId="0" fontId="14" fillId="0" borderId="587" xfId="7" applyFont="1" applyFill="1" applyBorder="1" applyAlignment="1">
      <alignment vertical="center"/>
    </xf>
    <xf numFmtId="0" fontId="15" fillId="0" borderId="588" xfId="7" applyFont="1" applyFill="1" applyBorder="1" applyAlignment="1">
      <alignment vertical="center"/>
    </xf>
    <xf numFmtId="0" fontId="16" fillId="0" borderId="589" xfId="10" applyFont="1" applyFill="1" applyBorder="1" applyAlignment="1">
      <alignment vertical="center"/>
    </xf>
    <xf numFmtId="0" fontId="15" fillId="0" borderId="576" xfId="0" applyFont="1" applyFill="1" applyBorder="1" applyAlignment="1">
      <alignment horizontal="left" vertical="center"/>
    </xf>
    <xf numFmtId="0" fontId="15" fillId="0" borderId="591" xfId="0" applyFont="1" applyFill="1" applyBorder="1" applyAlignment="1">
      <alignment horizontal="center" vertical="center"/>
    </xf>
    <xf numFmtId="0" fontId="15" fillId="0" borderId="592" xfId="0" applyFont="1" applyFill="1" applyBorder="1" applyAlignment="1">
      <alignment horizontal="center" vertical="center"/>
    </xf>
    <xf numFmtId="0" fontId="14" fillId="0" borderId="576" xfId="0" applyFont="1" applyFill="1" applyBorder="1" applyAlignment="1">
      <alignment horizontal="center" vertical="center"/>
    </xf>
    <xf numFmtId="0" fontId="15" fillId="0" borderId="586" xfId="0" applyFont="1" applyFill="1" applyBorder="1" applyAlignment="1">
      <alignment horizontal="center" vertical="center"/>
    </xf>
    <xf numFmtId="0" fontId="7" fillId="0" borderId="578" xfId="4" applyFont="1" applyFill="1" applyBorder="1" applyAlignment="1">
      <alignment horizontal="center" vertical="center" wrapText="1"/>
    </xf>
    <xf numFmtId="0" fontId="7" fillId="0" borderId="579" xfId="4" applyFont="1" applyFill="1" applyBorder="1" applyAlignment="1">
      <alignment horizontal="center" vertical="center" wrapText="1"/>
    </xf>
    <xf numFmtId="0" fontId="7" fillId="0" borderId="574" xfId="4" applyFont="1" applyFill="1" applyBorder="1" applyAlignment="1">
      <alignment horizontal="center" vertical="center" wrapText="1"/>
    </xf>
    <xf numFmtId="0" fontId="90" fillId="0" borderId="576" xfId="0" applyFont="1" applyFill="1" applyBorder="1" applyAlignment="1">
      <alignment horizontal="left" vertical="center"/>
    </xf>
    <xf numFmtId="0" fontId="90" fillId="0" borderId="586" xfId="0" applyNumberFormat="1" applyFont="1" applyFill="1" applyBorder="1" applyAlignment="1">
      <alignment horizontal="center" vertical="center"/>
    </xf>
    <xf numFmtId="0" fontId="66" fillId="0" borderId="584" xfId="0" applyNumberFormat="1" applyFont="1" applyFill="1" applyBorder="1" applyAlignment="1">
      <alignment horizontal="center" vertical="center"/>
    </xf>
    <xf numFmtId="0" fontId="66" fillId="0" borderId="593" xfId="0" applyNumberFormat="1" applyFont="1" applyFill="1" applyBorder="1" applyAlignment="1">
      <alignment horizontal="center" vertical="center"/>
    </xf>
    <xf numFmtId="0" fontId="66" fillId="0" borderId="590" xfId="0" applyNumberFormat="1" applyFont="1" applyFill="1" applyBorder="1" applyAlignment="1">
      <alignment horizontal="center" vertical="center"/>
    </xf>
    <xf numFmtId="0" fontId="66" fillId="0" borderId="585" xfId="0" applyNumberFormat="1" applyFont="1" applyFill="1" applyBorder="1" applyAlignment="1">
      <alignment horizontal="center" vertical="center"/>
    </xf>
    <xf numFmtId="0" fontId="66" fillId="0" borderId="576" xfId="0" applyNumberFormat="1" applyFont="1" applyFill="1" applyBorder="1" applyAlignment="1">
      <alignment horizontal="center" vertical="center"/>
    </xf>
    <xf numFmtId="0" fontId="25" fillId="4" borderId="598" xfId="0" applyFont="1" applyFill="1" applyBorder="1" applyProtection="1">
      <protection locked="0"/>
    </xf>
    <xf numFmtId="0" fontId="14" fillId="4" borderId="599" xfId="30" quotePrefix="1" applyFont="1" applyFill="1" applyBorder="1" applyAlignment="1" applyProtection="1">
      <alignment horizontal="center" vertical="center" wrapText="1"/>
      <protection locked="0"/>
    </xf>
    <xf numFmtId="0" fontId="14" fillId="4" borderId="599" xfId="33" quotePrefix="1" applyFont="1" applyFill="1" applyBorder="1" applyAlignment="1" applyProtection="1">
      <alignment horizontal="center" vertical="center" wrapText="1"/>
      <protection locked="0"/>
    </xf>
    <xf numFmtId="0" fontId="91" fillId="4" borderId="540" xfId="0" applyFont="1" applyFill="1" applyBorder="1" applyAlignment="1" applyProtection="1">
      <alignment horizontal="center" vertical="center"/>
      <protection locked="0"/>
    </xf>
    <xf numFmtId="0" fontId="66" fillId="4" borderId="599" xfId="0" applyFont="1" applyFill="1" applyBorder="1" applyAlignment="1" applyProtection="1">
      <alignment horizontal="center" vertical="center"/>
      <protection locked="0"/>
    </xf>
    <xf numFmtId="0" fontId="25" fillId="3" borderId="528" xfId="0" applyFont="1" applyFill="1" applyBorder="1" applyAlignment="1">
      <alignment horizontal="center" vertical="center"/>
    </xf>
    <xf numFmtId="0" fontId="107" fillId="4" borderId="528" xfId="0" applyFont="1" applyFill="1" applyBorder="1" applyAlignment="1" applyProtection="1">
      <alignment horizontal="center" vertical="center"/>
      <protection locked="0"/>
    </xf>
    <xf numFmtId="0" fontId="107" fillId="4" borderId="506" xfId="0" applyFont="1" applyFill="1" applyBorder="1" applyAlignment="1" applyProtection="1">
      <alignment horizontal="center" vertical="center"/>
      <protection locked="0"/>
    </xf>
    <xf numFmtId="0" fontId="107" fillId="4" borderId="507" xfId="0" applyFont="1" applyFill="1" applyBorder="1" applyAlignment="1" applyProtection="1">
      <alignment horizontal="center" vertical="center"/>
      <protection locked="0"/>
    </xf>
    <xf numFmtId="0" fontId="107" fillId="4" borderId="559" xfId="0" applyFont="1" applyFill="1" applyBorder="1" applyAlignment="1" applyProtection="1">
      <alignment horizontal="center" vertical="center"/>
      <protection locked="0"/>
    </xf>
    <xf numFmtId="0" fontId="86" fillId="3" borderId="600" xfId="0" applyFont="1" applyFill="1" applyBorder="1" applyAlignment="1">
      <alignment vertical="top" wrapText="1"/>
    </xf>
    <xf numFmtId="0" fontId="25" fillId="3" borderId="594" xfId="33" quotePrefix="1" applyFont="1" applyFill="1" applyBorder="1" applyAlignment="1">
      <alignment horizontal="center" vertical="center" wrapText="1"/>
    </xf>
    <xf numFmtId="0" fontId="25" fillId="3" borderId="596" xfId="33" quotePrefix="1" applyFont="1" applyFill="1" applyBorder="1" applyAlignment="1">
      <alignment horizontal="center" vertical="center" wrapText="1"/>
    </xf>
    <xf numFmtId="0" fontId="25" fillId="3" borderId="597" xfId="33" quotePrefix="1" applyFont="1" applyFill="1" applyBorder="1" applyAlignment="1">
      <alignment horizontal="center" vertical="center" wrapText="1"/>
    </xf>
    <xf numFmtId="0" fontId="25" fillId="3" borderId="152" xfId="33" quotePrefix="1" applyFont="1" applyFill="1" applyBorder="1" applyAlignment="1">
      <alignment horizontal="center" vertical="center" wrapText="1"/>
    </xf>
    <xf numFmtId="0" fontId="25" fillId="3" borderId="464" xfId="33" quotePrefix="1" applyFont="1" applyFill="1" applyBorder="1" applyAlignment="1">
      <alignment horizontal="center" vertical="center" wrapText="1"/>
    </xf>
    <xf numFmtId="0" fontId="25" fillId="3" borderId="594" xfId="30" applyFont="1" applyFill="1" applyBorder="1" applyAlignment="1">
      <alignment horizontal="center" vertical="center" wrapText="1"/>
    </xf>
    <xf numFmtId="0" fontId="25" fillId="3" borderId="597" xfId="30" applyFont="1" applyFill="1" applyBorder="1" applyAlignment="1">
      <alignment horizontal="center" vertical="center" wrapText="1"/>
    </xf>
    <xf numFmtId="0" fontId="87" fillId="3" borderId="601" xfId="0" applyFont="1" applyFill="1" applyBorder="1" applyAlignment="1">
      <alignment horizontal="left" vertical="center" wrapText="1"/>
    </xf>
    <xf numFmtId="0" fontId="25" fillId="3" borderId="602" xfId="33" quotePrefix="1" applyFont="1" applyFill="1" applyBorder="1" applyAlignment="1">
      <alignment horizontal="center" vertical="center" wrapText="1"/>
    </xf>
    <xf numFmtId="0" fontId="25" fillId="3" borderId="603" xfId="33" quotePrefix="1" applyFont="1" applyFill="1" applyBorder="1" applyAlignment="1">
      <alignment horizontal="center" vertical="center" wrapText="1"/>
    </xf>
    <xf numFmtId="0" fontId="25" fillId="3" borderId="599" xfId="33" quotePrefix="1" applyFont="1" applyFill="1" applyBorder="1" applyAlignment="1">
      <alignment horizontal="center" vertical="center" wrapText="1"/>
    </xf>
    <xf numFmtId="0" fontId="25" fillId="3" borderId="512" xfId="33" quotePrefix="1" applyFont="1" applyFill="1" applyBorder="1" applyAlignment="1">
      <alignment horizontal="center" vertical="center" wrapText="1"/>
    </xf>
    <xf numFmtId="0" fontId="25" fillId="3" borderId="604" xfId="33" quotePrefix="1" applyFont="1" applyFill="1" applyBorder="1" applyAlignment="1">
      <alignment horizontal="center" vertical="center" wrapText="1"/>
    </xf>
    <xf numFmtId="0" fontId="25" fillId="3" borderId="602" xfId="30" applyFont="1" applyFill="1" applyBorder="1" applyAlignment="1">
      <alignment horizontal="center" vertical="center" wrapText="1"/>
    </xf>
    <xf numFmtId="0" fontId="25" fillId="3" borderId="599" xfId="30" applyFont="1" applyFill="1" applyBorder="1" applyAlignment="1">
      <alignment horizontal="center" vertical="center" wrapText="1"/>
    </xf>
    <xf numFmtId="0" fontId="15" fillId="4" borderId="605" xfId="10" quotePrefix="1" applyFont="1" applyFill="1" applyBorder="1" applyAlignment="1">
      <alignment vertical="center" wrapText="1"/>
    </xf>
    <xf numFmtId="0" fontId="15" fillId="4" borderId="608" xfId="10" quotePrefix="1" applyFont="1" applyFill="1" applyBorder="1" applyAlignment="1">
      <alignment vertical="center" wrapText="1"/>
    </xf>
    <xf numFmtId="0" fontId="19" fillId="4" borderId="595" xfId="0" applyFont="1" applyFill="1" applyBorder="1" applyAlignment="1">
      <alignment horizontal="left" vertical="center"/>
    </xf>
    <xf numFmtId="0" fontId="19" fillId="4" borderId="600" xfId="10" applyFont="1" applyFill="1" applyBorder="1" applyAlignment="1">
      <alignment vertical="center" wrapText="1"/>
    </xf>
    <xf numFmtId="0" fontId="19" fillId="4" borderId="566" xfId="10" applyFont="1" applyFill="1" applyBorder="1" applyAlignment="1">
      <alignment vertical="center" wrapText="1"/>
    </xf>
    <xf numFmtId="0" fontId="25" fillId="4" borderId="609" xfId="0" applyFont="1" applyFill="1" applyBorder="1" applyAlignment="1">
      <alignment horizontal="left" vertical="center" wrapText="1"/>
    </xf>
    <xf numFmtId="0" fontId="25" fillId="4" borderId="608" xfId="0" applyFont="1" applyFill="1" applyBorder="1" applyAlignment="1">
      <alignment horizontal="left" vertical="center" wrapText="1"/>
    </xf>
    <xf numFmtId="0" fontId="25" fillId="4" borderId="600" xfId="0" applyFont="1" applyFill="1" applyBorder="1" applyAlignment="1">
      <alignment horizontal="left" vertical="center" wrapText="1"/>
    </xf>
    <xf numFmtId="0" fontId="19" fillId="4" borderId="611" xfId="7" quotePrefix="1" applyFont="1" applyFill="1" applyBorder="1" applyAlignment="1">
      <alignment vertical="center" wrapText="1"/>
    </xf>
    <xf numFmtId="0" fontId="19" fillId="4" borderId="612" xfId="10" quotePrefix="1" applyFont="1" applyFill="1" applyBorder="1" applyAlignment="1">
      <alignment horizontal="center" vertical="center" wrapText="1"/>
    </xf>
    <xf numFmtId="0" fontId="19" fillId="4" borderId="612" xfId="0" applyFont="1" applyFill="1" applyBorder="1" applyAlignment="1">
      <alignment horizontal="center" vertical="center" wrapText="1"/>
    </xf>
    <xf numFmtId="0" fontId="15" fillId="4" borderId="613" xfId="10" quotePrefix="1" applyFont="1" applyFill="1" applyBorder="1" applyAlignment="1">
      <alignment vertical="center" wrapText="1"/>
    </xf>
    <xf numFmtId="0" fontId="25" fillId="4" borderId="609" xfId="10" quotePrefix="1" applyFont="1" applyFill="1" applyBorder="1" applyAlignment="1">
      <alignment vertical="center" wrapText="1"/>
    </xf>
    <xf numFmtId="0" fontId="25" fillId="4" borderId="609" xfId="10" applyFont="1" applyFill="1" applyBorder="1" applyAlignment="1">
      <alignment vertical="center" wrapText="1"/>
    </xf>
    <xf numFmtId="0" fontId="19" fillId="4" borderId="615" xfId="0" applyFont="1" applyFill="1" applyBorder="1" applyAlignment="1">
      <alignment horizontal="center" vertical="center" wrapText="1"/>
    </xf>
    <xf numFmtId="0" fontId="89" fillId="4" borderId="192" xfId="10" quotePrefix="1" applyFont="1" applyFill="1" applyBorder="1" applyAlignment="1">
      <alignment horizontal="center" vertical="center" wrapText="1"/>
    </xf>
    <xf numFmtId="0" fontId="19" fillId="4" borderId="192" xfId="7" quotePrefix="1" applyFont="1" applyFill="1" applyBorder="1" applyAlignment="1">
      <alignment vertical="center" wrapText="1"/>
    </xf>
    <xf numFmtId="0" fontId="19" fillId="4" borderId="605" xfId="10" quotePrefix="1" applyFont="1" applyFill="1" applyBorder="1" applyAlignment="1">
      <alignment horizontal="center" vertical="center" wrapText="1"/>
    </xf>
    <xf numFmtId="0" fontId="19" fillId="4" borderId="192" xfId="10" quotePrefix="1" applyFont="1" applyFill="1" applyBorder="1" applyAlignment="1">
      <alignment horizontal="center" vertical="center" wrapText="1"/>
    </xf>
    <xf numFmtId="0" fontId="89" fillId="4" borderId="152" xfId="10" quotePrefix="1" applyFont="1" applyFill="1" applyBorder="1" applyAlignment="1">
      <alignment horizontal="center" vertical="center" wrapText="1"/>
    </xf>
    <xf numFmtId="0" fontId="19" fillId="4" borderId="618" xfId="7" quotePrefix="1" applyFont="1" applyFill="1" applyBorder="1" applyAlignment="1">
      <alignment vertical="center" wrapText="1"/>
    </xf>
    <xf numFmtId="0" fontId="89" fillId="4" borderId="618" xfId="10" quotePrefix="1" applyFont="1" applyFill="1" applyBorder="1" applyAlignment="1">
      <alignment horizontal="center" vertical="center" wrapText="1"/>
    </xf>
    <xf numFmtId="0" fontId="19" fillId="4" borderId="619" xfId="10" quotePrefix="1" applyFont="1" applyFill="1" applyBorder="1" applyAlignment="1">
      <alignment horizontal="center" vertical="center" wrapText="1"/>
    </xf>
    <xf numFmtId="0" fontId="19" fillId="4" borderId="618" xfId="10" quotePrefix="1" applyFont="1" applyFill="1" applyBorder="1" applyAlignment="1">
      <alignment horizontal="center" vertical="center" wrapText="1"/>
    </xf>
    <xf numFmtId="0" fontId="19" fillId="4" borderId="611" xfId="10" quotePrefix="1" applyFont="1" applyFill="1" applyBorder="1" applyAlignment="1">
      <alignment horizontal="center" vertical="center" wrapText="1"/>
    </xf>
    <xf numFmtId="0" fontId="29" fillId="4" borderId="0" xfId="0" applyFont="1" applyFill="1"/>
    <xf numFmtId="0" fontId="19" fillId="7" borderId="620" xfId="10" quotePrefix="1" applyFont="1" applyFill="1" applyBorder="1" applyAlignment="1">
      <alignment horizontal="center" vertical="center" wrapText="1"/>
    </xf>
    <xf numFmtId="0" fontId="19" fillId="7" borderId="621" xfId="10" quotePrefix="1" applyFont="1" applyFill="1" applyBorder="1" applyAlignment="1">
      <alignment horizontal="center" vertical="center" wrapText="1"/>
    </xf>
    <xf numFmtId="0" fontId="25" fillId="7" borderId="622" xfId="7" quotePrefix="1" applyFont="1" applyFill="1" applyBorder="1" applyAlignment="1">
      <alignment horizontal="center" vertical="center" wrapText="1"/>
    </xf>
    <xf numFmtId="0" fontId="25" fillId="7" borderId="512" xfId="7" quotePrefix="1" applyFont="1" applyFill="1" applyBorder="1" applyAlignment="1">
      <alignment horizontal="center" vertical="center" wrapText="1"/>
    </xf>
    <xf numFmtId="0" fontId="19" fillId="6" borderId="621" xfId="10" quotePrefix="1" applyFont="1" applyFill="1" applyBorder="1" applyAlignment="1">
      <alignment horizontal="center" vertical="center" wrapText="1"/>
    </xf>
    <xf numFmtId="0" fontId="19" fillId="6" borderId="623" xfId="10" quotePrefix="1" applyFont="1" applyFill="1" applyBorder="1" applyAlignment="1">
      <alignment horizontal="center" vertical="center" wrapText="1"/>
    </xf>
    <xf numFmtId="0" fontId="25" fillId="7" borderId="610" xfId="10" quotePrefix="1" applyFont="1" applyFill="1" applyBorder="1" applyAlignment="1">
      <alignment horizontal="center" vertical="center" wrapText="1"/>
    </xf>
    <xf numFmtId="0" fontId="19" fillId="7" borderId="623" xfId="7" quotePrefix="1" applyFont="1" applyFill="1" applyBorder="1" applyAlignment="1">
      <alignment horizontal="center" vertical="center" wrapText="1"/>
    </xf>
    <xf numFmtId="0" fontId="19" fillId="6" borderId="378" xfId="10" quotePrefix="1" applyFont="1" applyFill="1" applyBorder="1" applyAlignment="1">
      <alignment horizontal="center" vertical="center" wrapText="1"/>
    </xf>
    <xf numFmtId="0" fontId="25" fillId="7" borderId="512" xfId="10" quotePrefix="1" applyFont="1" applyFill="1" applyBorder="1" applyAlignment="1">
      <alignment horizontal="center" vertical="center" wrapText="1"/>
    </xf>
    <xf numFmtId="0" fontId="25" fillId="7" borderId="512" xfId="0" applyFont="1" applyFill="1" applyBorder="1" applyAlignment="1">
      <alignment horizontal="center" vertical="center"/>
    </xf>
    <xf numFmtId="0" fontId="19" fillId="4" borderId="624" xfId="33" quotePrefix="1" applyFont="1" applyFill="1" applyBorder="1" applyAlignment="1" applyProtection="1">
      <alignment horizontal="center" vertical="center" wrapText="1"/>
      <protection locked="0"/>
    </xf>
    <xf numFmtId="0" fontId="14" fillId="4" borderId="625" xfId="30" quotePrefix="1" applyFont="1" applyFill="1" applyBorder="1" applyAlignment="1" applyProtection="1">
      <alignment horizontal="center" vertical="center" wrapText="1"/>
      <protection locked="0"/>
    </xf>
    <xf numFmtId="0" fontId="14" fillId="4" borderId="626" xfId="30" quotePrefix="1" applyFont="1" applyFill="1" applyBorder="1" applyAlignment="1" applyProtection="1">
      <alignment horizontal="center" vertical="center" wrapText="1"/>
      <protection locked="0"/>
    </xf>
    <xf numFmtId="0" fontId="14" fillId="4" borderId="606" xfId="30" quotePrefix="1" applyFont="1" applyFill="1" applyBorder="1" applyAlignment="1" applyProtection="1">
      <alignment horizontal="center" vertical="center" wrapText="1"/>
      <protection locked="0"/>
    </xf>
    <xf numFmtId="0" fontId="14" fillId="4" borderId="612" xfId="30" quotePrefix="1" applyFont="1" applyFill="1" applyBorder="1" applyAlignment="1" applyProtection="1">
      <alignment horizontal="center" vertical="center" wrapText="1"/>
      <protection locked="0"/>
    </xf>
    <xf numFmtId="0" fontId="14" fillId="4" borderId="607" xfId="30" quotePrefix="1" applyFont="1" applyFill="1" applyBorder="1" applyAlignment="1" applyProtection="1">
      <alignment horizontal="center" vertical="center" wrapText="1"/>
      <protection locked="0"/>
    </xf>
    <xf numFmtId="0" fontId="14" fillId="4" borderId="624" xfId="30" quotePrefix="1" applyFont="1" applyFill="1" applyBorder="1" applyAlignment="1" applyProtection="1">
      <alignment horizontal="center" vertical="center" wrapText="1"/>
      <protection locked="0"/>
    </xf>
    <xf numFmtId="0" fontId="25" fillId="0" borderId="584" xfId="0" applyNumberFormat="1" applyFont="1" applyFill="1" applyBorder="1" applyAlignment="1">
      <alignment horizontal="center" vertical="center"/>
    </xf>
    <xf numFmtId="0" fontId="25" fillId="0" borderId="585" xfId="0" applyNumberFormat="1" applyFont="1" applyFill="1" applyBorder="1" applyAlignment="1">
      <alignment horizontal="center" vertical="center"/>
    </xf>
    <xf numFmtId="0" fontId="25" fillId="0" borderId="576" xfId="0" applyNumberFormat="1" applyFont="1" applyFill="1" applyBorder="1" applyAlignment="1">
      <alignment horizontal="center" vertical="center"/>
    </xf>
    <xf numFmtId="0" fontId="25" fillId="0" borderId="586" xfId="0" applyNumberFormat="1" applyFont="1" applyFill="1" applyBorder="1" applyAlignment="1">
      <alignment horizontal="center" vertical="center"/>
    </xf>
    <xf numFmtId="0" fontId="25" fillId="0" borderId="57" xfId="0" applyFont="1" applyFill="1" applyBorder="1" applyAlignment="1">
      <alignment horizontal="center" vertical="center"/>
    </xf>
    <xf numFmtId="0" fontId="25" fillId="0" borderId="73" xfId="0" applyFont="1" applyFill="1" applyBorder="1" applyAlignment="1">
      <alignment horizontal="center" vertical="center"/>
    </xf>
    <xf numFmtId="0" fontId="25" fillId="0" borderId="136" xfId="0" applyFont="1" applyFill="1" applyBorder="1" applyAlignment="1">
      <alignment horizontal="center" vertical="center"/>
    </xf>
    <xf numFmtId="0" fontId="102" fillId="0" borderId="628" xfId="46" applyNumberFormat="1" applyFont="1" applyFill="1" applyBorder="1" applyAlignment="1" applyProtection="1">
      <alignment horizontal="center" vertical="top" wrapText="1" readingOrder="1"/>
    </xf>
    <xf numFmtId="0" fontId="103" fillId="0" borderId="629" xfId="46" applyNumberFormat="1" applyFont="1" applyFill="1" applyBorder="1" applyAlignment="1" applyProtection="1">
      <alignment horizontal="center" vertical="top" wrapText="1" readingOrder="1"/>
    </xf>
    <xf numFmtId="0" fontId="102" fillId="0" borderId="630" xfId="46" applyNumberFormat="1" applyFont="1" applyFill="1" applyBorder="1" applyAlignment="1" applyProtection="1">
      <alignment horizontal="center" vertical="top" wrapText="1" readingOrder="1"/>
    </xf>
    <xf numFmtId="0" fontId="25" fillId="0" borderId="631" xfId="0" applyNumberFormat="1" applyFont="1" applyFill="1" applyBorder="1" applyAlignment="1">
      <alignment horizontal="center" vertical="center"/>
    </xf>
    <xf numFmtId="0" fontId="25" fillId="0" borderId="632" xfId="0" applyNumberFormat="1" applyFont="1" applyFill="1" applyBorder="1" applyAlignment="1">
      <alignment horizontal="center" vertical="center"/>
    </xf>
    <xf numFmtId="0" fontId="25" fillId="0" borderId="627" xfId="0" applyNumberFormat="1" applyFont="1" applyFill="1" applyBorder="1" applyAlignment="1">
      <alignment horizontal="center" vertical="center"/>
    </xf>
    <xf numFmtId="0" fontId="25" fillId="0" borderId="633" xfId="0" applyNumberFormat="1" applyFont="1" applyFill="1" applyBorder="1" applyAlignment="1">
      <alignment horizontal="center" vertical="center"/>
    </xf>
    <xf numFmtId="0" fontId="16" fillId="0" borderId="634" xfId="10" applyFont="1" applyFill="1" applyBorder="1" applyAlignment="1">
      <alignment vertical="center"/>
    </xf>
    <xf numFmtId="0" fontId="14" fillId="0" borderId="635" xfId="10" applyNumberFormat="1" applyFont="1" applyFill="1" applyBorder="1" applyAlignment="1">
      <alignment horizontal="center" vertical="center"/>
    </xf>
    <xf numFmtId="0" fontId="14" fillId="0" borderId="636" xfId="10" applyNumberFormat="1" applyFont="1" applyFill="1" applyBorder="1" applyAlignment="1">
      <alignment horizontal="center" vertical="center"/>
    </xf>
    <xf numFmtId="0" fontId="14" fillId="0" borderId="634" xfId="10" applyNumberFormat="1" applyFont="1" applyFill="1" applyBorder="1" applyAlignment="1">
      <alignment horizontal="center" vertical="center"/>
    </xf>
    <xf numFmtId="0" fontId="25" fillId="0" borderId="637" xfId="0" applyFont="1" applyFill="1" applyBorder="1" applyAlignment="1">
      <alignment horizontal="left" vertical="center"/>
    </xf>
    <xf numFmtId="0" fontId="14" fillId="0" borderId="638" xfId="7" applyNumberFormat="1" applyFont="1" applyFill="1" applyBorder="1" applyAlignment="1">
      <alignment horizontal="center" vertical="center"/>
    </xf>
    <xf numFmtId="0" fontId="14" fillId="0" borderId="639" xfId="7" applyNumberFormat="1" applyFont="1" applyFill="1" applyBorder="1" applyAlignment="1">
      <alignment horizontal="center" vertical="center"/>
    </xf>
    <xf numFmtId="0" fontId="14" fillId="0" borderId="637" xfId="7" applyNumberFormat="1" applyFont="1" applyFill="1" applyBorder="1" applyAlignment="1">
      <alignment horizontal="center" vertical="center"/>
    </xf>
    <xf numFmtId="0" fontId="14" fillId="0" borderId="640" xfId="7" applyNumberFormat="1" applyFont="1" applyFill="1" applyBorder="1" applyAlignment="1">
      <alignment horizontal="center" vertical="center"/>
    </xf>
    <xf numFmtId="0" fontId="25" fillId="0" borderId="641" xfId="0" applyFont="1" applyFill="1" applyBorder="1" applyAlignment="1">
      <alignment horizontal="left" vertical="center"/>
    </xf>
    <xf numFmtId="0" fontId="14" fillId="0" borderId="642" xfId="7" applyNumberFormat="1" applyFont="1" applyFill="1" applyBorder="1" applyAlignment="1">
      <alignment horizontal="center" vertical="center"/>
    </xf>
    <xf numFmtId="0" fontId="14" fillId="0" borderId="643" xfId="7" applyNumberFormat="1" applyFont="1" applyFill="1" applyBorder="1" applyAlignment="1">
      <alignment horizontal="center" vertical="center"/>
    </xf>
    <xf numFmtId="0" fontId="14" fillId="0" borderId="641" xfId="7" applyNumberFormat="1" applyFont="1" applyFill="1" applyBorder="1" applyAlignment="1">
      <alignment horizontal="center" vertical="center"/>
    </xf>
    <xf numFmtId="0" fontId="14" fillId="0" borderId="644" xfId="7" applyNumberFormat="1" applyFont="1" applyFill="1" applyBorder="1" applyAlignment="1">
      <alignment horizontal="center" vertical="center"/>
    </xf>
    <xf numFmtId="0" fontId="25" fillId="7" borderId="368" xfId="10" quotePrefix="1" applyFont="1" applyFill="1" applyBorder="1" applyAlignment="1">
      <alignment horizontal="center" vertical="center" wrapText="1"/>
    </xf>
    <xf numFmtId="0" fontId="25" fillId="7" borderId="368" xfId="7" quotePrefix="1" applyFont="1" applyFill="1" applyBorder="1" applyAlignment="1">
      <alignment horizontal="center" vertical="center" wrapText="1"/>
    </xf>
    <xf numFmtId="0" fontId="25" fillId="7" borderId="645" xfId="10" quotePrefix="1" applyFont="1" applyFill="1" applyBorder="1" applyAlignment="1">
      <alignment horizontal="center" vertical="center" wrapText="1"/>
    </xf>
    <xf numFmtId="0" fontId="25" fillId="7" borderId="645" xfId="7" quotePrefix="1" applyFont="1" applyFill="1" applyBorder="1" applyAlignment="1">
      <alignment horizontal="center" vertical="center" wrapText="1"/>
    </xf>
    <xf numFmtId="0" fontId="25" fillId="7" borderId="379" xfId="10" quotePrefix="1" applyFont="1" applyFill="1" applyBorder="1" applyAlignment="1">
      <alignment horizontal="center" vertical="center" wrapText="1"/>
    </xf>
    <xf numFmtId="0" fontId="25" fillId="7" borderId="369" xfId="10" quotePrefix="1" applyFont="1" applyFill="1" applyBorder="1" applyAlignment="1">
      <alignment horizontal="center" vertical="center" wrapText="1"/>
    </xf>
    <xf numFmtId="0" fontId="25" fillId="7" borderId="379" xfId="7" quotePrefix="1" applyFont="1" applyFill="1" applyBorder="1" applyAlignment="1">
      <alignment horizontal="center" vertical="center" wrapText="1"/>
    </xf>
    <xf numFmtId="0" fontId="25" fillId="7" borderId="369" xfId="7" quotePrefix="1" applyFont="1" applyFill="1" applyBorder="1" applyAlignment="1">
      <alignment horizontal="center" vertical="center" wrapText="1"/>
    </xf>
    <xf numFmtId="0" fontId="67" fillId="7" borderId="368" xfId="0" applyFont="1" applyFill="1" applyBorder="1" applyAlignment="1">
      <alignment horizontal="center" vertical="center"/>
    </xf>
    <xf numFmtId="0" fontId="67" fillId="7" borderId="645" xfId="0" applyFont="1" applyFill="1" applyBorder="1" applyAlignment="1">
      <alignment horizontal="center" vertical="center"/>
    </xf>
    <xf numFmtId="0" fontId="67" fillId="7" borderId="379" xfId="0" applyFont="1" applyFill="1" applyBorder="1" applyAlignment="1">
      <alignment horizontal="center" vertical="center"/>
    </xf>
    <xf numFmtId="0" fontId="67" fillId="7" borderId="369" xfId="0" applyFont="1" applyFill="1" applyBorder="1" applyAlignment="1">
      <alignment horizontal="center" vertical="center"/>
    </xf>
    <xf numFmtId="0" fontId="29" fillId="4" borderId="1" xfId="0" applyFont="1" applyFill="1" applyBorder="1" applyAlignment="1">
      <alignment horizontal="left" vertical="center" wrapText="1"/>
    </xf>
    <xf numFmtId="0" fontId="46" fillId="4" borderId="7" xfId="7" quotePrefix="1" applyFont="1" applyFill="1" applyBorder="1" applyAlignment="1">
      <alignment horizontal="center" vertical="center" wrapText="1"/>
    </xf>
    <xf numFmtId="0" fontId="46" fillId="4" borderId="8" xfId="7" quotePrefix="1" applyFont="1" applyFill="1" applyBorder="1" applyAlignment="1">
      <alignment horizontal="center" vertical="center" wrapText="1"/>
    </xf>
    <xf numFmtId="0" fontId="46" fillId="4" borderId="43" xfId="7" quotePrefix="1" applyFont="1" applyFill="1" applyBorder="1" applyAlignment="1">
      <alignment horizontal="center" vertical="center" wrapText="1"/>
    </xf>
    <xf numFmtId="0" fontId="46" fillId="4" borderId="9" xfId="7" quotePrefix="1" applyFont="1" applyFill="1" applyBorder="1" applyAlignment="1">
      <alignment horizontal="center" vertical="center" wrapText="1"/>
    </xf>
    <xf numFmtId="0" fontId="46" fillId="4" borderId="39" xfId="7" quotePrefix="1" applyFont="1" applyFill="1" applyBorder="1" applyAlignment="1">
      <alignment horizontal="center" vertical="center" wrapText="1"/>
    </xf>
    <xf numFmtId="0" fontId="48" fillId="4" borderId="7" xfId="4" quotePrefix="1" applyFont="1" applyFill="1" applyBorder="1" applyAlignment="1">
      <alignment horizontal="center" vertical="center" wrapText="1"/>
    </xf>
    <xf numFmtId="0" fontId="48" fillId="4" borderId="39" xfId="4" quotePrefix="1" applyFont="1" applyFill="1" applyBorder="1" applyAlignment="1">
      <alignment horizontal="center" vertical="center" wrapText="1"/>
    </xf>
    <xf numFmtId="0" fontId="48" fillId="4" borderId="48" xfId="4" quotePrefix="1" applyFont="1" applyFill="1" applyBorder="1" applyAlignment="1">
      <alignment horizontal="center" vertical="center" wrapText="1"/>
    </xf>
    <xf numFmtId="0" fontId="48" fillId="4" borderId="16" xfId="7" quotePrefix="1" applyFont="1" applyFill="1" applyBorder="1" applyAlignment="1">
      <alignment horizontal="center" vertical="center" wrapText="1"/>
    </xf>
    <xf numFmtId="0" fontId="48" fillId="4" borderId="19" xfId="7" quotePrefix="1" applyFont="1" applyFill="1" applyBorder="1" applyAlignment="1">
      <alignment horizontal="center" vertical="center" wrapText="1"/>
    </xf>
    <xf numFmtId="0" fontId="48" fillId="4" borderId="18" xfId="7" quotePrefix="1" applyFont="1" applyFill="1" applyBorder="1" applyAlignment="1">
      <alignment horizontal="center" vertical="center" wrapText="1"/>
    </xf>
    <xf numFmtId="0" fontId="29" fillId="4" borderId="69" xfId="0" applyFont="1" applyFill="1" applyBorder="1" applyAlignment="1">
      <alignment horizontal="left" vertical="center" wrapText="1"/>
    </xf>
    <xf numFmtId="0" fontId="46" fillId="4" borderId="66" xfId="7" quotePrefix="1" applyFont="1" applyFill="1" applyBorder="1" applyAlignment="1">
      <alignment horizontal="center" vertical="center" wrapText="1"/>
    </xf>
    <xf numFmtId="0" fontId="46" fillId="4" borderId="67" xfId="7" quotePrefix="1" applyFont="1" applyFill="1" applyBorder="1" applyAlignment="1">
      <alignment horizontal="center" vertical="center" wrapText="1"/>
    </xf>
    <xf numFmtId="0" fontId="46" fillId="4" borderId="65" xfId="7" quotePrefix="1" applyFont="1" applyFill="1" applyBorder="1" applyAlignment="1">
      <alignment horizontal="center" vertical="center" wrapText="1"/>
    </xf>
    <xf numFmtId="0" fontId="46" fillId="4" borderId="83" xfId="7" quotePrefix="1" applyFont="1" applyFill="1" applyBorder="1" applyAlignment="1">
      <alignment horizontal="center" vertical="center" wrapText="1"/>
    </xf>
    <xf numFmtId="0" fontId="48" fillId="4" borderId="85" xfId="4" quotePrefix="1" applyFont="1" applyFill="1" applyBorder="1" applyAlignment="1">
      <alignment horizontal="center" vertical="center" wrapText="1"/>
    </xf>
    <xf numFmtId="0" fontId="48" fillId="4" borderId="64" xfId="4" quotePrefix="1" applyFont="1" applyFill="1" applyBorder="1" applyAlignment="1">
      <alignment horizontal="center" vertical="center" wrapText="1"/>
    </xf>
    <xf numFmtId="0" fontId="48" fillId="4" borderId="74" xfId="4" quotePrefix="1" applyFont="1" applyFill="1" applyBorder="1" applyAlignment="1">
      <alignment horizontal="center" vertical="center" wrapText="1"/>
    </xf>
    <xf numFmtId="0" fontId="48" fillId="4" borderId="47" xfId="4" quotePrefix="1" applyFont="1" applyFill="1" applyBorder="1" applyAlignment="1">
      <alignment horizontal="center" vertical="center" wrapText="1"/>
    </xf>
    <xf numFmtId="0" fontId="48" fillId="4" borderId="9" xfId="4" quotePrefix="1" applyFont="1" applyFill="1" applyBorder="1" applyAlignment="1">
      <alignment horizontal="center" vertical="center" wrapText="1"/>
    </xf>
    <xf numFmtId="0" fontId="48" fillId="4" borderId="36" xfId="7" quotePrefix="1" applyFont="1" applyFill="1" applyBorder="1" applyAlignment="1">
      <alignment horizontal="center" vertical="center" wrapText="1"/>
    </xf>
    <xf numFmtId="0" fontId="48" fillId="4" borderId="8" xfId="7" quotePrefix="1" applyFont="1" applyFill="1" applyBorder="1" applyAlignment="1">
      <alignment horizontal="center" vertical="center" wrapText="1"/>
    </xf>
    <xf numFmtId="0" fontId="48" fillId="4" borderId="48" xfId="7" quotePrefix="1" applyFont="1" applyFill="1" applyBorder="1" applyAlignment="1">
      <alignment horizontal="center" vertical="center" wrapText="1"/>
    </xf>
    <xf numFmtId="0" fontId="48" fillId="4" borderId="17" xfId="7" quotePrefix="1" applyFont="1" applyFill="1" applyBorder="1" applyAlignment="1">
      <alignment horizontal="center" vertical="center" wrapText="1"/>
    </xf>
    <xf numFmtId="0" fontId="48" fillId="4" borderId="25" xfId="7" quotePrefix="1" applyFont="1" applyFill="1" applyBorder="1" applyAlignment="1">
      <alignment horizontal="center" vertical="center" wrapText="1"/>
    </xf>
    <xf numFmtId="0" fontId="87" fillId="3" borderId="273" xfId="0" applyFont="1" applyFill="1" applyBorder="1" applyAlignment="1">
      <alignment horizontal="left" vertical="center" wrapText="1"/>
    </xf>
    <xf numFmtId="0" fontId="19" fillId="3" borderId="623" xfId="30" quotePrefix="1" applyFont="1" applyFill="1" applyBorder="1" applyAlignment="1">
      <alignment horizontal="center" vertical="center" wrapText="1"/>
    </xf>
    <xf numFmtId="0" fontId="25" fillId="3" borderId="334" xfId="30" applyFont="1" applyFill="1" applyBorder="1" applyAlignment="1">
      <alignment horizontal="center" vertical="center" wrapText="1"/>
    </xf>
    <xf numFmtId="0" fontId="86" fillId="3" borderId="647" xfId="0" applyFont="1" applyFill="1" applyBorder="1" applyAlignment="1">
      <alignment vertical="top" wrapText="1"/>
    </xf>
    <xf numFmtId="0" fontId="25" fillId="3" borderId="648" xfId="33" quotePrefix="1" applyFont="1" applyFill="1" applyBorder="1" applyAlignment="1">
      <alignment horizontal="center" vertical="center" wrapText="1"/>
    </xf>
    <xf numFmtId="0" fontId="25" fillId="3" borderId="649" xfId="33" quotePrefix="1" applyFont="1" applyFill="1" applyBorder="1" applyAlignment="1">
      <alignment horizontal="center" vertical="center" wrapText="1"/>
    </xf>
    <xf numFmtId="0" fontId="25" fillId="3" borderId="650" xfId="33" quotePrefix="1" applyFont="1" applyFill="1" applyBorder="1" applyAlignment="1">
      <alignment horizontal="center" vertical="center" wrapText="1"/>
    </xf>
    <xf numFmtId="0" fontId="25" fillId="3" borderId="651" xfId="33" quotePrefix="1" applyFont="1" applyFill="1" applyBorder="1" applyAlignment="1">
      <alignment horizontal="center" vertical="center" wrapText="1"/>
    </xf>
    <xf numFmtId="0" fontId="25" fillId="3" borderId="652" xfId="33" quotePrefix="1" applyFont="1" applyFill="1" applyBorder="1" applyAlignment="1">
      <alignment horizontal="center" vertical="center" wrapText="1"/>
    </xf>
    <xf numFmtId="0" fontId="25" fillId="3" borderId="648" xfId="30" applyFont="1" applyFill="1" applyBorder="1" applyAlignment="1">
      <alignment horizontal="center" vertical="center" wrapText="1"/>
    </xf>
    <xf numFmtId="0" fontId="25" fillId="3" borderId="650" xfId="30" applyFont="1" applyFill="1" applyBorder="1" applyAlignment="1">
      <alignment horizontal="center" vertical="center" wrapText="1"/>
    </xf>
    <xf numFmtId="0" fontId="25" fillId="3" borderId="653" xfId="33" quotePrefix="1" applyFont="1" applyFill="1" applyBorder="1" applyAlignment="1">
      <alignment horizontal="center" vertical="center" wrapText="1"/>
    </xf>
    <xf numFmtId="0" fontId="25" fillId="3" borderId="617" xfId="33" quotePrefix="1" applyFont="1" applyFill="1" applyBorder="1" applyAlignment="1">
      <alignment horizontal="center" vertical="center" wrapText="1"/>
    </xf>
    <xf numFmtId="0" fontId="25" fillId="3" borderId="654" xfId="33" quotePrefix="1" applyFont="1" applyFill="1" applyBorder="1" applyAlignment="1">
      <alignment horizontal="center" vertical="center" wrapText="1"/>
    </xf>
    <xf numFmtId="0" fontId="25" fillId="3" borderId="620" xfId="33" quotePrefix="1" applyFont="1" applyFill="1" applyBorder="1" applyAlignment="1">
      <alignment horizontal="center" vertical="center" wrapText="1"/>
    </xf>
    <xf numFmtId="0" fontId="25" fillId="3" borderId="655" xfId="33" quotePrefix="1" applyFont="1" applyFill="1" applyBorder="1" applyAlignment="1">
      <alignment horizontal="center" vertical="center" wrapText="1"/>
    </xf>
    <xf numFmtId="0" fontId="25" fillId="3" borderId="656" xfId="33" quotePrefix="1" applyFont="1" applyFill="1" applyBorder="1" applyAlignment="1">
      <alignment horizontal="center" vertical="center" wrapText="1"/>
    </xf>
    <xf numFmtId="0" fontId="25" fillId="3" borderId="657" xfId="33" quotePrefix="1" applyFont="1" applyFill="1" applyBorder="1" applyAlignment="1">
      <alignment horizontal="center" vertical="center" wrapText="1"/>
    </xf>
    <xf numFmtId="0" fontId="25" fillId="3" borderId="656" xfId="30" applyFont="1" applyFill="1" applyBorder="1" applyAlignment="1">
      <alignment horizontal="center" vertical="center" wrapText="1"/>
    </xf>
    <xf numFmtId="0" fontId="25" fillId="3" borderId="657" xfId="30" applyFont="1" applyFill="1" applyBorder="1" applyAlignment="1">
      <alignment horizontal="center" vertical="center" wrapText="1"/>
    </xf>
    <xf numFmtId="0" fontId="16" fillId="3" borderId="658" xfId="33" quotePrefix="1" applyFont="1" applyFill="1" applyBorder="1" applyAlignment="1">
      <alignment vertical="center" wrapText="1"/>
    </xf>
    <xf numFmtId="0" fontId="25" fillId="3" borderId="658" xfId="33" quotePrefix="1" applyFont="1" applyFill="1" applyBorder="1" applyAlignment="1">
      <alignment horizontal="center" vertical="center" wrapText="1"/>
    </xf>
    <xf numFmtId="0" fontId="25" fillId="3" borderId="614" xfId="33" quotePrefix="1" applyFont="1" applyFill="1" applyBorder="1" applyAlignment="1">
      <alignment horizontal="center" vertical="center" wrapText="1"/>
    </xf>
    <xf numFmtId="0" fontId="25" fillId="3" borderId="615" xfId="33" quotePrefix="1" applyFont="1" applyFill="1" applyBorder="1" applyAlignment="1">
      <alignment horizontal="center" vertical="center" wrapText="1"/>
    </xf>
    <xf numFmtId="0" fontId="25" fillId="3" borderId="616" xfId="33" quotePrefix="1" applyFont="1" applyFill="1" applyBorder="1" applyAlignment="1">
      <alignment horizontal="center" vertical="center" wrapText="1"/>
    </xf>
    <xf numFmtId="0" fontId="22" fillId="3" borderId="659" xfId="0" applyFont="1" applyFill="1" applyBorder="1" applyAlignment="1">
      <alignment horizontal="left" vertical="center" wrapText="1"/>
    </xf>
    <xf numFmtId="0" fontId="25" fillId="3" borderId="660" xfId="30" quotePrefix="1" applyFont="1" applyFill="1" applyBorder="1" applyAlignment="1">
      <alignment horizontal="center" vertical="center" wrapText="1"/>
    </xf>
    <xf numFmtId="0" fontId="25" fillId="3" borderId="646" xfId="30" quotePrefix="1" applyFont="1" applyFill="1" applyBorder="1" applyAlignment="1">
      <alignment horizontal="center" vertical="center" wrapText="1"/>
    </xf>
    <xf numFmtId="0" fontId="25" fillId="3" borderId="661" xfId="30" quotePrefix="1" applyFont="1" applyFill="1" applyBorder="1" applyAlignment="1">
      <alignment horizontal="center" vertical="center" wrapText="1"/>
    </xf>
    <xf numFmtId="0" fontId="25" fillId="3" borderId="659" xfId="30" quotePrefix="1" applyFont="1" applyFill="1" applyBorder="1" applyAlignment="1">
      <alignment horizontal="center" vertical="center" wrapText="1"/>
    </xf>
    <xf numFmtId="0" fontId="74" fillId="4" borderId="0" xfId="0" applyFont="1" applyFill="1" applyBorder="1" applyAlignment="1" applyProtection="1">
      <alignment horizontal="center" vertical="center" wrapText="1"/>
      <protection locked="0"/>
    </xf>
    <xf numFmtId="0" fontId="67" fillId="4" borderId="0" xfId="0" applyFont="1" applyFill="1" applyBorder="1" applyAlignment="1" applyProtection="1">
      <alignment horizontal="center" vertical="center" wrapText="1"/>
      <protection locked="0"/>
    </xf>
    <xf numFmtId="0" fontId="13" fillId="3" borderId="0" xfId="0" applyFont="1" applyFill="1" applyAlignment="1"/>
    <xf numFmtId="0" fontId="66" fillId="4" borderId="195" xfId="0" applyFont="1" applyFill="1" applyBorder="1" applyAlignment="1" applyProtection="1">
      <alignment horizontal="center" vertical="center"/>
      <protection locked="0"/>
    </xf>
    <xf numFmtId="0" fontId="66" fillId="4" borderId="208" xfId="0" applyFont="1" applyFill="1" applyBorder="1" applyAlignment="1" applyProtection="1">
      <alignment horizontal="center" vertical="center"/>
      <protection locked="0"/>
    </xf>
    <xf numFmtId="0" fontId="66" fillId="4" borderId="235" xfId="0" applyFont="1" applyFill="1" applyBorder="1" applyAlignment="1" applyProtection="1">
      <alignment horizontal="center" vertical="center"/>
      <protection locked="0"/>
    </xf>
    <xf numFmtId="0" fontId="66" fillId="4" borderId="196" xfId="0" applyFont="1" applyFill="1" applyBorder="1" applyAlignment="1" applyProtection="1">
      <alignment horizontal="center" vertical="center"/>
      <protection locked="0"/>
    </xf>
    <xf numFmtId="0" fontId="66" fillId="4" borderId="662" xfId="31" applyFont="1" applyFill="1" applyBorder="1" applyAlignment="1" applyProtection="1">
      <alignment vertical="center" wrapText="1"/>
      <protection locked="0"/>
    </xf>
    <xf numFmtId="0" fontId="66" fillId="4" borderId="663" xfId="0" applyFont="1" applyFill="1" applyBorder="1" applyAlignment="1" applyProtection="1">
      <alignment horizontal="center" vertical="center"/>
      <protection locked="0"/>
    </xf>
    <xf numFmtId="0" fontId="66" fillId="4" borderId="664" xfId="0" applyFont="1" applyFill="1" applyBorder="1" applyAlignment="1" applyProtection="1">
      <alignment horizontal="center" vertical="center"/>
      <protection locked="0"/>
    </xf>
    <xf numFmtId="0" fontId="66" fillId="4" borderId="665" xfId="0" applyFont="1" applyFill="1" applyBorder="1" applyAlignment="1" applyProtection="1">
      <alignment horizontal="center" vertical="center"/>
      <protection locked="0"/>
    </xf>
    <xf numFmtId="0" fontId="66" fillId="4" borderId="666" xfId="0" applyFont="1" applyFill="1" applyBorder="1" applyAlignment="1" applyProtection="1">
      <alignment horizontal="center" vertical="center"/>
      <protection locked="0"/>
    </xf>
    <xf numFmtId="0" fontId="66" fillId="4" borderId="667" xfId="0" applyFont="1" applyFill="1" applyBorder="1" applyAlignment="1" applyProtection="1">
      <alignment horizontal="center" vertical="center"/>
      <protection locked="0"/>
    </xf>
    <xf numFmtId="0" fontId="89" fillId="4" borderId="668" xfId="10" quotePrefix="1" applyFont="1" applyFill="1" applyBorder="1" applyAlignment="1">
      <alignment horizontal="center" vertical="center" wrapText="1"/>
    </xf>
    <xf numFmtId="0" fontId="89" fillId="4" borderId="675" xfId="10" quotePrefix="1" applyFont="1" applyFill="1" applyBorder="1" applyAlignment="1">
      <alignment horizontal="center" vertical="center" wrapText="1"/>
    </xf>
    <xf numFmtId="0" fontId="89" fillId="4" borderId="676" xfId="10" quotePrefix="1" applyFont="1" applyFill="1" applyBorder="1" applyAlignment="1">
      <alignment horizontal="center" vertical="center" wrapText="1"/>
    </xf>
    <xf numFmtId="0" fontId="19" fillId="4" borderId="668" xfId="10" quotePrefix="1" applyFont="1" applyFill="1" applyBorder="1" applyAlignment="1">
      <alignment horizontal="center" vertical="center" wrapText="1"/>
    </xf>
    <xf numFmtId="0" fontId="19" fillId="4" borderId="675" xfId="10" quotePrefix="1" applyFont="1" applyFill="1" applyBorder="1" applyAlignment="1">
      <alignment horizontal="center" vertical="center" wrapText="1"/>
    </xf>
    <xf numFmtId="0" fontId="19" fillId="4" borderId="676" xfId="10" quotePrefix="1" applyFont="1" applyFill="1" applyBorder="1" applyAlignment="1">
      <alignment horizontal="center" vertical="center" wrapText="1"/>
    </xf>
    <xf numFmtId="0" fontId="19" fillId="4" borderId="672" xfId="10" quotePrefix="1" applyFont="1" applyFill="1" applyBorder="1" applyAlignment="1">
      <alignment horizontal="center" vertical="center" wrapText="1"/>
    </xf>
    <xf numFmtId="0" fontId="19" fillId="4" borderId="677" xfId="10" quotePrefix="1" applyFont="1" applyFill="1" applyBorder="1" applyAlignment="1">
      <alignment horizontal="center" vertical="center" wrapText="1"/>
    </xf>
    <xf numFmtId="0" fontId="72" fillId="4" borderId="670" xfId="0" applyFont="1" applyFill="1" applyBorder="1" applyAlignment="1">
      <alignment horizontal="center" vertical="center" wrapText="1"/>
    </xf>
    <xf numFmtId="0" fontId="72" fillId="4" borderId="673" xfId="10" quotePrefix="1" applyFont="1" applyFill="1" applyBorder="1" applyAlignment="1">
      <alignment horizontal="center" vertical="center" wrapText="1"/>
    </xf>
    <xf numFmtId="0" fontId="19" fillId="4" borderId="669" xfId="7" quotePrefix="1" applyFont="1" applyFill="1" applyBorder="1" applyAlignment="1">
      <alignment horizontal="center" vertical="center" wrapText="1"/>
    </xf>
    <xf numFmtId="0" fontId="19" fillId="4" borderId="670" xfId="7" quotePrefix="1" applyFont="1" applyFill="1" applyBorder="1" applyAlignment="1">
      <alignment horizontal="center" vertical="center" wrapText="1"/>
    </xf>
    <xf numFmtId="0" fontId="19" fillId="4" borderId="674" xfId="7" quotePrefix="1" applyFont="1" applyFill="1" applyBorder="1" applyAlignment="1">
      <alignment horizontal="center" vertical="center" wrapText="1"/>
    </xf>
    <xf numFmtId="0" fontId="72" fillId="4" borderId="675" xfId="0" applyFont="1" applyFill="1" applyBorder="1" applyAlignment="1">
      <alignment horizontal="center" vertical="center" wrapText="1"/>
    </xf>
    <xf numFmtId="0" fontId="19" fillId="4" borderId="675" xfId="0" applyFont="1" applyFill="1" applyBorder="1" applyAlignment="1">
      <alignment horizontal="center" vertical="center" wrapText="1"/>
    </xf>
    <xf numFmtId="0" fontId="19" fillId="4" borderId="672" xfId="0" applyFont="1" applyFill="1" applyBorder="1" applyAlignment="1">
      <alignment horizontal="center" vertical="center" wrapText="1"/>
    </xf>
    <xf numFmtId="0" fontId="19" fillId="4" borderId="611" xfId="0" applyFont="1" applyFill="1" applyBorder="1" applyAlignment="1">
      <alignment horizontal="center" vertical="center" wrapText="1"/>
    </xf>
    <xf numFmtId="0" fontId="19" fillId="4" borderId="677" xfId="0" applyFont="1" applyFill="1" applyBorder="1" applyAlignment="1">
      <alignment horizontal="center" vertical="center" wrapText="1"/>
    </xf>
    <xf numFmtId="0" fontId="25" fillId="4" borderId="673" xfId="10" quotePrefix="1" applyFont="1" applyFill="1" applyBorder="1" applyAlignment="1">
      <alignment horizontal="center" vertical="center" wrapText="1"/>
    </xf>
    <xf numFmtId="0" fontId="19" fillId="4" borderId="673" xfId="0" applyFont="1" applyFill="1" applyBorder="1" applyAlignment="1">
      <alignment horizontal="center" vertical="center" wrapText="1"/>
    </xf>
    <xf numFmtId="0" fontId="19" fillId="4" borderId="678" xfId="0" applyFont="1" applyFill="1" applyBorder="1" applyAlignment="1">
      <alignment horizontal="center" vertical="center" wrapText="1"/>
    </xf>
    <xf numFmtId="0" fontId="19" fillId="4" borderId="679" xfId="0" applyFont="1" applyFill="1" applyBorder="1" applyAlignment="1">
      <alignment horizontal="center" vertical="center" wrapText="1"/>
    </xf>
    <xf numFmtId="0" fontId="72" fillId="4" borderId="607" xfId="7" quotePrefix="1" applyFont="1" applyFill="1" applyBorder="1" applyAlignment="1">
      <alignment horizontal="center" vertical="center" wrapText="1"/>
    </xf>
    <xf numFmtId="0" fontId="72" fillId="4" borderId="293" xfId="7" quotePrefix="1" applyFont="1" applyFill="1" applyBorder="1" applyAlignment="1">
      <alignment horizontal="center" vertical="center" wrapText="1"/>
    </xf>
    <xf numFmtId="0" fontId="72" fillId="4" borderId="673" xfId="7" quotePrefix="1" applyFont="1" applyFill="1" applyBorder="1" applyAlignment="1">
      <alignment horizontal="center" vertical="center" wrapText="1"/>
    </xf>
    <xf numFmtId="0" fontId="72" fillId="4" borderId="678" xfId="7" quotePrefix="1" applyFont="1" applyFill="1" applyBorder="1" applyAlignment="1">
      <alignment horizontal="center" vertical="center" wrapText="1"/>
    </xf>
    <xf numFmtId="0" fontId="72" fillId="4" borderId="679" xfId="7" quotePrefix="1" applyFont="1" applyFill="1" applyBorder="1" applyAlignment="1">
      <alignment horizontal="center" vertical="center" wrapText="1"/>
    </xf>
    <xf numFmtId="0" fontId="72" fillId="4" borderId="614" xfId="0" applyFont="1" applyFill="1" applyBorder="1" applyAlignment="1">
      <alignment horizontal="center" vertical="center"/>
    </xf>
    <xf numFmtId="0" fontId="72" fillId="4" borderId="615" xfId="0" applyFont="1" applyFill="1" applyBorder="1" applyAlignment="1">
      <alignment horizontal="center" vertical="center"/>
    </xf>
    <xf numFmtId="0" fontId="72" fillId="4" borderId="616" xfId="0" applyFont="1" applyFill="1" applyBorder="1" applyAlignment="1">
      <alignment horizontal="center" vertical="center"/>
    </xf>
    <xf numFmtId="0" fontId="19" fillId="4" borderId="672" xfId="7" quotePrefix="1" applyFont="1" applyFill="1" applyBorder="1" applyAlignment="1">
      <alignment vertical="center" wrapText="1"/>
    </xf>
    <xf numFmtId="0" fontId="19" fillId="4" borderId="680" xfId="7" quotePrefix="1" applyFont="1" applyFill="1" applyBorder="1" applyAlignment="1">
      <alignment vertical="center" wrapText="1"/>
    </xf>
    <xf numFmtId="0" fontId="19" fillId="4" borderId="681" xfId="7" quotePrefix="1" applyFont="1" applyFill="1" applyBorder="1" applyAlignment="1">
      <alignment vertical="center" wrapText="1"/>
    </xf>
    <xf numFmtId="0" fontId="19" fillId="4" borderId="606" xfId="10" quotePrefix="1" applyFont="1" applyFill="1" applyBorder="1" applyAlignment="1">
      <alignment horizontal="center" vertical="center" wrapText="1"/>
    </xf>
    <xf numFmtId="0" fontId="19" fillId="4" borderId="607" xfId="10" quotePrefix="1" applyFont="1" applyFill="1" applyBorder="1" applyAlignment="1">
      <alignment horizontal="center" vertical="center" wrapText="1"/>
    </xf>
    <xf numFmtId="0" fontId="89" fillId="4" borderId="669" xfId="10" quotePrefix="1" applyFont="1" applyFill="1" applyBorder="1" applyAlignment="1">
      <alignment horizontal="center" vertical="center" wrapText="1"/>
    </xf>
    <xf numFmtId="0" fontId="89" fillId="4" borderId="670" xfId="10" quotePrefix="1" applyFont="1" applyFill="1" applyBorder="1" applyAlignment="1">
      <alignment horizontal="center" vertical="center" wrapText="1"/>
    </xf>
    <xf numFmtId="0" fontId="89" fillId="4" borderId="671" xfId="10" quotePrefix="1" applyFont="1" applyFill="1" applyBorder="1" applyAlignment="1">
      <alignment horizontal="center" vertical="center" wrapText="1"/>
    </xf>
    <xf numFmtId="0" fontId="89" fillId="4" borderId="681" xfId="10" quotePrefix="1" applyFont="1" applyFill="1" applyBorder="1" applyAlignment="1">
      <alignment horizontal="center" vertical="center" wrapText="1"/>
    </xf>
    <xf numFmtId="0" fontId="89" fillId="4" borderId="682" xfId="10" quotePrefix="1" applyFont="1" applyFill="1" applyBorder="1" applyAlignment="1">
      <alignment horizontal="center" vertical="center" wrapText="1"/>
    </xf>
    <xf numFmtId="0" fontId="72" fillId="4" borderId="681" xfId="0" applyFont="1" applyFill="1" applyBorder="1" applyAlignment="1">
      <alignment horizontal="center" vertical="center" wrapText="1"/>
    </xf>
    <xf numFmtId="0" fontId="19" fillId="4" borderId="673" xfId="7" quotePrefix="1" applyFont="1" applyFill="1" applyBorder="1" applyAlignment="1">
      <alignment horizontal="center" vertical="center" wrapText="1"/>
    </xf>
    <xf numFmtId="0" fontId="19" fillId="4" borderId="678" xfId="7" quotePrefix="1" applyFont="1" applyFill="1" applyBorder="1" applyAlignment="1">
      <alignment horizontal="center" vertical="center" wrapText="1"/>
    </xf>
    <xf numFmtId="0" fontId="19" fillId="4" borderId="679" xfId="7" quotePrefix="1" applyFont="1" applyFill="1" applyBorder="1" applyAlignment="1">
      <alignment horizontal="center" vertical="center" wrapText="1"/>
    </xf>
    <xf numFmtId="0" fontId="89" fillId="4" borderId="683" xfId="10" quotePrefix="1" applyFont="1" applyFill="1" applyBorder="1" applyAlignment="1">
      <alignment horizontal="center" vertical="center" wrapText="1"/>
    </xf>
    <xf numFmtId="0" fontId="89" fillId="4" borderId="684" xfId="10" quotePrefix="1" applyFont="1" applyFill="1" applyBorder="1" applyAlignment="1">
      <alignment horizontal="center" vertical="center" wrapText="1"/>
    </xf>
    <xf numFmtId="0" fontId="72" fillId="4" borderId="685" xfId="10" quotePrefix="1" applyFont="1" applyFill="1" applyBorder="1" applyAlignment="1">
      <alignment horizontal="center" vertical="center" wrapText="1"/>
    </xf>
    <xf numFmtId="0" fontId="19" fillId="4" borderId="683" xfId="7" quotePrefix="1" applyFont="1" applyFill="1" applyBorder="1" applyAlignment="1">
      <alignment horizontal="center" vertical="center" wrapText="1"/>
    </xf>
    <xf numFmtId="0" fontId="19" fillId="4" borderId="685" xfId="7" quotePrefix="1" applyFont="1" applyFill="1" applyBorder="1" applyAlignment="1">
      <alignment horizontal="center" vertical="center" wrapText="1"/>
    </xf>
    <xf numFmtId="0" fontId="19" fillId="4" borderId="684" xfId="10" quotePrefix="1" applyFont="1" applyFill="1" applyBorder="1" applyAlignment="1">
      <alignment horizontal="center" vertical="center" wrapText="1"/>
    </xf>
    <xf numFmtId="0" fontId="89" fillId="4" borderId="686" xfId="10" quotePrefix="1" applyFont="1" applyFill="1" applyBorder="1" applyAlignment="1">
      <alignment horizontal="center" vertical="center" wrapText="1"/>
    </xf>
    <xf numFmtId="0" fontId="89" fillId="4" borderId="687" xfId="10" quotePrefix="1" applyFont="1" applyFill="1" applyBorder="1" applyAlignment="1">
      <alignment horizontal="center" vertical="center" wrapText="1"/>
    </xf>
    <xf numFmtId="0" fontId="72" fillId="4" borderId="688" xfId="10" quotePrefix="1" applyFont="1" applyFill="1" applyBorder="1" applyAlignment="1">
      <alignment horizontal="center" vertical="center" wrapText="1"/>
    </xf>
    <xf numFmtId="0" fontId="19" fillId="4" borderId="689" xfId="7" quotePrefix="1" applyFont="1" applyFill="1" applyBorder="1" applyAlignment="1">
      <alignment horizontal="center" vertical="center" wrapText="1"/>
    </xf>
    <xf numFmtId="0" fontId="89" fillId="4" borderId="689" xfId="10" quotePrefix="1" applyFont="1" applyFill="1" applyBorder="1" applyAlignment="1">
      <alignment horizontal="center" vertical="center" wrapText="1"/>
    </xf>
    <xf numFmtId="0" fontId="89" fillId="4" borderId="690" xfId="10" quotePrefix="1" applyFont="1" applyFill="1" applyBorder="1" applyAlignment="1">
      <alignment horizontal="center" vertical="center" wrapText="1"/>
    </xf>
    <xf numFmtId="0" fontId="19" fillId="4" borderId="691" xfId="7" quotePrefix="1" applyFont="1" applyFill="1" applyBorder="1" applyAlignment="1">
      <alignment horizontal="center" vertical="center" wrapText="1"/>
    </xf>
    <xf numFmtId="0" fontId="19" fillId="4" borderId="690" xfId="10" quotePrefix="1" applyFont="1" applyFill="1" applyBorder="1" applyAlignment="1">
      <alignment horizontal="center" vertical="center" wrapText="1"/>
    </xf>
    <xf numFmtId="0" fontId="72" fillId="4" borderId="678" xfId="10" quotePrefix="1" applyFont="1" applyFill="1" applyBorder="1" applyAlignment="1">
      <alignment horizontal="center" vertical="center" wrapText="1"/>
    </xf>
    <xf numFmtId="0" fontId="19" fillId="4" borderId="681" xfId="10" quotePrefix="1" applyFont="1" applyFill="1" applyBorder="1" applyAlignment="1">
      <alignment horizontal="center" vertical="center" wrapText="1"/>
    </xf>
    <xf numFmtId="0" fontId="19" fillId="4" borderId="692" xfId="10" quotePrefix="1" applyFont="1" applyFill="1" applyBorder="1" applyAlignment="1">
      <alignment horizontal="center" vertical="center" wrapText="1"/>
    </xf>
    <xf numFmtId="0" fontId="72" fillId="4" borderId="683" xfId="0" applyFont="1" applyFill="1" applyBorder="1" applyAlignment="1">
      <alignment horizontal="center" vertical="center" wrapText="1"/>
    </xf>
    <xf numFmtId="0" fontId="72" fillId="4" borderId="684" xfId="0" applyFont="1" applyFill="1" applyBorder="1" applyAlignment="1">
      <alignment horizontal="center" vertical="center" wrapText="1"/>
    </xf>
    <xf numFmtId="0" fontId="72" fillId="4" borderId="192" xfId="0" applyFont="1" applyFill="1" applyBorder="1" applyAlignment="1">
      <alignment horizontal="center" vertical="center" wrapText="1"/>
    </xf>
    <xf numFmtId="0" fontId="19" fillId="4" borderId="658" xfId="0" applyFont="1" applyFill="1" applyBorder="1" applyAlignment="1">
      <alignment horizontal="center" vertical="center" wrapText="1"/>
    </xf>
    <xf numFmtId="0" fontId="19" fillId="4" borderId="605" xfId="0" applyFont="1" applyFill="1" applyBorder="1" applyAlignment="1">
      <alignment horizontal="center" vertical="center" wrapText="1"/>
    </xf>
    <xf numFmtId="0" fontId="19" fillId="4" borderId="684" xfId="0" applyFont="1" applyFill="1" applyBorder="1" applyAlignment="1">
      <alignment horizontal="center" vertical="center" wrapText="1"/>
    </xf>
    <xf numFmtId="0" fontId="19" fillId="4" borderId="192" xfId="0" applyFont="1" applyFill="1" applyBorder="1" applyAlignment="1">
      <alignment horizontal="center" vertical="center" wrapText="1"/>
    </xf>
    <xf numFmtId="0" fontId="72" fillId="4" borderId="689" xfId="0" applyFont="1" applyFill="1" applyBorder="1" applyAlignment="1">
      <alignment horizontal="center" vertical="center" wrapText="1"/>
    </xf>
    <xf numFmtId="0" fontId="72" fillId="4" borderId="691" xfId="10" quotePrefix="1" applyFont="1" applyFill="1" applyBorder="1" applyAlignment="1">
      <alignment horizontal="center" vertical="center" wrapText="1"/>
    </xf>
    <xf numFmtId="0" fontId="72" fillId="4" borderId="690" xfId="0" applyFont="1" applyFill="1" applyBorder="1" applyAlignment="1">
      <alignment horizontal="center" vertical="center" wrapText="1"/>
    </xf>
    <xf numFmtId="0" fontId="72" fillId="4" borderId="618" xfId="0" applyFont="1" applyFill="1" applyBorder="1" applyAlignment="1">
      <alignment horizontal="center" vertical="center" wrapText="1"/>
    </xf>
    <xf numFmtId="0" fontId="19" fillId="4" borderId="693" xfId="0" applyFont="1" applyFill="1" applyBorder="1" applyAlignment="1">
      <alignment horizontal="center" vertical="center" wrapText="1"/>
    </xf>
    <xf numFmtId="0" fontId="19" fillId="4" borderId="619" xfId="0" applyFont="1" applyFill="1" applyBorder="1" applyAlignment="1">
      <alignment horizontal="center" vertical="center" wrapText="1"/>
    </xf>
    <xf numFmtId="0" fontId="19" fillId="4" borderId="690" xfId="0" applyFont="1" applyFill="1" applyBorder="1" applyAlignment="1">
      <alignment horizontal="center" vertical="center" wrapText="1"/>
    </xf>
    <xf numFmtId="0" fontId="19" fillId="4" borderId="618" xfId="0" applyFont="1" applyFill="1" applyBorder="1" applyAlignment="1">
      <alignment horizontal="center" vertical="center" wrapText="1"/>
    </xf>
    <xf numFmtId="0" fontId="19" fillId="7" borderId="687" xfId="10" quotePrefix="1" applyFont="1" applyFill="1" applyBorder="1" applyAlignment="1">
      <alignment horizontal="center" vertical="center" wrapText="1"/>
    </xf>
    <xf numFmtId="0" fontId="25" fillId="7" borderId="673" xfId="7" quotePrefix="1" applyFont="1" applyFill="1" applyBorder="1" applyAlignment="1">
      <alignment horizontal="center" vertical="center" wrapText="1"/>
    </xf>
    <xf numFmtId="0" fontId="25" fillId="7" borderId="688" xfId="7" quotePrefix="1" applyFont="1" applyFill="1" applyBorder="1" applyAlignment="1">
      <alignment horizontal="center" vertical="center" wrapText="1"/>
    </xf>
    <xf numFmtId="0" fontId="19" fillId="6" borderId="694" xfId="10" quotePrefix="1" applyFont="1" applyFill="1" applyBorder="1" applyAlignment="1">
      <alignment horizontal="center" vertical="center" wrapText="1"/>
    </xf>
    <xf numFmtId="0" fontId="19" fillId="7" borderId="670" xfId="10" quotePrefix="1" applyFont="1" applyFill="1" applyBorder="1" applyAlignment="1">
      <alignment horizontal="center" vertical="center" wrapText="1"/>
    </xf>
    <xf numFmtId="0" fontId="50" fillId="4" borderId="58" xfId="0" applyFont="1" applyFill="1" applyBorder="1" applyAlignment="1">
      <alignment horizontal="left" vertical="center" wrapText="1"/>
    </xf>
    <xf numFmtId="0" fontId="49" fillId="4" borderId="614" xfId="4" quotePrefix="1" applyFont="1" applyFill="1" applyBorder="1" applyAlignment="1">
      <alignment horizontal="center" vertical="center" wrapText="1"/>
    </xf>
    <xf numFmtId="0" fontId="49" fillId="4" borderId="232" xfId="4" quotePrefix="1" applyFont="1" applyFill="1" applyBorder="1" applyAlignment="1">
      <alignment horizontal="center" vertical="center"/>
    </xf>
    <xf numFmtId="0" fontId="49" fillId="4" borderId="186" xfId="4" quotePrefix="1" applyFont="1" applyFill="1" applyBorder="1" applyAlignment="1">
      <alignment horizontal="center" vertical="center" wrapText="1"/>
    </xf>
    <xf numFmtId="0" fontId="49" fillId="4" borderId="232" xfId="4" quotePrefix="1" applyFont="1" applyFill="1" applyBorder="1" applyAlignment="1">
      <alignment horizontal="center" vertical="center" wrapText="1"/>
    </xf>
    <xf numFmtId="0" fontId="49" fillId="4" borderId="693" xfId="4" quotePrefix="1" applyFont="1" applyFill="1" applyBorder="1" applyAlignment="1">
      <alignment horizontal="center" vertical="center" wrapText="1"/>
    </xf>
    <xf numFmtId="0" fontId="49" fillId="4" borderId="658" xfId="7" quotePrefix="1" applyFont="1" applyFill="1" applyBorder="1" applyAlignment="1">
      <alignment horizontal="center" vertical="center" wrapText="1"/>
    </xf>
    <xf numFmtId="0" fontId="49" fillId="4" borderId="615" xfId="7" quotePrefix="1" applyFont="1" applyFill="1" applyBorder="1" applyAlignment="1">
      <alignment horizontal="center" vertical="center" wrapText="1"/>
    </xf>
    <xf numFmtId="0" fontId="49" fillId="4" borderId="693" xfId="7" quotePrefix="1" applyFont="1" applyFill="1" applyBorder="1" applyAlignment="1">
      <alignment horizontal="center" vertical="center" wrapText="1"/>
    </xf>
    <xf numFmtId="0" fontId="29" fillId="4" borderId="695" xfId="0" applyFont="1" applyFill="1" applyBorder="1" applyAlignment="1">
      <alignment horizontal="left" vertical="center" wrapText="1"/>
    </xf>
    <xf numFmtId="0" fontId="48" fillId="4" borderId="695" xfId="7" quotePrefix="1" applyFont="1" applyFill="1" applyBorder="1" applyAlignment="1">
      <alignment horizontal="center" vertical="center" wrapText="1"/>
    </xf>
    <xf numFmtId="0" fontId="48" fillId="4" borderId="696" xfId="7" quotePrefix="1" applyFont="1" applyFill="1" applyBorder="1" applyAlignment="1">
      <alignment horizontal="center" vertical="center" wrapText="1"/>
    </xf>
    <xf numFmtId="0" fontId="48" fillId="4" borderId="697" xfId="7" quotePrefix="1" applyFont="1" applyFill="1" applyBorder="1" applyAlignment="1">
      <alignment horizontal="center" vertical="center" wrapText="1"/>
    </xf>
    <xf numFmtId="0" fontId="48" fillId="4" borderId="698" xfId="7" quotePrefix="1" applyFont="1" applyFill="1" applyBorder="1" applyAlignment="1">
      <alignment horizontal="center" vertical="center" wrapText="1"/>
    </xf>
    <xf numFmtId="0" fontId="48" fillId="4" borderId="566" xfId="7" quotePrefix="1" applyFont="1" applyFill="1" applyBorder="1" applyAlignment="1">
      <alignment horizontal="center" vertical="center" wrapText="1"/>
    </xf>
    <xf numFmtId="0" fontId="48" fillId="4" borderId="699" xfId="7" quotePrefix="1" applyFont="1" applyFill="1" applyBorder="1" applyAlignment="1">
      <alignment horizontal="center" vertical="center" wrapText="1"/>
    </xf>
    <xf numFmtId="0" fontId="46" fillId="4" borderId="4" xfId="7" quotePrefix="1" applyFont="1" applyFill="1" applyBorder="1" applyAlignment="1">
      <alignment horizontal="center" vertical="center" wrapText="1"/>
    </xf>
    <xf numFmtId="0" fontId="46" fillId="4" borderId="5" xfId="7" quotePrefix="1" applyFont="1" applyFill="1" applyBorder="1" applyAlignment="1">
      <alignment horizontal="center" vertical="center" wrapText="1"/>
    </xf>
    <xf numFmtId="0" fontId="46" fillId="4" borderId="6" xfId="7" quotePrefix="1" applyFont="1" applyFill="1" applyBorder="1" applyAlignment="1">
      <alignment horizontal="center" vertical="center" wrapText="1"/>
    </xf>
    <xf numFmtId="0" fontId="46" fillId="4" borderId="55" xfId="7" quotePrefix="1" applyFont="1" applyFill="1" applyBorder="1" applyAlignment="1">
      <alignment horizontal="center" vertical="center" wrapText="1"/>
    </xf>
    <xf numFmtId="0" fontId="48" fillId="4" borderId="31" xfId="4" quotePrefix="1" applyFont="1" applyFill="1" applyBorder="1" applyAlignment="1">
      <alignment horizontal="center" vertical="center" wrapText="1"/>
    </xf>
    <xf numFmtId="0" fontId="48" fillId="4" borderId="46" xfId="4" quotePrefix="1" applyFont="1" applyFill="1" applyBorder="1" applyAlignment="1">
      <alignment horizontal="center" vertical="center" wrapText="1"/>
    </xf>
    <xf numFmtId="0" fontId="46" fillId="4" borderId="59" xfId="7" quotePrefix="1" applyFont="1" applyFill="1" applyBorder="1" applyAlignment="1">
      <alignment horizontal="center" vertical="center" wrapText="1"/>
    </xf>
    <xf numFmtId="0" fontId="46" fillId="4" borderId="60" xfId="7" quotePrefix="1" applyFont="1" applyFill="1" applyBorder="1" applyAlignment="1">
      <alignment horizontal="center" vertical="center" wrapText="1"/>
    </xf>
    <xf numFmtId="0" fontId="46" fillId="4" borderId="53" xfId="7" quotePrefix="1" applyFont="1" applyFill="1" applyBorder="1" applyAlignment="1">
      <alignment horizontal="center" vertical="center" wrapText="1"/>
    </xf>
    <xf numFmtId="0" fontId="46" fillId="4" borderId="70" xfId="7" quotePrefix="1" applyFont="1" applyFill="1" applyBorder="1" applyAlignment="1">
      <alignment horizontal="center" vertical="center" wrapText="1"/>
    </xf>
    <xf numFmtId="0" fontId="48" fillId="4" borderId="71" xfId="4" quotePrefix="1" applyFont="1" applyFill="1" applyBorder="1" applyAlignment="1">
      <alignment horizontal="center" vertical="center" wrapText="1"/>
    </xf>
    <xf numFmtId="0" fontId="48" fillId="4" borderId="62" xfId="4" quotePrefix="1" applyFont="1" applyFill="1" applyBorder="1" applyAlignment="1">
      <alignment horizontal="center" vertical="center" wrapText="1"/>
    </xf>
    <xf numFmtId="0" fontId="29" fillId="4" borderId="10" xfId="0" applyFont="1" applyFill="1" applyBorder="1" applyAlignment="1">
      <alignment horizontal="left" vertical="center" wrapText="1"/>
    </xf>
    <xf numFmtId="0" fontId="48" fillId="4" borderId="20" xfId="7" quotePrefix="1" applyFont="1" applyFill="1" applyBorder="1" applyAlignment="1">
      <alignment horizontal="center" vertical="center" wrapText="1"/>
    </xf>
    <xf numFmtId="0" fontId="48" fillId="4" borderId="21" xfId="7" quotePrefix="1" applyFont="1" applyFill="1" applyBorder="1" applyAlignment="1">
      <alignment horizontal="center" vertical="center" wrapText="1"/>
    </xf>
    <xf numFmtId="0" fontId="48" fillId="4" borderId="24" xfId="7" quotePrefix="1" applyFont="1" applyFill="1" applyBorder="1" applyAlignment="1">
      <alignment horizontal="center" vertical="center" wrapText="1"/>
    </xf>
    <xf numFmtId="0" fontId="48" fillId="4" borderId="12" xfId="7" quotePrefix="1" applyFont="1" applyFill="1" applyBorder="1" applyAlignment="1">
      <alignment horizontal="center" vertical="center" wrapText="1"/>
    </xf>
    <xf numFmtId="0" fontId="29" fillId="4" borderId="20" xfId="0" applyFont="1" applyFill="1" applyBorder="1" applyAlignment="1">
      <alignment horizontal="left" vertical="center" wrapText="1"/>
    </xf>
    <xf numFmtId="0" fontId="48" fillId="4" borderId="84" xfId="7" quotePrefix="1" applyFont="1" applyFill="1" applyBorder="1" applyAlignment="1">
      <alignment horizontal="center" vertical="center" wrapText="1"/>
    </xf>
    <xf numFmtId="0" fontId="48" fillId="4" borderId="120" xfId="4" quotePrefix="1" applyFont="1" applyFill="1" applyBorder="1" applyAlignment="1">
      <alignment horizontal="center" vertical="center" textRotation="255" wrapText="1"/>
    </xf>
    <xf numFmtId="0" fontId="48" fillId="4" borderId="121" xfId="7" quotePrefix="1" applyFont="1" applyFill="1" applyBorder="1" applyAlignment="1">
      <alignment horizontal="center" vertical="center" wrapText="1"/>
    </xf>
    <xf numFmtId="0" fontId="48" fillId="4" borderId="20" xfId="4" quotePrefix="1" applyFont="1" applyFill="1" applyBorder="1" applyAlignment="1">
      <alignment horizontal="center" vertical="center" textRotation="255" wrapText="1"/>
    </xf>
    <xf numFmtId="0" fontId="48" fillId="4" borderId="12" xfId="4" quotePrefix="1" applyFont="1" applyFill="1" applyBorder="1" applyAlignment="1">
      <alignment horizontal="center" vertical="center" textRotation="255" wrapText="1"/>
    </xf>
    <xf numFmtId="0" fontId="48" fillId="4" borderId="35" xfId="4" quotePrefix="1" applyFont="1" applyFill="1" applyBorder="1" applyAlignment="1">
      <alignment horizontal="center" vertical="center" textRotation="255" wrapText="1"/>
    </xf>
    <xf numFmtId="0" fontId="41" fillId="4" borderId="21" xfId="0" applyFont="1" applyFill="1" applyBorder="1" applyAlignment="1">
      <alignment horizontal="left" vertical="center" wrapText="1"/>
    </xf>
    <xf numFmtId="0" fontId="48" fillId="4" borderId="13" xfId="7" quotePrefix="1" applyFont="1" applyFill="1" applyBorder="1" applyAlignment="1">
      <alignment horizontal="center" vertical="center" wrapText="1"/>
    </xf>
    <xf numFmtId="0" fontId="48" fillId="4" borderId="14" xfId="7" quotePrefix="1" applyFont="1" applyFill="1" applyBorder="1" applyAlignment="1">
      <alignment horizontal="center" vertical="center" wrapText="1"/>
    </xf>
    <xf numFmtId="0" fontId="48" fillId="4" borderId="22" xfId="7" quotePrefix="1" applyFont="1" applyFill="1" applyBorder="1" applyAlignment="1">
      <alignment horizontal="center" vertical="center" wrapText="1"/>
    </xf>
    <xf numFmtId="0" fontId="48" fillId="4" borderId="15" xfId="7" quotePrefix="1" applyFont="1" applyFill="1" applyBorder="1" applyAlignment="1">
      <alignment horizontal="center" vertical="center" wrapText="1"/>
    </xf>
    <xf numFmtId="0" fontId="48" fillId="4" borderId="45" xfId="7" quotePrefix="1" applyFont="1" applyFill="1" applyBorder="1" applyAlignment="1">
      <alignment horizontal="center" vertical="center" wrapText="1"/>
    </xf>
    <xf numFmtId="0" fontId="48" fillId="4" borderId="37" xfId="4" quotePrefix="1" applyFont="1" applyFill="1" applyBorder="1" applyAlignment="1">
      <alignment horizontal="center" vertical="center" textRotation="255" wrapText="1"/>
    </xf>
    <xf numFmtId="0" fontId="48" fillId="4" borderId="40" xfId="4" quotePrefix="1" applyFont="1" applyFill="1" applyBorder="1" applyAlignment="1">
      <alignment horizontal="center" vertical="center" textRotation="255" wrapText="1"/>
    </xf>
    <xf numFmtId="0" fontId="48" fillId="4" borderId="34" xfId="4" quotePrefix="1" applyFont="1" applyFill="1" applyBorder="1" applyAlignment="1">
      <alignment horizontal="center" vertical="center" textRotation="255" wrapText="1"/>
    </xf>
    <xf numFmtId="0" fontId="48" fillId="4" borderId="32" xfId="7" quotePrefix="1" applyFont="1" applyFill="1" applyBorder="1" applyAlignment="1">
      <alignment horizontal="center" vertical="center" wrapText="1"/>
    </xf>
    <xf numFmtId="0" fontId="48" fillId="4" borderId="33" xfId="7" quotePrefix="1" applyFont="1" applyFill="1" applyBorder="1" applyAlignment="1">
      <alignment horizontal="center" vertical="center" wrapText="1"/>
    </xf>
    <xf numFmtId="0" fontId="48" fillId="4" borderId="34" xfId="7" quotePrefix="1" applyFont="1" applyFill="1" applyBorder="1" applyAlignment="1">
      <alignment horizontal="center" vertical="center" wrapText="1"/>
    </xf>
    <xf numFmtId="0" fontId="29" fillId="4" borderId="257" xfId="0" applyFont="1" applyFill="1" applyBorder="1" applyAlignment="1">
      <alignment horizontal="left" vertical="center" wrapText="1"/>
    </xf>
    <xf numFmtId="0" fontId="48" fillId="4" borderId="259" xfId="4" quotePrefix="1" applyFont="1" applyFill="1" applyBorder="1" applyAlignment="1">
      <alignment horizontal="center" vertical="center" wrapText="1"/>
    </xf>
    <xf numFmtId="0" fontId="48" fillId="4" borderId="229" xfId="4" quotePrefix="1" applyFont="1" applyFill="1" applyBorder="1" applyAlignment="1">
      <alignment horizontal="center" vertical="center" wrapText="1"/>
    </xf>
    <xf numFmtId="0" fontId="48" fillId="4" borderId="154" xfId="4" quotePrefix="1" applyFont="1" applyFill="1" applyBorder="1" applyAlignment="1">
      <alignment horizontal="center" vertical="center" wrapText="1"/>
    </xf>
    <xf numFmtId="0" fontId="48" fillId="4" borderId="267" xfId="4" quotePrefix="1" applyFont="1" applyFill="1" applyBorder="1" applyAlignment="1">
      <alignment horizontal="center" vertical="center" wrapText="1"/>
    </xf>
    <xf numFmtId="0" fontId="48" fillId="4" borderId="234" xfId="4" quotePrefix="1" applyFont="1" applyFill="1" applyBorder="1" applyAlignment="1">
      <alignment horizontal="center" vertical="center" wrapText="1"/>
    </xf>
    <xf numFmtId="0" fontId="48" fillId="4" borderId="257" xfId="7" quotePrefix="1" applyFont="1" applyFill="1" applyBorder="1" applyAlignment="1">
      <alignment horizontal="center" vertical="center" wrapText="1"/>
    </xf>
    <xf numFmtId="0" fontId="48" fillId="4" borderId="258" xfId="7" quotePrefix="1" applyFont="1" applyFill="1" applyBorder="1" applyAlignment="1">
      <alignment horizontal="center" vertical="center" wrapText="1"/>
    </xf>
    <xf numFmtId="0" fontId="48" fillId="4" borderId="234" xfId="7" quotePrefix="1" applyFont="1" applyFill="1" applyBorder="1" applyAlignment="1">
      <alignment horizontal="center" vertical="center" wrapText="1"/>
    </xf>
    <xf numFmtId="0" fontId="48" fillId="4" borderId="255" xfId="7" quotePrefix="1" applyFont="1" applyFill="1" applyBorder="1" applyAlignment="1">
      <alignment horizontal="center" vertical="center" wrapText="1"/>
    </xf>
    <xf numFmtId="0" fontId="48" fillId="4" borderId="256" xfId="7" quotePrefix="1" applyFont="1" applyFill="1" applyBorder="1" applyAlignment="1">
      <alignment horizontal="center" vertical="center" wrapText="1"/>
    </xf>
    <xf numFmtId="0" fontId="48" fillId="4" borderId="268" xfId="7" quotePrefix="1" applyFont="1" applyFill="1" applyBorder="1" applyAlignment="1">
      <alignment horizontal="center" vertical="center" wrapText="1"/>
    </xf>
    <xf numFmtId="0" fontId="45" fillId="4" borderId="0" xfId="0" applyFont="1" applyFill="1" applyBorder="1" applyAlignment="1">
      <alignment horizontal="center"/>
    </xf>
    <xf numFmtId="0" fontId="28" fillId="4" borderId="299" xfId="0" applyFont="1" applyFill="1" applyBorder="1" applyAlignment="1">
      <alignment horizontal="center" vertical="center" wrapText="1"/>
    </xf>
    <xf numFmtId="0" fontId="28" fillId="4" borderId="114" xfId="0" applyFont="1" applyFill="1" applyBorder="1" applyAlignment="1">
      <alignment horizontal="center" vertical="center" wrapText="1"/>
    </xf>
    <xf numFmtId="0" fontId="28" fillId="4" borderId="293" xfId="0" applyFont="1" applyFill="1" applyBorder="1" applyAlignment="1">
      <alignment horizontal="center" vertical="center" wrapText="1"/>
    </xf>
    <xf numFmtId="0" fontId="84" fillId="4" borderId="325" xfId="0" applyFont="1" applyFill="1" applyBorder="1" applyAlignment="1">
      <alignment horizontal="center" vertical="center"/>
    </xf>
    <xf numFmtId="0" fontId="0" fillId="4" borderId="452" xfId="0" applyFont="1" applyFill="1" applyBorder="1"/>
    <xf numFmtId="0" fontId="0" fillId="4" borderId="333" xfId="0" applyFont="1" applyFill="1" applyBorder="1"/>
    <xf numFmtId="0" fontId="0" fillId="4" borderId="273" xfId="0" applyFont="1" applyFill="1" applyBorder="1"/>
    <xf numFmtId="0" fontId="0" fillId="4" borderId="0" xfId="0" applyFont="1" applyFill="1" applyBorder="1"/>
    <xf numFmtId="0" fontId="0" fillId="4" borderId="49" xfId="0" applyFont="1" applyFill="1" applyBorder="1"/>
    <xf numFmtId="0" fontId="0" fillId="4" borderId="257" xfId="0" applyFont="1" applyFill="1" applyBorder="1"/>
    <xf numFmtId="0" fontId="0" fillId="4" borderId="154" xfId="0" applyFont="1" applyFill="1" applyBorder="1"/>
    <xf numFmtId="0" fontId="0" fillId="4" borderId="234" xfId="0" applyFont="1" applyFill="1" applyBorder="1"/>
    <xf numFmtId="0" fontId="45" fillId="4" borderId="451" xfId="0" applyFont="1" applyFill="1" applyBorder="1" applyAlignment="1">
      <alignment horizontal="center"/>
    </xf>
    <xf numFmtId="0" fontId="45" fillId="4" borderId="313" xfId="0" applyFont="1" applyFill="1" applyBorder="1" applyAlignment="1">
      <alignment horizontal="center"/>
    </xf>
    <xf numFmtId="0" fontId="45" fillId="4" borderId="317" xfId="0" applyFont="1" applyFill="1" applyBorder="1" applyAlignment="1">
      <alignment horizontal="center"/>
    </xf>
    <xf numFmtId="0" fontId="84" fillId="4" borderId="452" xfId="0" applyFont="1" applyFill="1" applyBorder="1" applyAlignment="1">
      <alignment horizontal="center" vertical="center"/>
    </xf>
    <xf numFmtId="0" fontId="84" fillId="4" borderId="273" xfId="0" applyFont="1" applyFill="1" applyBorder="1" applyAlignment="1">
      <alignment horizontal="center" vertical="center"/>
    </xf>
    <xf numFmtId="0" fontId="84" fillId="4" borderId="0" xfId="0" applyFont="1" applyFill="1" applyBorder="1" applyAlignment="1">
      <alignment horizontal="center" vertical="center"/>
    </xf>
    <xf numFmtId="0" fontId="84" fillId="4" borderId="257" xfId="0" applyFont="1" applyFill="1" applyBorder="1" applyAlignment="1">
      <alignment horizontal="center" vertical="center"/>
    </xf>
    <xf numFmtId="0" fontId="84" fillId="4" borderId="454" xfId="0" applyFont="1" applyFill="1" applyBorder="1" applyAlignment="1">
      <alignment horizontal="center" vertical="center"/>
    </xf>
    <xf numFmtId="0" fontId="84" fillId="4" borderId="154" xfId="0" applyFont="1" applyFill="1" applyBorder="1" applyAlignment="1">
      <alignment horizontal="center" vertical="center"/>
    </xf>
    <xf numFmtId="0" fontId="84" fillId="4" borderId="333" xfId="0" applyFont="1" applyFill="1" applyBorder="1" applyAlignment="1">
      <alignment horizontal="center" vertical="center"/>
    </xf>
    <xf numFmtId="0" fontId="84" fillId="4" borderId="49" xfId="0" applyFont="1" applyFill="1" applyBorder="1" applyAlignment="1">
      <alignment horizontal="center" vertical="center"/>
    </xf>
    <xf numFmtId="0" fontId="84" fillId="4" borderId="234" xfId="0" applyFont="1" applyFill="1" applyBorder="1" applyAlignment="1">
      <alignment horizontal="center" vertical="center"/>
    </xf>
    <xf numFmtId="0" fontId="84" fillId="4" borderId="453" xfId="0" applyFont="1" applyFill="1" applyBorder="1" applyAlignment="1">
      <alignment horizontal="center" vertical="center"/>
    </xf>
    <xf numFmtId="0" fontId="84" fillId="4" borderId="254" xfId="0" applyFont="1" applyFill="1" applyBorder="1" applyAlignment="1">
      <alignment horizontal="center" vertical="center"/>
    </xf>
    <xf numFmtId="0" fontId="84" fillId="4" borderId="328" xfId="0" applyFont="1" applyFill="1" applyBorder="1" applyAlignment="1">
      <alignment horizontal="center" vertical="center"/>
    </xf>
    <xf numFmtId="0" fontId="25" fillId="2" borderId="0" xfId="0" applyNumberFormat="1" applyFont="1" applyFill="1" applyBorder="1" applyAlignment="1">
      <alignment horizontal="center" wrapText="1"/>
    </xf>
    <xf numFmtId="0" fontId="25" fillId="2" borderId="0" xfId="0" applyFont="1" applyFill="1" applyBorder="1" applyAlignment="1">
      <alignment horizontal="right" wrapText="1"/>
    </xf>
    <xf numFmtId="14" fontId="25" fillId="2" borderId="0" xfId="0" applyNumberFormat="1" applyFont="1" applyFill="1" applyBorder="1" applyAlignment="1">
      <alignment horizontal="center" wrapText="1"/>
    </xf>
    <xf numFmtId="0" fontId="25" fillId="2" borderId="0" xfId="0" applyFont="1" applyFill="1" applyBorder="1" applyAlignment="1">
      <alignment horizontal="left" wrapText="1"/>
    </xf>
    <xf numFmtId="0" fontId="25" fillId="2" borderId="209" xfId="15" applyFont="1" applyFill="1" applyBorder="1" applyAlignment="1">
      <alignment horizontal="center" vertical="center" wrapText="1"/>
    </xf>
    <xf numFmtId="0" fontId="25" fillId="2" borderId="210" xfId="2" applyFont="1" applyFill="1" applyBorder="1" applyAlignment="1">
      <alignment horizontal="center" vertical="center" wrapText="1"/>
    </xf>
    <xf numFmtId="0" fontId="25" fillId="2" borderId="210" xfId="13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left" vertical="center"/>
    </xf>
    <xf numFmtId="0" fontId="19" fillId="0" borderId="0" xfId="0" applyNumberFormat="1" applyFont="1" applyFill="1" applyBorder="1" applyAlignment="1">
      <alignment horizontal="center" vertical="center"/>
    </xf>
    <xf numFmtId="0" fontId="14" fillId="0" borderId="576" xfId="2" applyFont="1" applyFill="1" applyBorder="1" applyAlignment="1">
      <alignment horizontal="center" vertical="center"/>
    </xf>
    <xf numFmtId="0" fontId="109" fillId="0" borderId="0" xfId="0" applyNumberFormat="1" applyFont="1" applyFill="1" applyBorder="1" applyAlignment="1">
      <alignment horizontal="center" vertical="center"/>
    </xf>
    <xf numFmtId="0" fontId="74" fillId="0" borderId="0" xfId="0" applyFont="1" applyFill="1" applyBorder="1" applyAlignment="1">
      <alignment horizontal="right" vertical="center"/>
    </xf>
    <xf numFmtId="14" fontId="74" fillId="0" borderId="0" xfId="0" applyNumberFormat="1" applyFont="1" applyFill="1" applyBorder="1" applyAlignment="1">
      <alignment horizontal="center" vertical="center"/>
    </xf>
    <xf numFmtId="0" fontId="74" fillId="0" borderId="0" xfId="0" applyNumberFormat="1" applyFont="1" applyFill="1" applyBorder="1" applyAlignment="1">
      <alignment horizontal="center" vertical="center"/>
    </xf>
    <xf numFmtId="0" fontId="74" fillId="0" borderId="0" xfId="0" applyFont="1" applyFill="1" applyBorder="1" applyAlignment="1">
      <alignment horizontal="left" vertical="center"/>
    </xf>
    <xf numFmtId="0" fontId="14" fillId="0" borderId="575" xfId="2" applyFont="1" applyFill="1" applyBorder="1" applyAlignment="1">
      <alignment horizontal="center" vertical="center"/>
    </xf>
    <xf numFmtId="0" fontId="14" fillId="0" borderId="574" xfId="15" applyFont="1" applyFill="1" applyBorder="1" applyAlignment="1">
      <alignment horizontal="center" vertical="center"/>
    </xf>
    <xf numFmtId="0" fontId="14" fillId="0" borderId="574" xfId="13" applyFont="1" applyFill="1" applyBorder="1" applyAlignment="1">
      <alignment horizontal="center" vertical="center"/>
    </xf>
    <xf numFmtId="0" fontId="14" fillId="0" borderId="577" xfId="13" applyFont="1" applyFill="1" applyBorder="1" applyAlignment="1">
      <alignment horizontal="center" vertical="center"/>
    </xf>
    <xf numFmtId="0" fontId="13" fillId="3" borderId="0" xfId="0" applyFont="1" applyFill="1" applyBorder="1" applyAlignment="1">
      <alignment horizontal="center" wrapText="1"/>
    </xf>
    <xf numFmtId="0" fontId="14" fillId="3" borderId="550" xfId="36" quotePrefix="1" applyFont="1" applyFill="1" applyBorder="1" applyAlignment="1">
      <alignment horizontal="center" vertical="center" wrapText="1"/>
    </xf>
    <xf numFmtId="0" fontId="14" fillId="3" borderId="551" xfId="36" quotePrefix="1" applyFont="1" applyFill="1" applyBorder="1" applyAlignment="1">
      <alignment horizontal="center" vertical="center" wrapText="1"/>
    </xf>
    <xf numFmtId="0" fontId="14" fillId="3" borderId="552" xfId="36" quotePrefix="1" applyFont="1" applyFill="1" applyBorder="1" applyAlignment="1">
      <alignment horizontal="center" vertical="center" wrapText="1"/>
    </xf>
    <xf numFmtId="0" fontId="14" fillId="3" borderId="518" xfId="36" quotePrefix="1" applyFont="1" applyFill="1" applyBorder="1" applyAlignment="1">
      <alignment horizontal="center" vertical="center" wrapText="1"/>
    </xf>
    <xf numFmtId="0" fontId="14" fillId="3" borderId="186" xfId="36" quotePrefix="1" applyFont="1" applyFill="1" applyBorder="1" applyAlignment="1">
      <alignment horizontal="center" vertical="center" wrapText="1"/>
    </xf>
    <xf numFmtId="0" fontId="14" fillId="3" borderId="565" xfId="36" quotePrefix="1" applyFont="1" applyFill="1" applyBorder="1" applyAlignment="1">
      <alignment horizontal="center" vertical="center" wrapText="1"/>
    </xf>
    <xf numFmtId="0" fontId="21" fillId="3" borderId="0" xfId="0" applyFont="1" applyFill="1" applyBorder="1" applyAlignment="1">
      <alignment horizontal="center" vertical="center" wrapText="1"/>
    </xf>
    <xf numFmtId="0" fontId="14" fillId="3" borderId="553" xfId="37" quotePrefix="1" applyFont="1" applyFill="1" applyBorder="1" applyAlignment="1">
      <alignment horizontal="center" vertical="center" wrapText="1"/>
    </xf>
    <xf numFmtId="0" fontId="14" fillId="3" borderId="114" xfId="37" quotePrefix="1" applyFont="1" applyFill="1" applyBorder="1" applyAlignment="1">
      <alignment horizontal="center" vertical="center" wrapText="1"/>
    </xf>
    <xf numFmtId="0" fontId="14" fillId="3" borderId="273" xfId="37" quotePrefix="1" applyFont="1" applyFill="1" applyBorder="1" applyAlignment="1">
      <alignment horizontal="center" vertical="center" wrapText="1"/>
    </xf>
    <xf numFmtId="0" fontId="14" fillId="3" borderId="550" xfId="27" quotePrefix="1" applyFont="1" applyFill="1" applyBorder="1" applyAlignment="1">
      <alignment horizontal="center" vertical="center" wrapText="1"/>
    </xf>
    <xf numFmtId="0" fontId="14" fillId="3" borderId="551" xfId="27" quotePrefix="1" applyFont="1" applyFill="1" applyBorder="1" applyAlignment="1">
      <alignment horizontal="center" vertical="center" wrapText="1"/>
    </xf>
    <xf numFmtId="0" fontId="14" fillId="3" borderId="552" xfId="27" quotePrefix="1" applyFont="1" applyFill="1" applyBorder="1" applyAlignment="1">
      <alignment horizontal="center" vertical="center" wrapText="1"/>
    </xf>
    <xf numFmtId="0" fontId="14" fillId="3" borderId="518" xfId="27" quotePrefix="1" applyFont="1" applyFill="1" applyBorder="1" applyAlignment="1">
      <alignment horizontal="center" vertical="center" wrapText="1"/>
    </xf>
    <xf numFmtId="0" fontId="14" fillId="3" borderId="186" xfId="27" quotePrefix="1" applyFont="1" applyFill="1" applyBorder="1" applyAlignment="1">
      <alignment horizontal="center" vertical="center" wrapText="1"/>
    </xf>
    <xf numFmtId="0" fontId="14" fillId="3" borderId="565" xfId="27" quotePrefix="1" applyFont="1" applyFill="1" applyBorder="1" applyAlignment="1">
      <alignment horizontal="center" vertical="center" wrapText="1"/>
    </xf>
    <xf numFmtId="0" fontId="14" fillId="3" borderId="454" xfId="27" quotePrefix="1" applyFont="1" applyFill="1" applyBorder="1" applyAlignment="1">
      <alignment horizontal="center" vertical="center" wrapText="1"/>
    </xf>
    <xf numFmtId="0" fontId="14" fillId="3" borderId="234" xfId="27" quotePrefix="1" applyFont="1" applyFill="1" applyBorder="1" applyAlignment="1">
      <alignment horizontal="center" vertical="center" wrapText="1"/>
    </xf>
    <xf numFmtId="0" fontId="14" fillId="3" borderId="257" xfId="27" quotePrefix="1" applyFont="1" applyFill="1" applyBorder="1" applyAlignment="1">
      <alignment horizontal="center" vertical="center" wrapText="1"/>
    </xf>
    <xf numFmtId="0" fontId="67" fillId="4" borderId="0" xfId="0" applyFont="1" applyFill="1" applyBorder="1" applyAlignment="1" applyProtection="1">
      <alignment horizontal="center" vertical="center" wrapText="1"/>
      <protection locked="0"/>
    </xf>
    <xf numFmtId="0" fontId="14" fillId="4" borderId="536" xfId="27" quotePrefix="1" applyFont="1" applyFill="1" applyBorder="1" applyAlignment="1" applyProtection="1">
      <alignment horizontal="center" vertical="center" wrapText="1"/>
      <protection locked="0"/>
    </xf>
    <xf numFmtId="0" fontId="14" fillId="4" borderId="537" xfId="27" quotePrefix="1" applyFont="1" applyFill="1" applyBorder="1" applyAlignment="1" applyProtection="1">
      <alignment horizontal="center" vertical="center" wrapText="1"/>
      <protection locked="0"/>
    </xf>
    <xf numFmtId="0" fontId="14" fillId="4" borderId="538" xfId="27" quotePrefix="1" applyFont="1" applyFill="1" applyBorder="1" applyAlignment="1" applyProtection="1">
      <alignment horizontal="center" vertical="center" wrapText="1"/>
      <protection locked="0"/>
    </xf>
    <xf numFmtId="0" fontId="14" fillId="4" borderId="535" xfId="37" quotePrefix="1" applyFont="1" applyFill="1" applyBorder="1" applyAlignment="1" applyProtection="1">
      <alignment horizontal="center" vertical="center" wrapText="1"/>
      <protection locked="0"/>
    </xf>
    <xf numFmtId="0" fontId="14" fillId="4" borderId="508" xfId="37" quotePrefix="1" applyFont="1" applyFill="1" applyBorder="1" applyAlignment="1" applyProtection="1">
      <alignment horizontal="center" vertical="center" wrapText="1"/>
      <protection locked="0"/>
    </xf>
    <xf numFmtId="0" fontId="14" fillId="4" borderId="163" xfId="37" quotePrefix="1" applyFont="1" applyFill="1" applyBorder="1" applyAlignment="1" applyProtection="1">
      <alignment horizontal="center" vertical="center" wrapText="1"/>
      <protection locked="0"/>
    </xf>
    <xf numFmtId="0" fontId="14" fillId="4" borderId="557" xfId="36" quotePrefix="1" applyFont="1" applyFill="1" applyBorder="1" applyAlignment="1" applyProtection="1">
      <alignment horizontal="center" vertical="center" wrapText="1"/>
      <protection locked="0"/>
    </xf>
    <xf numFmtId="0" fontId="14" fillId="4" borderId="537" xfId="36" quotePrefix="1" applyFont="1" applyFill="1" applyBorder="1" applyAlignment="1" applyProtection="1">
      <alignment horizontal="center" vertical="center" wrapText="1"/>
      <protection locked="0"/>
    </xf>
    <xf numFmtId="0" fontId="14" fillId="4" borderId="538" xfId="36" quotePrefix="1" applyFont="1" applyFill="1" applyBorder="1" applyAlignment="1" applyProtection="1">
      <alignment horizontal="center" vertical="center" wrapText="1"/>
      <protection locked="0"/>
    </xf>
    <xf numFmtId="0" fontId="14" fillId="4" borderId="558" xfId="36" quotePrefix="1" applyFont="1" applyFill="1" applyBorder="1" applyAlignment="1" applyProtection="1">
      <alignment horizontal="center" vertical="center" wrapText="1"/>
      <protection locked="0"/>
    </xf>
    <xf numFmtId="0" fontId="14" fillId="4" borderId="539" xfId="36" quotePrefix="1" applyFont="1" applyFill="1" applyBorder="1" applyAlignment="1" applyProtection="1">
      <alignment horizontal="center" vertical="center" wrapText="1"/>
      <protection locked="0"/>
    </xf>
    <xf numFmtId="0" fontId="14" fillId="4" borderId="540" xfId="36" quotePrefix="1" applyFont="1" applyFill="1" applyBorder="1" applyAlignment="1" applyProtection="1">
      <alignment horizontal="center" vertical="center" wrapText="1"/>
      <protection locked="0"/>
    </xf>
    <xf numFmtId="0" fontId="14" fillId="4" borderId="527" xfId="36" quotePrefix="1" applyFont="1" applyFill="1" applyBorder="1" applyAlignment="1" applyProtection="1">
      <alignment horizontal="center" vertical="center" wrapText="1"/>
      <protection locked="0"/>
    </xf>
    <xf numFmtId="0" fontId="14" fillId="4" borderId="495" xfId="36" quotePrefix="1" applyFont="1" applyFill="1" applyBorder="1" applyAlignment="1" applyProtection="1">
      <alignment horizontal="center" vertical="center" wrapText="1"/>
      <protection locked="0"/>
    </xf>
    <xf numFmtId="0" fontId="14" fillId="4" borderId="548" xfId="36" quotePrefix="1" applyFont="1" applyFill="1" applyBorder="1" applyAlignment="1" applyProtection="1">
      <alignment horizontal="center" vertical="center" wrapText="1"/>
      <protection locked="0"/>
    </xf>
    <xf numFmtId="0" fontId="14" fillId="4" borderId="549" xfId="36" quotePrefix="1" applyFont="1" applyFill="1" applyBorder="1" applyAlignment="1" applyProtection="1">
      <alignment horizontal="center" vertical="center" wrapText="1"/>
      <protection locked="0"/>
    </xf>
    <xf numFmtId="0" fontId="14" fillId="4" borderId="545" xfId="27" quotePrefix="1" applyFont="1" applyFill="1" applyBorder="1" applyAlignment="1" applyProtection="1">
      <alignment horizontal="center" vertical="center" wrapText="1"/>
      <protection locked="0"/>
    </xf>
    <xf numFmtId="0" fontId="14" fillId="4" borderId="546" xfId="27" quotePrefix="1" applyFont="1" applyFill="1" applyBorder="1" applyAlignment="1" applyProtection="1">
      <alignment horizontal="center" vertical="center" wrapText="1"/>
      <protection locked="0"/>
    </xf>
    <xf numFmtId="0" fontId="14" fillId="4" borderId="547" xfId="27" quotePrefix="1" applyFont="1" applyFill="1" applyBorder="1" applyAlignment="1" applyProtection="1">
      <alignment horizontal="center" vertical="center" wrapText="1"/>
      <protection locked="0"/>
    </xf>
    <xf numFmtId="0" fontId="14" fillId="4" borderId="553" xfId="37" quotePrefix="1" applyFont="1" applyFill="1" applyBorder="1" applyAlignment="1" applyProtection="1">
      <alignment horizontal="center" vertical="center" wrapText="1"/>
      <protection locked="0"/>
    </xf>
    <xf numFmtId="0" fontId="14" fillId="4" borderId="114" xfId="37" quotePrefix="1" applyFont="1" applyFill="1" applyBorder="1" applyAlignment="1" applyProtection="1">
      <alignment horizontal="center" vertical="center" wrapText="1"/>
      <protection locked="0"/>
    </xf>
    <xf numFmtId="0" fontId="14" fillId="4" borderId="58" xfId="37" quotePrefix="1" applyFont="1" applyFill="1" applyBorder="1" applyAlignment="1" applyProtection="1">
      <alignment horizontal="center" vertical="center" wrapText="1"/>
      <protection locked="0"/>
    </xf>
    <xf numFmtId="0" fontId="14" fillId="4" borderId="550" xfId="36" quotePrefix="1" applyFont="1" applyFill="1" applyBorder="1" applyAlignment="1" applyProtection="1">
      <alignment horizontal="center" vertical="center" wrapText="1"/>
      <protection locked="0"/>
    </xf>
    <xf numFmtId="0" fontId="14" fillId="4" borderId="551" xfId="36" quotePrefix="1" applyFont="1" applyFill="1" applyBorder="1" applyAlignment="1" applyProtection="1">
      <alignment horizontal="center" vertical="center" wrapText="1"/>
      <protection locked="0"/>
    </xf>
    <xf numFmtId="0" fontId="14" fillId="4" borderId="552" xfId="36" quotePrefix="1" applyFont="1" applyFill="1" applyBorder="1" applyAlignment="1" applyProtection="1">
      <alignment horizontal="center" vertical="center" wrapText="1"/>
      <protection locked="0"/>
    </xf>
    <xf numFmtId="0" fontId="14" fillId="4" borderId="257" xfId="36" quotePrefix="1" applyFont="1" applyFill="1" applyBorder="1" applyAlignment="1" applyProtection="1">
      <alignment horizontal="center" vertical="center" wrapText="1"/>
      <protection locked="0"/>
    </xf>
    <xf numFmtId="0" fontId="14" fillId="4" borderId="454" xfId="36" quotePrefix="1" applyFont="1" applyFill="1" applyBorder="1" applyAlignment="1" applyProtection="1">
      <alignment horizontal="center" vertical="center" wrapText="1"/>
      <protection locked="0"/>
    </xf>
    <xf numFmtId="0" fontId="14" fillId="4" borderId="234" xfId="36" quotePrefix="1" applyFont="1" applyFill="1" applyBorder="1" applyAlignment="1" applyProtection="1">
      <alignment horizontal="center" vertical="center" wrapText="1"/>
      <protection locked="0"/>
    </xf>
    <xf numFmtId="0" fontId="56" fillId="4" borderId="119" xfId="36" quotePrefix="1" applyFont="1" applyFill="1" applyBorder="1" applyAlignment="1" applyProtection="1">
      <alignment horizontal="center" vertical="center" wrapText="1"/>
      <protection locked="0"/>
    </xf>
    <xf numFmtId="0" fontId="56" fillId="4" borderId="138" xfId="36" quotePrefix="1" applyFont="1" applyFill="1" applyBorder="1" applyAlignment="1" applyProtection="1">
      <alignment horizontal="center" vertical="center" wrapText="1"/>
      <protection locked="0"/>
    </xf>
    <xf numFmtId="0" fontId="56" fillId="4" borderId="139" xfId="36" quotePrefix="1" applyFont="1" applyFill="1" applyBorder="1" applyAlignment="1" applyProtection="1">
      <alignment horizontal="center" vertical="center" wrapText="1"/>
      <protection locked="0"/>
    </xf>
    <xf numFmtId="0" fontId="24" fillId="4" borderId="0" xfId="0" applyFont="1" applyFill="1" applyBorder="1" applyAlignment="1" applyProtection="1">
      <alignment horizontal="center" vertical="center" wrapText="1"/>
      <protection locked="0"/>
    </xf>
    <xf numFmtId="0" fontId="56" fillId="4" borderId="150" xfId="37" quotePrefix="1" applyFont="1" applyFill="1" applyBorder="1" applyAlignment="1" applyProtection="1">
      <alignment horizontal="center" vertical="center" wrapText="1"/>
      <protection locked="0"/>
    </xf>
    <xf numFmtId="0" fontId="56" fillId="4" borderId="118" xfId="37" quotePrefix="1" applyFont="1" applyFill="1" applyBorder="1" applyAlignment="1" applyProtection="1">
      <alignment horizontal="center" vertical="center" wrapText="1"/>
      <protection locked="0"/>
    </xf>
    <xf numFmtId="0" fontId="56" fillId="4" borderId="109" xfId="37" quotePrefix="1" applyFont="1" applyFill="1" applyBorder="1" applyAlignment="1" applyProtection="1">
      <alignment horizontal="center" vertical="center" wrapText="1"/>
      <protection locked="0"/>
    </xf>
    <xf numFmtId="0" fontId="56" fillId="4" borderId="147" xfId="27" quotePrefix="1" applyFont="1" applyFill="1" applyBorder="1" applyAlignment="1" applyProtection="1">
      <alignment horizontal="center" vertical="center" wrapText="1"/>
      <protection locked="0"/>
    </xf>
    <xf numFmtId="0" fontId="56" fillId="4" borderId="148" xfId="27" quotePrefix="1" applyFont="1" applyFill="1" applyBorder="1" applyAlignment="1" applyProtection="1">
      <alignment horizontal="center" vertical="center" wrapText="1"/>
      <protection locked="0"/>
    </xf>
    <xf numFmtId="0" fontId="56" fillId="4" borderId="149" xfId="27" quotePrefix="1" applyFont="1" applyFill="1" applyBorder="1" applyAlignment="1" applyProtection="1">
      <alignment horizontal="center" vertical="center" wrapText="1"/>
      <protection locked="0"/>
    </xf>
    <xf numFmtId="0" fontId="56" fillId="4" borderId="147" xfId="36" quotePrefix="1" applyFont="1" applyFill="1" applyBorder="1" applyAlignment="1" applyProtection="1">
      <alignment horizontal="center" vertical="center" wrapText="1"/>
      <protection locked="0"/>
    </xf>
    <xf numFmtId="0" fontId="56" fillId="4" borderId="148" xfId="36" quotePrefix="1" applyFont="1" applyFill="1" applyBorder="1" applyAlignment="1" applyProtection="1">
      <alignment horizontal="center" vertical="center" wrapText="1"/>
      <protection locked="0"/>
    </xf>
    <xf numFmtId="0" fontId="56" fillId="4" borderId="149" xfId="36" quotePrefix="1" applyFont="1" applyFill="1" applyBorder="1" applyAlignment="1" applyProtection="1">
      <alignment horizontal="center" vertical="center" wrapText="1"/>
      <protection locked="0"/>
    </xf>
    <xf numFmtId="0" fontId="14" fillId="4" borderId="236" xfId="27" quotePrefix="1" applyFont="1" applyFill="1" applyBorder="1" applyAlignment="1" applyProtection="1">
      <alignment horizontal="center" vertical="center" wrapText="1"/>
      <protection locked="0"/>
    </xf>
    <xf numFmtId="0" fontId="14" fillId="4" borderId="313" xfId="27" quotePrefix="1" applyFont="1" applyFill="1" applyBorder="1" applyAlignment="1" applyProtection="1">
      <alignment horizontal="center" vertical="center" wrapText="1"/>
      <protection locked="0"/>
    </xf>
    <xf numFmtId="0" fontId="14" fillId="4" borderId="317" xfId="27" quotePrefix="1" applyFont="1" applyFill="1" applyBorder="1" applyAlignment="1" applyProtection="1">
      <alignment horizontal="center" vertical="center" wrapText="1"/>
      <protection locked="0"/>
    </xf>
    <xf numFmtId="0" fontId="74" fillId="4" borderId="0" xfId="0" applyFont="1" applyFill="1" applyBorder="1" applyAlignment="1" applyProtection="1">
      <alignment horizontal="center" vertical="center" wrapText="1"/>
      <protection locked="0"/>
    </xf>
    <xf numFmtId="0" fontId="74" fillId="4" borderId="0" xfId="0" applyFont="1" applyFill="1" applyBorder="1" applyAlignment="1" applyProtection="1">
      <alignment vertical="center" wrapText="1"/>
      <protection locked="0"/>
    </xf>
    <xf numFmtId="0" fontId="14" fillId="4" borderId="299" xfId="37" quotePrefix="1" applyFont="1" applyFill="1" applyBorder="1" applyAlignment="1" applyProtection="1">
      <alignment horizontal="center" vertical="center" wrapText="1"/>
      <protection locked="0"/>
    </xf>
    <xf numFmtId="0" fontId="14" fillId="4" borderId="273" xfId="37" quotePrefix="1" applyFont="1" applyFill="1" applyBorder="1" applyAlignment="1" applyProtection="1">
      <alignment horizontal="center" vertical="center" wrapText="1"/>
      <protection locked="0"/>
    </xf>
    <xf numFmtId="0" fontId="14" fillId="4" borderId="325" xfId="36" quotePrefix="1" applyFont="1" applyFill="1" applyBorder="1" applyAlignment="1" applyProtection="1">
      <alignment horizontal="center" vertical="center" wrapText="1"/>
      <protection locked="0"/>
    </xf>
    <xf numFmtId="0" fontId="14" fillId="4" borderId="263" xfId="36" quotePrefix="1" applyFont="1" applyFill="1" applyBorder="1" applyAlignment="1" applyProtection="1">
      <alignment horizontal="center" vertical="center" wrapText="1"/>
      <protection locked="0"/>
    </xf>
    <xf numFmtId="0" fontId="14" fillId="4" borderId="333" xfId="36" quotePrefix="1" applyFont="1" applyFill="1" applyBorder="1" applyAlignment="1" applyProtection="1">
      <alignment horizontal="center" vertical="center" wrapText="1"/>
      <protection locked="0"/>
    </xf>
    <xf numFmtId="0" fontId="14" fillId="4" borderId="266" xfId="36" quotePrefix="1" applyFont="1" applyFill="1" applyBorder="1" applyAlignment="1" applyProtection="1">
      <alignment horizontal="center" vertical="center" wrapText="1"/>
      <protection locked="0"/>
    </xf>
    <xf numFmtId="0" fontId="14" fillId="4" borderId="339" xfId="36" quotePrefix="1" applyFont="1" applyFill="1" applyBorder="1" applyAlignment="1" applyProtection="1">
      <alignment horizontal="center" vertical="center" wrapText="1"/>
      <protection locked="0"/>
    </xf>
    <xf numFmtId="0" fontId="14" fillId="4" borderId="340" xfId="36" quotePrefix="1" applyFont="1" applyFill="1" applyBorder="1" applyAlignment="1" applyProtection="1">
      <alignment horizontal="center" vertical="center" wrapText="1"/>
      <protection locked="0"/>
    </xf>
    <xf numFmtId="0" fontId="14" fillId="4" borderId="203" xfId="36" quotePrefix="1" applyFont="1" applyFill="1" applyBorder="1" applyAlignment="1" applyProtection="1">
      <alignment horizontal="center" vertical="center" wrapText="1"/>
      <protection locked="0"/>
    </xf>
    <xf numFmtId="0" fontId="14" fillId="4" borderId="337" xfId="36" quotePrefix="1" applyFont="1" applyFill="1" applyBorder="1" applyAlignment="1" applyProtection="1">
      <alignment horizontal="center" vertical="center" wrapText="1"/>
      <protection locked="0"/>
    </xf>
    <xf numFmtId="0" fontId="14" fillId="4" borderId="338" xfId="36" quotePrefix="1" applyFont="1" applyFill="1" applyBorder="1" applyAlignment="1" applyProtection="1">
      <alignment horizontal="center" vertical="center" wrapText="1"/>
      <protection locked="0"/>
    </xf>
    <xf numFmtId="0" fontId="12" fillId="4" borderId="0" xfId="0" applyFont="1" applyFill="1" applyBorder="1" applyAlignment="1">
      <alignment horizontal="center" vertical="center" wrapText="1"/>
    </xf>
    <xf numFmtId="0" fontId="37" fillId="4" borderId="0" xfId="0" applyFont="1" applyFill="1" applyBorder="1" applyAlignment="1">
      <alignment horizontal="center" wrapText="1"/>
    </xf>
    <xf numFmtId="0" fontId="37" fillId="4" borderId="0" xfId="0" applyFont="1" applyFill="1" applyAlignment="1">
      <alignment horizontal="center"/>
    </xf>
    <xf numFmtId="0" fontId="14" fillId="3" borderId="198" xfId="15" quotePrefix="1" applyFont="1" applyFill="1" applyBorder="1" applyAlignment="1">
      <alignment horizontal="center" vertical="center" wrapText="1"/>
    </xf>
    <xf numFmtId="0" fontId="14" fillId="4" borderId="114" xfId="15" applyFont="1" applyFill="1" applyBorder="1" applyAlignment="1">
      <alignment horizontal="center" vertical="center" wrapText="1"/>
    </xf>
    <xf numFmtId="0" fontId="14" fillId="4" borderId="161" xfId="15" applyFont="1" applyFill="1" applyBorder="1" applyAlignment="1">
      <alignment horizontal="center" vertical="center" wrapText="1"/>
    </xf>
    <xf numFmtId="0" fontId="14" fillId="3" borderId="201" xfId="2" quotePrefix="1" applyFont="1" applyFill="1" applyBorder="1" applyAlignment="1">
      <alignment horizontal="center" vertical="center" wrapText="1"/>
    </xf>
    <xf numFmtId="0" fontId="14" fillId="4" borderId="130" xfId="2" applyFont="1" applyFill="1" applyBorder="1" applyAlignment="1">
      <alignment horizontal="center" vertical="center" wrapText="1"/>
    </xf>
    <xf numFmtId="0" fontId="14" fillId="3" borderId="202" xfId="2" applyFont="1" applyFill="1" applyBorder="1" applyAlignment="1">
      <alignment horizontal="center" vertical="center" wrapText="1"/>
    </xf>
    <xf numFmtId="0" fontId="14" fillId="3" borderId="161" xfId="2" applyFont="1" applyFill="1" applyBorder="1" applyAlignment="1">
      <alignment horizontal="center" vertical="center" wrapText="1"/>
    </xf>
    <xf numFmtId="0" fontId="14" fillId="3" borderId="186" xfId="2" applyFont="1" applyFill="1" applyBorder="1" applyAlignment="1">
      <alignment horizontal="center" vertical="center" wrapText="1"/>
    </xf>
    <xf numFmtId="0" fontId="14" fillId="3" borderId="204" xfId="2" applyFont="1" applyFill="1" applyBorder="1" applyAlignment="1">
      <alignment horizontal="center" vertical="center" wrapText="1"/>
    </xf>
    <xf numFmtId="0" fontId="14" fillId="3" borderId="230" xfId="2" applyFont="1" applyFill="1" applyBorder="1" applyAlignment="1">
      <alignment horizontal="center" vertical="center" wrapText="1"/>
    </xf>
    <xf numFmtId="0" fontId="14" fillId="3" borderId="154" xfId="2" applyFont="1" applyFill="1" applyBorder="1" applyAlignment="1">
      <alignment horizontal="center" vertical="center" wrapText="1"/>
    </xf>
    <xf numFmtId="0" fontId="14" fillId="3" borderId="234" xfId="2" applyFont="1" applyFill="1" applyBorder="1" applyAlignment="1">
      <alignment horizontal="center" vertical="center" wrapText="1"/>
    </xf>
    <xf numFmtId="0" fontId="14" fillId="3" borderId="201" xfId="13" quotePrefix="1" applyFont="1" applyFill="1" applyBorder="1" applyAlignment="1">
      <alignment horizontal="center" vertical="center" wrapText="1"/>
    </xf>
    <xf numFmtId="0" fontId="14" fillId="4" borderId="130" xfId="13" applyFont="1" applyFill="1" applyBorder="1" applyAlignment="1">
      <alignment horizontal="center" vertical="center" wrapText="1"/>
    </xf>
    <xf numFmtId="0" fontId="14" fillId="4" borderId="202" xfId="13" applyFont="1" applyFill="1" applyBorder="1" applyAlignment="1">
      <alignment horizontal="center" vertical="center" wrapText="1"/>
    </xf>
    <xf numFmtId="0" fontId="14" fillId="4" borderId="161" xfId="13" applyFont="1" applyFill="1" applyBorder="1" applyAlignment="1">
      <alignment horizontal="center" vertical="center" wrapText="1"/>
    </xf>
    <xf numFmtId="0" fontId="14" fillId="4" borderId="186" xfId="13" applyFont="1" applyFill="1" applyBorder="1" applyAlignment="1">
      <alignment horizontal="center" vertical="center" wrapText="1"/>
    </xf>
    <xf numFmtId="0" fontId="14" fillId="4" borderId="204" xfId="13" applyFont="1" applyFill="1" applyBorder="1" applyAlignment="1">
      <alignment horizontal="center" vertical="center" wrapText="1"/>
    </xf>
    <xf numFmtId="0" fontId="14" fillId="0" borderId="495" xfId="14" quotePrefix="1" applyFont="1" applyFill="1" applyBorder="1" applyAlignment="1" applyProtection="1">
      <alignment horizontal="center" vertical="center" wrapText="1"/>
      <protection locked="0"/>
    </xf>
    <xf numFmtId="0" fontId="14" fillId="0" borderId="496" xfId="14" quotePrefix="1" applyFont="1" applyFill="1" applyBorder="1" applyAlignment="1" applyProtection="1">
      <alignment horizontal="center" vertical="center" wrapText="1"/>
      <protection locked="0"/>
    </xf>
    <xf numFmtId="0" fontId="14" fillId="0" borderId="497" xfId="14" quotePrefix="1" applyFont="1" applyFill="1" applyBorder="1" applyAlignment="1" applyProtection="1">
      <alignment horizontal="center" vertical="center" wrapText="1"/>
      <protection locked="0"/>
    </xf>
    <xf numFmtId="0" fontId="24" fillId="0" borderId="0" xfId="25" applyFont="1" applyFill="1" applyBorder="1" applyAlignment="1" applyProtection="1">
      <alignment horizontal="center" vertical="center" wrapText="1"/>
      <protection locked="0"/>
    </xf>
    <xf numFmtId="0" fontId="30" fillId="0" borderId="0" xfId="25" applyFont="1" applyFill="1" applyBorder="1" applyAlignment="1" applyProtection="1">
      <alignment horizontal="center" vertical="center" wrapText="1"/>
      <protection locked="0"/>
    </xf>
    <xf numFmtId="0" fontId="14" fillId="0" borderId="504" xfId="16" quotePrefix="1" applyFont="1" applyFill="1" applyBorder="1" applyAlignment="1" applyProtection="1">
      <alignment horizontal="center" vertical="center" wrapText="1"/>
      <protection locked="0"/>
    </xf>
    <xf numFmtId="0" fontId="14" fillId="0" borderId="114" xfId="16" quotePrefix="1" applyFont="1" applyFill="1" applyBorder="1" applyAlignment="1" applyProtection="1">
      <alignment horizontal="center" vertical="center" wrapText="1"/>
      <protection locked="0"/>
    </xf>
    <xf numFmtId="0" fontId="14" fillId="0" borderId="58" xfId="16" quotePrefix="1" applyFont="1" applyFill="1" applyBorder="1" applyAlignment="1" applyProtection="1">
      <alignment horizontal="center" vertical="center" wrapText="1"/>
      <protection locked="0"/>
    </xf>
    <xf numFmtId="0" fontId="14" fillId="0" borderId="501" xfId="3" quotePrefix="1" applyFont="1" applyFill="1" applyBorder="1" applyAlignment="1" applyProtection="1">
      <alignment horizontal="center" vertical="center" wrapText="1"/>
      <protection locked="0"/>
    </xf>
    <xf numFmtId="0" fontId="14" fillId="0" borderId="502" xfId="3" quotePrefix="1" applyFont="1" applyFill="1" applyBorder="1" applyAlignment="1" applyProtection="1">
      <alignment horizontal="center" vertical="center" wrapText="1"/>
      <protection locked="0"/>
    </xf>
    <xf numFmtId="0" fontId="14" fillId="0" borderId="503" xfId="3" quotePrefix="1" applyFont="1" applyFill="1" applyBorder="1" applyAlignment="1" applyProtection="1">
      <alignment horizontal="center" vertical="center" wrapText="1"/>
      <protection locked="0"/>
    </xf>
    <xf numFmtId="0" fontId="14" fillId="0" borderId="498" xfId="14" quotePrefix="1" applyFont="1" applyFill="1" applyBorder="1" applyAlignment="1" applyProtection="1">
      <alignment horizontal="center" vertical="center" wrapText="1"/>
      <protection locked="0"/>
    </xf>
    <xf numFmtId="0" fontId="14" fillId="0" borderId="499" xfId="14" quotePrefix="1" applyFont="1" applyFill="1" applyBorder="1" applyAlignment="1" applyProtection="1">
      <alignment horizontal="center" vertical="center" wrapText="1"/>
      <protection locked="0"/>
    </xf>
    <xf numFmtId="0" fontId="14" fillId="0" borderId="500" xfId="14" quotePrefix="1" applyFont="1" applyFill="1" applyBorder="1" applyAlignment="1" applyProtection="1">
      <alignment horizontal="center" vertical="center" wrapText="1"/>
      <protection locked="0"/>
    </xf>
    <xf numFmtId="0" fontId="14" fillId="0" borderId="257" xfId="14" quotePrefix="1" applyFont="1" applyFill="1" applyBorder="1" applyAlignment="1" applyProtection="1">
      <alignment horizontal="center" vertical="center" wrapText="1"/>
      <protection locked="0"/>
    </xf>
    <xf numFmtId="0" fontId="14" fillId="0" borderId="454" xfId="14" quotePrefix="1" applyFont="1" applyFill="1" applyBorder="1" applyAlignment="1" applyProtection="1">
      <alignment horizontal="center" vertical="center" wrapText="1"/>
      <protection locked="0"/>
    </xf>
    <xf numFmtId="0" fontId="14" fillId="0" borderId="234" xfId="14" quotePrefix="1" applyFont="1" applyFill="1" applyBorder="1" applyAlignment="1" applyProtection="1">
      <alignment horizontal="center" vertical="center" wrapText="1"/>
      <protection locked="0"/>
    </xf>
    <xf numFmtId="0" fontId="56" fillId="0" borderId="85" xfId="14" quotePrefix="1" applyFont="1" applyFill="1" applyBorder="1" applyAlignment="1" applyProtection="1">
      <alignment horizontal="center" vertical="center" wrapText="1"/>
      <protection locked="0"/>
    </xf>
    <xf numFmtId="0" fontId="56" fillId="0" borderId="89" xfId="14" quotePrefix="1" applyFont="1" applyFill="1" applyBorder="1" applyAlignment="1" applyProtection="1">
      <alignment horizontal="center" vertical="center" wrapText="1"/>
      <protection locked="0"/>
    </xf>
    <xf numFmtId="0" fontId="56" fillId="0" borderId="90" xfId="14" quotePrefix="1" applyFont="1" applyFill="1" applyBorder="1" applyAlignment="1" applyProtection="1">
      <alignment horizontal="center" vertical="center" wrapText="1"/>
      <protection locked="0"/>
    </xf>
    <xf numFmtId="0" fontId="56" fillId="0" borderId="103" xfId="16" quotePrefix="1" applyFont="1" applyFill="1" applyBorder="1" applyAlignment="1" applyProtection="1">
      <alignment horizontal="center" vertical="center" wrapText="1"/>
      <protection locked="0"/>
    </xf>
    <xf numFmtId="0" fontId="56" fillId="0" borderId="88" xfId="16" quotePrefix="1" applyFont="1" applyFill="1" applyBorder="1" applyAlignment="1" applyProtection="1">
      <alignment horizontal="center" vertical="center" wrapText="1"/>
      <protection locked="0"/>
    </xf>
    <xf numFmtId="0" fontId="56" fillId="0" borderId="81" xfId="16" quotePrefix="1" applyFont="1" applyFill="1" applyBorder="1" applyAlignment="1" applyProtection="1">
      <alignment horizontal="center" vertical="center" wrapText="1"/>
      <protection locked="0"/>
    </xf>
    <xf numFmtId="0" fontId="56" fillId="0" borderId="99" xfId="3" quotePrefix="1" applyFont="1" applyFill="1" applyBorder="1" applyAlignment="1" applyProtection="1">
      <alignment horizontal="center" vertical="center" wrapText="1"/>
      <protection locked="0"/>
    </xf>
    <xf numFmtId="0" fontId="56" fillId="0" borderId="100" xfId="3" quotePrefix="1" applyFont="1" applyFill="1" applyBorder="1" applyAlignment="1" applyProtection="1">
      <alignment horizontal="center" vertical="center" wrapText="1"/>
      <protection locked="0"/>
    </xf>
    <xf numFmtId="0" fontId="56" fillId="0" borderId="101" xfId="3" quotePrefix="1" applyFont="1" applyFill="1" applyBorder="1" applyAlignment="1" applyProtection="1">
      <alignment horizontal="center" vertical="center" wrapText="1"/>
      <protection locked="0"/>
    </xf>
    <xf numFmtId="0" fontId="56" fillId="0" borderId="99" xfId="14" quotePrefix="1" applyFont="1" applyFill="1" applyBorder="1" applyAlignment="1" applyProtection="1">
      <alignment horizontal="center" vertical="center" wrapText="1"/>
      <protection locked="0"/>
    </xf>
    <xf numFmtId="0" fontId="56" fillId="0" borderId="100" xfId="14" quotePrefix="1" applyFont="1" applyFill="1" applyBorder="1" applyAlignment="1" applyProtection="1">
      <alignment horizontal="center" vertical="center" wrapText="1"/>
      <protection locked="0"/>
    </xf>
    <xf numFmtId="0" fontId="56" fillId="0" borderId="101" xfId="14" quotePrefix="1" applyFont="1" applyFill="1" applyBorder="1" applyAlignment="1" applyProtection="1">
      <alignment horizontal="center" vertical="center" wrapText="1"/>
      <protection locked="0"/>
    </xf>
    <xf numFmtId="0" fontId="21" fillId="2" borderId="0" xfId="0" applyFont="1" applyFill="1" applyBorder="1" applyAlignment="1">
      <alignment horizontal="center" vertical="center" wrapText="1"/>
    </xf>
    <xf numFmtId="0" fontId="24" fillId="2" borderId="0" xfId="0" applyFont="1" applyFill="1" applyBorder="1" applyAlignment="1">
      <alignment horizontal="center"/>
    </xf>
    <xf numFmtId="0" fontId="13" fillId="2" borderId="0" xfId="0" applyFont="1" applyFill="1" applyBorder="1" applyAlignment="1">
      <alignment horizontal="center" wrapText="1"/>
    </xf>
    <xf numFmtId="0" fontId="14" fillId="2" borderId="302" xfId="37" applyFont="1" applyFill="1" applyBorder="1" applyAlignment="1">
      <alignment horizontal="center" vertical="center" wrapText="1"/>
    </xf>
    <xf numFmtId="0" fontId="14" fillId="2" borderId="304" xfId="37" applyFont="1" applyFill="1" applyBorder="1" applyAlignment="1">
      <alignment horizontal="center" vertical="center" wrapText="1"/>
    </xf>
    <xf numFmtId="0" fontId="14" fillId="2" borderId="304" xfId="27" applyFont="1" applyFill="1" applyBorder="1" applyAlignment="1">
      <alignment horizontal="center" vertical="center" wrapText="1"/>
    </xf>
    <xf numFmtId="0" fontId="14" fillId="2" borderId="298" xfId="27" applyFont="1" applyFill="1" applyBorder="1" applyAlignment="1">
      <alignment horizontal="center" vertical="center" wrapText="1"/>
    </xf>
    <xf numFmtId="0" fontId="14" fillId="2" borderId="302" xfId="27" applyFont="1" applyFill="1" applyBorder="1" applyAlignment="1">
      <alignment horizontal="center" vertical="center" wrapText="1"/>
    </xf>
    <xf numFmtId="0" fontId="14" fillId="2" borderId="302" xfId="36" applyFont="1" applyFill="1" applyBorder="1" applyAlignment="1">
      <alignment horizontal="center" vertical="center" wrapText="1"/>
    </xf>
    <xf numFmtId="0" fontId="17" fillId="3" borderId="0" xfId="0" applyFont="1" applyFill="1" applyBorder="1" applyAlignment="1">
      <alignment horizontal="center" vertical="center" wrapText="1"/>
    </xf>
    <xf numFmtId="0" fontId="89" fillId="4" borderId="0" xfId="0" applyFont="1" applyFill="1" applyBorder="1" applyAlignment="1">
      <alignment horizontal="left" vertical="center" wrapText="1"/>
    </xf>
    <xf numFmtId="0" fontId="108" fillId="4" borderId="0" xfId="0" applyFont="1" applyFill="1" applyBorder="1" applyAlignment="1">
      <alignment horizontal="center" wrapText="1"/>
    </xf>
    <xf numFmtId="0" fontId="14" fillId="4" borderId="299" xfId="15" quotePrefix="1" applyFont="1" applyFill="1" applyBorder="1" applyAlignment="1">
      <alignment horizontal="center" vertical="center" wrapText="1"/>
    </xf>
    <xf numFmtId="0" fontId="14" fillId="4" borderId="114" xfId="15" quotePrefix="1" applyFont="1" applyFill="1" applyBorder="1" applyAlignment="1">
      <alignment horizontal="center" vertical="center" wrapText="1"/>
    </xf>
    <xf numFmtId="0" fontId="14" fillId="4" borderId="113" xfId="15" quotePrefix="1" applyFont="1" applyFill="1" applyBorder="1" applyAlignment="1">
      <alignment horizontal="center" vertical="center" wrapText="1"/>
    </xf>
    <xf numFmtId="0" fontId="14" fillId="4" borderId="382" xfId="2" quotePrefix="1" applyFont="1" applyFill="1" applyBorder="1" applyAlignment="1">
      <alignment horizontal="center" vertical="center" wrapText="1"/>
    </xf>
    <xf numFmtId="0" fontId="14" fillId="4" borderId="368" xfId="2" quotePrefix="1" applyFont="1" applyFill="1" applyBorder="1" applyAlignment="1">
      <alignment horizontal="center" vertical="center" wrapText="1"/>
    </xf>
    <xf numFmtId="0" fontId="14" fillId="4" borderId="369" xfId="2" quotePrefix="1" applyFont="1" applyFill="1" applyBorder="1" applyAlignment="1">
      <alignment horizontal="center" vertical="center" wrapText="1"/>
    </xf>
    <xf numFmtId="0" fontId="14" fillId="4" borderId="325" xfId="13" quotePrefix="1" applyFont="1" applyFill="1" applyBorder="1" applyAlignment="1">
      <alignment horizontal="center" vertical="center" wrapText="1"/>
    </xf>
    <xf numFmtId="0" fontId="14" fillId="4" borderId="263" xfId="13" quotePrefix="1" applyFont="1" applyFill="1" applyBorder="1" applyAlignment="1">
      <alignment horizontal="center" vertical="center" wrapText="1"/>
    </xf>
    <xf numFmtId="0" fontId="14" fillId="4" borderId="333" xfId="13" quotePrefix="1" applyFont="1" applyFill="1" applyBorder="1" applyAlignment="1">
      <alignment horizontal="center" vertical="center" wrapText="1"/>
    </xf>
    <xf numFmtId="0" fontId="14" fillId="4" borderId="371" xfId="13" quotePrefix="1" applyFont="1" applyFill="1" applyBorder="1" applyAlignment="1">
      <alignment horizontal="center" vertical="center" wrapText="1"/>
    </xf>
    <xf numFmtId="0" fontId="14" fillId="4" borderId="186" xfId="13" quotePrefix="1" applyFont="1" applyFill="1" applyBorder="1" applyAlignment="1">
      <alignment horizontal="center" vertical="center" wrapText="1"/>
    </xf>
    <xf numFmtId="0" fontId="14" fillId="4" borderId="387" xfId="13" quotePrefix="1" applyFont="1" applyFill="1" applyBorder="1" applyAlignment="1">
      <alignment horizontal="center" vertical="center" wrapText="1"/>
    </xf>
    <xf numFmtId="0" fontId="49" fillId="4" borderId="383" xfId="13" applyFont="1" applyFill="1" applyBorder="1" applyAlignment="1">
      <alignment horizontal="center" vertical="center" wrapText="1"/>
    </xf>
    <xf numFmtId="0" fontId="49" fillId="4" borderId="337" xfId="13" quotePrefix="1" applyFont="1" applyFill="1" applyBorder="1" applyAlignment="1">
      <alignment horizontal="center" vertical="center" wrapText="1"/>
    </xf>
    <xf numFmtId="0" fontId="49" fillId="4" borderId="338" xfId="13" quotePrefix="1" applyFont="1" applyFill="1" applyBorder="1" applyAlignment="1">
      <alignment horizontal="center" vertical="center" wrapText="1"/>
    </xf>
    <xf numFmtId="0" fontId="21" fillId="4" borderId="0" xfId="0" applyFont="1" applyFill="1" applyBorder="1" applyAlignment="1">
      <alignment horizontal="left" vertical="center" wrapText="1"/>
    </xf>
    <xf numFmtId="0" fontId="14" fillId="4" borderId="96" xfId="37" quotePrefix="1" applyFont="1" applyFill="1" applyBorder="1" applyAlignment="1">
      <alignment horizontal="center" vertical="center" wrapText="1"/>
    </xf>
    <xf numFmtId="0" fontId="14" fillId="4" borderId="114" xfId="37" quotePrefix="1" applyFont="1" applyFill="1" applyBorder="1" applyAlignment="1">
      <alignment horizontal="center" vertical="center" wrapText="1"/>
    </xf>
    <xf numFmtId="0" fontId="14" fillId="4" borderId="113" xfId="37" quotePrefix="1" applyFont="1" applyFill="1" applyBorder="1" applyAlignment="1">
      <alignment horizontal="center" vertical="center" wrapText="1"/>
    </xf>
    <xf numFmtId="0" fontId="14" fillId="4" borderId="106" xfId="27" quotePrefix="1" applyFont="1" applyFill="1" applyBorder="1" applyAlignment="1">
      <alignment horizontal="center" vertical="center" wrapText="1"/>
    </xf>
    <xf numFmtId="0" fontId="14" fillId="4" borderId="126" xfId="27" quotePrefix="1" applyFont="1" applyFill="1" applyBorder="1" applyAlignment="1">
      <alignment horizontal="center" vertical="center" wrapText="1"/>
    </xf>
    <xf numFmtId="0" fontId="14" fillId="4" borderId="107" xfId="27" quotePrefix="1" applyFont="1" applyFill="1" applyBorder="1" applyAlignment="1">
      <alignment horizontal="center" vertical="center" wrapText="1"/>
    </xf>
    <xf numFmtId="0" fontId="13" fillId="4" borderId="0" xfId="0" applyFont="1" applyFill="1" applyBorder="1" applyAlignment="1">
      <alignment horizontal="center" wrapText="1"/>
    </xf>
    <xf numFmtId="0" fontId="14" fillId="4" borderId="97" xfId="36" quotePrefix="1" applyFont="1" applyFill="1" applyBorder="1" applyAlignment="1">
      <alignment horizontal="center" vertical="center" wrapText="1"/>
    </xf>
    <xf numFmtId="0" fontId="14" fillId="4" borderId="111" xfId="36" quotePrefix="1" applyFont="1" applyFill="1" applyBorder="1" applyAlignment="1">
      <alignment horizontal="center" vertical="center" wrapText="1"/>
    </xf>
    <xf numFmtId="0" fontId="14" fillId="4" borderId="112" xfId="36" quotePrefix="1" applyFont="1" applyFill="1" applyBorder="1" applyAlignment="1">
      <alignment horizontal="center" vertical="center" wrapText="1"/>
    </xf>
    <xf numFmtId="0" fontId="14" fillId="4" borderId="78" xfId="36" quotePrefix="1" applyFont="1" applyFill="1" applyBorder="1" applyAlignment="1">
      <alignment horizontal="center" vertical="center" wrapText="1"/>
    </xf>
    <xf numFmtId="0" fontId="14" fillId="4" borderId="80" xfId="36" quotePrefix="1" applyFont="1" applyFill="1" applyBorder="1" applyAlignment="1">
      <alignment horizontal="center" vertical="center" wrapText="1"/>
    </xf>
    <xf numFmtId="0" fontId="14" fillId="4" borderId="82" xfId="36" quotePrefix="1" applyFont="1" applyFill="1" applyBorder="1" applyAlignment="1">
      <alignment horizontal="center" vertical="center" wrapText="1"/>
    </xf>
    <xf numFmtId="0" fontId="14" fillId="4" borderId="127" xfId="36" applyFont="1" applyFill="1" applyBorder="1" applyAlignment="1">
      <alignment horizontal="center" vertical="center" wrapText="1"/>
    </xf>
    <xf numFmtId="0" fontId="14" fillId="4" borderId="128" xfId="36" quotePrefix="1" applyFont="1" applyFill="1" applyBorder="1" applyAlignment="1">
      <alignment horizontal="center" vertical="center" wrapText="1"/>
    </xf>
    <xf numFmtId="0" fontId="14" fillId="4" borderId="129" xfId="36" quotePrefix="1" applyFont="1" applyFill="1" applyBorder="1" applyAlignment="1">
      <alignment horizontal="center" vertical="center" wrapText="1"/>
    </xf>
    <xf numFmtId="0" fontId="76" fillId="7" borderId="0" xfId="0" applyFont="1" applyFill="1" applyAlignment="1">
      <alignment horizontal="center" wrapText="1"/>
    </xf>
    <xf numFmtId="0" fontId="77" fillId="7" borderId="0" xfId="0" applyFont="1" applyFill="1" applyAlignment="1">
      <alignment horizontal="left" vertical="center" wrapText="1"/>
    </xf>
    <xf numFmtId="0" fontId="25" fillId="7" borderId="182" xfId="15" quotePrefix="1" applyFont="1" applyFill="1" applyBorder="1" applyAlignment="1">
      <alignment horizontal="center" vertical="center" wrapText="1"/>
    </xf>
    <xf numFmtId="0" fontId="25" fillId="7" borderId="185" xfId="15" quotePrefix="1" applyFont="1" applyFill="1" applyBorder="1" applyAlignment="1">
      <alignment horizontal="center" vertical="center" wrapText="1"/>
    </xf>
    <xf numFmtId="0" fontId="25" fillId="7" borderId="183" xfId="13" quotePrefix="1" applyFont="1" applyFill="1" applyBorder="1" applyAlignment="1">
      <alignment horizontal="center" vertical="center" wrapText="1"/>
    </xf>
    <xf numFmtId="0" fontId="25" fillId="7" borderId="130" xfId="13" quotePrefix="1" applyFont="1" applyFill="1" applyBorder="1" applyAlignment="1">
      <alignment horizontal="center" vertical="center" wrapText="1"/>
    </xf>
    <xf numFmtId="0" fontId="25" fillId="7" borderId="131" xfId="13" quotePrefix="1" applyFont="1" applyFill="1" applyBorder="1" applyAlignment="1">
      <alignment horizontal="center" vertical="center" wrapText="1"/>
    </xf>
    <xf numFmtId="0" fontId="25" fillId="7" borderId="157" xfId="2" quotePrefix="1" applyFont="1" applyFill="1" applyBorder="1" applyAlignment="1">
      <alignment horizontal="center" vertical="center" wrapText="1"/>
    </xf>
    <xf numFmtId="0" fontId="25" fillId="7" borderId="160" xfId="2" quotePrefix="1" applyFont="1" applyFill="1" applyBorder="1" applyAlignment="1">
      <alignment horizontal="center" vertical="center" wrapText="1"/>
    </xf>
    <xf numFmtId="0" fontId="25" fillId="7" borderId="168" xfId="2" quotePrefix="1" applyFont="1" applyFill="1" applyBorder="1" applyAlignment="1">
      <alignment horizontal="center" vertical="center" wrapText="1"/>
    </xf>
    <xf numFmtId="0" fontId="2" fillId="4" borderId="23" xfId="2" quotePrefix="1" applyFont="1" applyFill="1" applyBorder="1" applyAlignment="1">
      <alignment horizontal="center" vertical="center" wrapText="1"/>
    </xf>
    <xf numFmtId="0" fontId="2" fillId="4" borderId="27" xfId="2" quotePrefix="1" applyFont="1" applyFill="1" applyBorder="1" applyAlignment="1">
      <alignment horizontal="center" vertical="center" wrapText="1"/>
    </xf>
    <xf numFmtId="0" fontId="2" fillId="4" borderId="44" xfId="2" quotePrefix="1" applyFont="1" applyFill="1" applyBorder="1" applyAlignment="1">
      <alignment horizontal="center" vertical="center" wrapText="1"/>
    </xf>
    <xf numFmtId="0" fontId="2" fillId="4" borderId="23" xfId="2" applyFont="1" applyFill="1" applyBorder="1" applyAlignment="1">
      <alignment horizontal="center" vertical="center" wrapText="1"/>
    </xf>
    <xf numFmtId="0" fontId="2" fillId="4" borderId="27" xfId="2" applyFont="1" applyFill="1" applyBorder="1" applyAlignment="1">
      <alignment horizontal="center" vertical="center" wrapText="1"/>
    </xf>
    <xf numFmtId="0" fontId="2" fillId="4" borderId="44" xfId="2" applyFont="1" applyFill="1" applyBorder="1" applyAlignment="1">
      <alignment horizontal="center" vertical="center" wrapText="1"/>
    </xf>
    <xf numFmtId="0" fontId="2" fillId="4" borderId="23" xfId="13" quotePrefix="1" applyFont="1" applyFill="1" applyBorder="1" applyAlignment="1">
      <alignment horizontal="center" vertical="center" wrapText="1"/>
    </xf>
    <xf numFmtId="0" fontId="2" fillId="4" borderId="27" xfId="13" quotePrefix="1" applyFont="1" applyFill="1" applyBorder="1" applyAlignment="1">
      <alignment horizontal="center" vertical="center" wrapText="1"/>
    </xf>
    <xf numFmtId="0" fontId="2" fillId="4" borderId="44" xfId="13" quotePrefix="1" applyFont="1" applyFill="1" applyBorder="1" applyAlignment="1">
      <alignment horizontal="center" vertical="center" wrapText="1"/>
    </xf>
    <xf numFmtId="0" fontId="104" fillId="4" borderId="0" xfId="0" applyFont="1" applyFill="1" applyBorder="1" applyAlignment="1">
      <alignment horizontal="center" vertical="center" wrapText="1"/>
    </xf>
    <xf numFmtId="0" fontId="104" fillId="4" borderId="50" xfId="0" applyFont="1" applyFill="1" applyBorder="1" applyAlignment="1">
      <alignment horizontal="center" vertical="center" wrapText="1"/>
    </xf>
  </cellXfs>
  <cellStyles count="47">
    <cellStyle name="Excel Built-in Normal" xfId="1"/>
    <cellStyle name="Normal" xfId="46"/>
    <cellStyle name="S0" xfId="2"/>
    <cellStyle name="S0 2" xfId="3"/>
    <cellStyle name="S0 3" xfId="27"/>
    <cellStyle name="S1" xfId="4"/>
    <cellStyle name="S1 2" xfId="5"/>
    <cellStyle name="S1 3" xfId="28"/>
    <cellStyle name="S10" xfId="6"/>
    <cellStyle name="S10 2" xfId="29"/>
    <cellStyle name="S11" xfId="7"/>
    <cellStyle name="S11 2" xfId="30"/>
    <cellStyle name="S11_Контингент_д вост" xfId="8"/>
    <cellStyle name="S11_Контингент_д вост 2" xfId="31"/>
    <cellStyle name="S12" xfId="9"/>
    <cellStyle name="S12 2" xfId="32"/>
    <cellStyle name="S13" xfId="10"/>
    <cellStyle name="S13 2" xfId="33"/>
    <cellStyle name="S14" xfId="11"/>
    <cellStyle name="S14 2" xfId="34"/>
    <cellStyle name="S15" xfId="12"/>
    <cellStyle name="S15 2" xfId="35"/>
    <cellStyle name="S2" xfId="13"/>
    <cellStyle name="S2 2" xfId="14"/>
    <cellStyle name="S2 3" xfId="36"/>
    <cellStyle name="S3" xfId="15"/>
    <cellStyle name="S3 2" xfId="16"/>
    <cellStyle name="S3 3" xfId="37"/>
    <cellStyle name="S4" xfId="17"/>
    <cellStyle name="S4 2" xfId="38"/>
    <cellStyle name="S5" xfId="18"/>
    <cellStyle name="S5 2" xfId="39"/>
    <cellStyle name="S6" xfId="19"/>
    <cellStyle name="S6 2" xfId="40"/>
    <cellStyle name="S7" xfId="20"/>
    <cellStyle name="S7 2" xfId="41"/>
    <cellStyle name="S8" xfId="21"/>
    <cellStyle name="S8 2" xfId="42"/>
    <cellStyle name="S9" xfId="22"/>
    <cellStyle name="S9 2" xfId="43"/>
    <cellStyle name="S9_Контингент_юрфакД" xfId="44"/>
    <cellStyle name="Обычный" xfId="0" builtinId="0"/>
    <cellStyle name="Обычный 2" xfId="23"/>
    <cellStyle name="Обычный 2 2" xfId="24"/>
    <cellStyle name="Обычный 2 3" xfId="45"/>
    <cellStyle name="Обычный 3" xfId="25"/>
    <cellStyle name="Стиль 2" xf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01_&#1050;&#1086;&#1085;&#1090;&#1080;&#1085;&#1075;&#1077;&#1085;&#1090;_&#1043;&#1055;&#1040;_&#1085;&#1072;_01_09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03_&#1050;&#1086;&#1085;&#1090;&#1080;&#1085;&#1075;&#1077;&#1085;&#1090;_&#1043;&#1055;&#1040;_&#1092;&#1080;&#1083;&#1080;&#1072;&#1083;_&#1085;&#1072;_01_11%20(2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О очное"/>
      <sheetName val="СПО заочное"/>
      <sheetName val="БакалавриатДО"/>
      <sheetName val="Бакалавриат ЗО"/>
      <sheetName val="Бакалавры ОЗО"/>
      <sheetName val="Специалист ДО "/>
      <sheetName val="Специалист ЗО "/>
      <sheetName val=" Магистры ДО"/>
      <sheetName val=" Магистры ЗО "/>
      <sheetName val=" Магистры ОЗО "/>
      <sheetName val="Аспиранты ГОСТ ДО"/>
      <sheetName val="Аспирант ДО"/>
      <sheetName val=" Аспирант ЗО"/>
      <sheetName val="Аспиранты ГОСТ ЗО"/>
      <sheetName val="Докторанты_ДО"/>
      <sheetName val="Итого"/>
      <sheetName val="Лист1"/>
    </sheetNames>
    <sheetDataSet>
      <sheetData sheetId="0"/>
      <sheetData sheetId="1"/>
      <sheetData sheetId="2">
        <row r="1">
          <cell r="B1" t="str">
            <v>Гуманитарно-педагогическая академия (филиал) ФГАОУ ВО «КФУ им. В. И. Вернадского» в г. Ялте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О очное"/>
      <sheetName val="СПО заочное"/>
      <sheetName val="БакалавриатДО"/>
      <sheetName val="Бакалавриат ЗО"/>
      <sheetName val="Бакалавры ОЗО"/>
      <sheetName val="Специалист ДО "/>
      <sheetName val="Специалист ЗО "/>
      <sheetName val=" Магистры ДО"/>
      <sheetName val=" Магистры ЗО "/>
      <sheetName val=" Магистры ОЗО "/>
      <sheetName val="Аспиранты ГОСТ ДО"/>
      <sheetName val="Аспирант ДО"/>
      <sheetName val=" Аспирант ЗО"/>
      <sheetName val="Аспиранты ГОСТ ЗО"/>
      <sheetName val="Докторанты_ДО"/>
      <sheetName val="Итого"/>
      <sheetName val="Лист1"/>
    </sheetNames>
    <sheetDataSet>
      <sheetData sheetId="0" refreshError="1"/>
      <sheetData sheetId="1" refreshError="1"/>
      <sheetData sheetId="2">
        <row r="1">
          <cell r="B1" t="str">
            <v>Гуманитарно-педагогическая академия (филиал) ФГАОУ ВО «КФУ им. В. И. Вернадского» в г. Ялте</v>
          </cell>
        </row>
        <row r="39">
          <cell r="B39" t="str">
            <v>Начальник УМО _____________________ О.И. Игнатова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rgb="FFFFFF00"/>
  </sheetPr>
  <dimension ref="A1:BF48"/>
  <sheetViews>
    <sheetView tabSelected="1" view="pageBreakPreview" zoomScale="60" zoomScaleNormal="65" workbookViewId="0">
      <selection activeCell="N41" sqref="N41"/>
    </sheetView>
  </sheetViews>
  <sheetFormatPr defaultRowHeight="12.75" x14ac:dyDescent="0.2"/>
  <cols>
    <col min="1" max="1" width="87.42578125" style="699" customWidth="1"/>
    <col min="2" max="2" width="10.7109375" style="699" customWidth="1"/>
    <col min="3" max="3" width="11.42578125" style="699" customWidth="1"/>
    <col min="4" max="4" width="11" style="699" customWidth="1"/>
    <col min="5" max="7" width="11.85546875" style="699" customWidth="1"/>
    <col min="8" max="8" width="11.7109375" style="699" customWidth="1"/>
    <col min="9" max="9" width="11.28515625" style="699" customWidth="1"/>
    <col min="10" max="10" width="10.42578125" style="699" customWidth="1"/>
    <col min="11" max="11" width="10.7109375" style="699" customWidth="1"/>
    <col min="12" max="12" width="12.85546875" style="699" customWidth="1"/>
    <col min="13" max="13" width="10.85546875" style="699" customWidth="1"/>
    <col min="14" max="14" width="11.42578125" style="699" customWidth="1"/>
    <col min="15" max="15" width="11.5703125" style="699" customWidth="1"/>
    <col min="16" max="16" width="11.85546875" style="699" customWidth="1"/>
    <col min="17" max="17" width="9.140625" style="699" customWidth="1"/>
    <col min="18" max="256" width="9.140625" style="699"/>
    <col min="257" max="257" width="57.5703125" style="699" customWidth="1"/>
    <col min="258" max="258" width="10.7109375" style="699" customWidth="1"/>
    <col min="259" max="259" width="9.7109375" style="699" customWidth="1"/>
    <col min="260" max="260" width="11" style="699" customWidth="1"/>
    <col min="261" max="261" width="10.42578125" style="699" customWidth="1"/>
    <col min="262" max="262" width="10.140625" style="699" customWidth="1"/>
    <col min="263" max="263" width="11.85546875" style="699" customWidth="1"/>
    <col min="264" max="264" width="7.85546875" style="699" customWidth="1"/>
    <col min="265" max="265" width="9.140625" style="699"/>
    <col min="266" max="266" width="10.42578125" style="699" customWidth="1"/>
    <col min="267" max="267" width="9.85546875" style="699" customWidth="1"/>
    <col min="268" max="268" width="11" style="699" customWidth="1"/>
    <col min="269" max="269" width="7.5703125" style="699" customWidth="1"/>
    <col min="270" max="270" width="7.85546875" style="699" customWidth="1"/>
    <col min="271" max="271" width="9.140625" style="699"/>
    <col min="272" max="272" width="10.42578125" style="699" customWidth="1"/>
    <col min="273" max="512" width="9.140625" style="699"/>
    <col min="513" max="513" width="57.5703125" style="699" customWidth="1"/>
    <col min="514" max="514" width="10.7109375" style="699" customWidth="1"/>
    <col min="515" max="515" width="9.7109375" style="699" customWidth="1"/>
    <col min="516" max="516" width="11" style="699" customWidth="1"/>
    <col min="517" max="517" width="10.42578125" style="699" customWidth="1"/>
    <col min="518" max="518" width="10.140625" style="699" customWidth="1"/>
    <col min="519" max="519" width="11.85546875" style="699" customWidth="1"/>
    <col min="520" max="520" width="7.85546875" style="699" customWidth="1"/>
    <col min="521" max="521" width="9.140625" style="699"/>
    <col min="522" max="522" width="10.42578125" style="699" customWidth="1"/>
    <col min="523" max="523" width="9.85546875" style="699" customWidth="1"/>
    <col min="524" max="524" width="11" style="699" customWidth="1"/>
    <col min="525" max="525" width="7.5703125" style="699" customWidth="1"/>
    <col min="526" max="526" width="7.85546875" style="699" customWidth="1"/>
    <col min="527" max="527" width="9.140625" style="699"/>
    <col min="528" max="528" width="10.42578125" style="699" customWidth="1"/>
    <col min="529" max="768" width="9.140625" style="699"/>
    <col min="769" max="769" width="57.5703125" style="699" customWidth="1"/>
    <col min="770" max="770" width="10.7109375" style="699" customWidth="1"/>
    <col min="771" max="771" width="9.7109375" style="699" customWidth="1"/>
    <col min="772" max="772" width="11" style="699" customWidth="1"/>
    <col min="773" max="773" width="10.42578125" style="699" customWidth="1"/>
    <col min="774" max="774" width="10.140625" style="699" customWidth="1"/>
    <col min="775" max="775" width="11.85546875" style="699" customWidth="1"/>
    <col min="776" max="776" width="7.85546875" style="699" customWidth="1"/>
    <col min="777" max="777" width="9.140625" style="699"/>
    <col min="778" max="778" width="10.42578125" style="699" customWidth="1"/>
    <col min="779" max="779" width="9.85546875" style="699" customWidth="1"/>
    <col min="780" max="780" width="11" style="699" customWidth="1"/>
    <col min="781" max="781" width="7.5703125" style="699" customWidth="1"/>
    <col min="782" max="782" width="7.85546875" style="699" customWidth="1"/>
    <col min="783" max="783" width="9.140625" style="699"/>
    <col min="784" max="784" width="10.42578125" style="699" customWidth="1"/>
    <col min="785" max="1024" width="9.140625" style="699"/>
    <col min="1025" max="1025" width="57.5703125" style="699" customWidth="1"/>
    <col min="1026" max="1026" width="10.7109375" style="699" customWidth="1"/>
    <col min="1027" max="1027" width="9.7109375" style="699" customWidth="1"/>
    <col min="1028" max="1028" width="11" style="699" customWidth="1"/>
    <col min="1029" max="1029" width="10.42578125" style="699" customWidth="1"/>
    <col min="1030" max="1030" width="10.140625" style="699" customWidth="1"/>
    <col min="1031" max="1031" width="11.85546875" style="699" customWidth="1"/>
    <col min="1032" max="1032" width="7.85546875" style="699" customWidth="1"/>
    <col min="1033" max="1033" width="9.140625" style="699"/>
    <col min="1034" max="1034" width="10.42578125" style="699" customWidth="1"/>
    <col min="1035" max="1035" width="9.85546875" style="699" customWidth="1"/>
    <col min="1036" max="1036" width="11" style="699" customWidth="1"/>
    <col min="1037" max="1037" width="7.5703125" style="699" customWidth="1"/>
    <col min="1038" max="1038" width="7.85546875" style="699" customWidth="1"/>
    <col min="1039" max="1039" width="9.140625" style="699"/>
    <col min="1040" max="1040" width="10.42578125" style="699" customWidth="1"/>
    <col min="1041" max="1280" width="9.140625" style="699"/>
    <col min="1281" max="1281" width="57.5703125" style="699" customWidth="1"/>
    <col min="1282" max="1282" width="10.7109375" style="699" customWidth="1"/>
    <col min="1283" max="1283" width="9.7109375" style="699" customWidth="1"/>
    <col min="1284" max="1284" width="11" style="699" customWidth="1"/>
    <col min="1285" max="1285" width="10.42578125" style="699" customWidth="1"/>
    <col min="1286" max="1286" width="10.140625" style="699" customWidth="1"/>
    <col min="1287" max="1287" width="11.85546875" style="699" customWidth="1"/>
    <col min="1288" max="1288" width="7.85546875" style="699" customWidth="1"/>
    <col min="1289" max="1289" width="9.140625" style="699"/>
    <col min="1290" max="1290" width="10.42578125" style="699" customWidth="1"/>
    <col min="1291" max="1291" width="9.85546875" style="699" customWidth="1"/>
    <col min="1292" max="1292" width="11" style="699" customWidth="1"/>
    <col min="1293" max="1293" width="7.5703125" style="699" customWidth="1"/>
    <col min="1294" max="1294" width="7.85546875" style="699" customWidth="1"/>
    <col min="1295" max="1295" width="9.140625" style="699"/>
    <col min="1296" max="1296" width="10.42578125" style="699" customWidth="1"/>
    <col min="1297" max="1536" width="9.140625" style="699"/>
    <col min="1537" max="1537" width="57.5703125" style="699" customWidth="1"/>
    <col min="1538" max="1538" width="10.7109375" style="699" customWidth="1"/>
    <col min="1539" max="1539" width="9.7109375" style="699" customWidth="1"/>
    <col min="1540" max="1540" width="11" style="699" customWidth="1"/>
    <col min="1541" max="1541" width="10.42578125" style="699" customWidth="1"/>
    <col min="1542" max="1542" width="10.140625" style="699" customWidth="1"/>
    <col min="1543" max="1543" width="11.85546875" style="699" customWidth="1"/>
    <col min="1544" max="1544" width="7.85546875" style="699" customWidth="1"/>
    <col min="1545" max="1545" width="9.140625" style="699"/>
    <col min="1546" max="1546" width="10.42578125" style="699" customWidth="1"/>
    <col min="1547" max="1547" width="9.85546875" style="699" customWidth="1"/>
    <col min="1548" max="1548" width="11" style="699" customWidth="1"/>
    <col min="1549" max="1549" width="7.5703125" style="699" customWidth="1"/>
    <col min="1550" max="1550" width="7.85546875" style="699" customWidth="1"/>
    <col min="1551" max="1551" width="9.140625" style="699"/>
    <col min="1552" max="1552" width="10.42578125" style="699" customWidth="1"/>
    <col min="1553" max="1792" width="9.140625" style="699"/>
    <col min="1793" max="1793" width="57.5703125" style="699" customWidth="1"/>
    <col min="1794" max="1794" width="10.7109375" style="699" customWidth="1"/>
    <col min="1795" max="1795" width="9.7109375" style="699" customWidth="1"/>
    <col min="1796" max="1796" width="11" style="699" customWidth="1"/>
    <col min="1797" max="1797" width="10.42578125" style="699" customWidth="1"/>
    <col min="1798" max="1798" width="10.140625" style="699" customWidth="1"/>
    <col min="1799" max="1799" width="11.85546875" style="699" customWidth="1"/>
    <col min="1800" max="1800" width="7.85546875" style="699" customWidth="1"/>
    <col min="1801" max="1801" width="9.140625" style="699"/>
    <col min="1802" max="1802" width="10.42578125" style="699" customWidth="1"/>
    <col min="1803" max="1803" width="9.85546875" style="699" customWidth="1"/>
    <col min="1804" max="1804" width="11" style="699" customWidth="1"/>
    <col min="1805" max="1805" width="7.5703125" style="699" customWidth="1"/>
    <col min="1806" max="1806" width="7.85546875" style="699" customWidth="1"/>
    <col min="1807" max="1807" width="9.140625" style="699"/>
    <col min="1808" max="1808" width="10.42578125" style="699" customWidth="1"/>
    <col min="1809" max="2048" width="9.140625" style="699"/>
    <col min="2049" max="2049" width="57.5703125" style="699" customWidth="1"/>
    <col min="2050" max="2050" width="10.7109375" style="699" customWidth="1"/>
    <col min="2051" max="2051" width="9.7109375" style="699" customWidth="1"/>
    <col min="2052" max="2052" width="11" style="699" customWidth="1"/>
    <col min="2053" max="2053" width="10.42578125" style="699" customWidth="1"/>
    <col min="2054" max="2054" width="10.140625" style="699" customWidth="1"/>
    <col min="2055" max="2055" width="11.85546875" style="699" customWidth="1"/>
    <col min="2056" max="2056" width="7.85546875" style="699" customWidth="1"/>
    <col min="2057" max="2057" width="9.140625" style="699"/>
    <col min="2058" max="2058" width="10.42578125" style="699" customWidth="1"/>
    <col min="2059" max="2059" width="9.85546875" style="699" customWidth="1"/>
    <col min="2060" max="2060" width="11" style="699" customWidth="1"/>
    <col min="2061" max="2061" width="7.5703125" style="699" customWidth="1"/>
    <col min="2062" max="2062" width="7.85546875" style="699" customWidth="1"/>
    <col min="2063" max="2063" width="9.140625" style="699"/>
    <col min="2064" max="2064" width="10.42578125" style="699" customWidth="1"/>
    <col min="2065" max="2304" width="9.140625" style="699"/>
    <col min="2305" max="2305" width="57.5703125" style="699" customWidth="1"/>
    <col min="2306" max="2306" width="10.7109375" style="699" customWidth="1"/>
    <col min="2307" max="2307" width="9.7109375" style="699" customWidth="1"/>
    <col min="2308" max="2308" width="11" style="699" customWidth="1"/>
    <col min="2309" max="2309" width="10.42578125" style="699" customWidth="1"/>
    <col min="2310" max="2310" width="10.140625" style="699" customWidth="1"/>
    <col min="2311" max="2311" width="11.85546875" style="699" customWidth="1"/>
    <col min="2312" max="2312" width="7.85546875" style="699" customWidth="1"/>
    <col min="2313" max="2313" width="9.140625" style="699"/>
    <col min="2314" max="2314" width="10.42578125" style="699" customWidth="1"/>
    <col min="2315" max="2315" width="9.85546875" style="699" customWidth="1"/>
    <col min="2316" max="2316" width="11" style="699" customWidth="1"/>
    <col min="2317" max="2317" width="7.5703125" style="699" customWidth="1"/>
    <col min="2318" max="2318" width="7.85546875" style="699" customWidth="1"/>
    <col min="2319" max="2319" width="9.140625" style="699"/>
    <col min="2320" max="2320" width="10.42578125" style="699" customWidth="1"/>
    <col min="2321" max="2560" width="9.140625" style="699"/>
    <col min="2561" max="2561" width="57.5703125" style="699" customWidth="1"/>
    <col min="2562" max="2562" width="10.7109375" style="699" customWidth="1"/>
    <col min="2563" max="2563" width="9.7109375" style="699" customWidth="1"/>
    <col min="2564" max="2564" width="11" style="699" customWidth="1"/>
    <col min="2565" max="2565" width="10.42578125" style="699" customWidth="1"/>
    <col min="2566" max="2566" width="10.140625" style="699" customWidth="1"/>
    <col min="2567" max="2567" width="11.85546875" style="699" customWidth="1"/>
    <col min="2568" max="2568" width="7.85546875" style="699" customWidth="1"/>
    <col min="2569" max="2569" width="9.140625" style="699"/>
    <col min="2570" max="2570" width="10.42578125" style="699" customWidth="1"/>
    <col min="2571" max="2571" width="9.85546875" style="699" customWidth="1"/>
    <col min="2572" max="2572" width="11" style="699" customWidth="1"/>
    <col min="2573" max="2573" width="7.5703125" style="699" customWidth="1"/>
    <col min="2574" max="2574" width="7.85546875" style="699" customWidth="1"/>
    <col min="2575" max="2575" width="9.140625" style="699"/>
    <col min="2576" max="2576" width="10.42578125" style="699" customWidth="1"/>
    <col min="2577" max="2816" width="9.140625" style="699"/>
    <col min="2817" max="2817" width="57.5703125" style="699" customWidth="1"/>
    <col min="2818" max="2818" width="10.7109375" style="699" customWidth="1"/>
    <col min="2819" max="2819" width="9.7109375" style="699" customWidth="1"/>
    <col min="2820" max="2820" width="11" style="699" customWidth="1"/>
    <col min="2821" max="2821" width="10.42578125" style="699" customWidth="1"/>
    <col min="2822" max="2822" width="10.140625" style="699" customWidth="1"/>
    <col min="2823" max="2823" width="11.85546875" style="699" customWidth="1"/>
    <col min="2824" max="2824" width="7.85546875" style="699" customWidth="1"/>
    <col min="2825" max="2825" width="9.140625" style="699"/>
    <col min="2826" max="2826" width="10.42578125" style="699" customWidth="1"/>
    <col min="2827" max="2827" width="9.85546875" style="699" customWidth="1"/>
    <col min="2828" max="2828" width="11" style="699" customWidth="1"/>
    <col min="2829" max="2829" width="7.5703125" style="699" customWidth="1"/>
    <col min="2830" max="2830" width="7.85546875" style="699" customWidth="1"/>
    <col min="2831" max="2831" width="9.140625" style="699"/>
    <col min="2832" max="2832" width="10.42578125" style="699" customWidth="1"/>
    <col min="2833" max="3072" width="9.140625" style="699"/>
    <col min="3073" max="3073" width="57.5703125" style="699" customWidth="1"/>
    <col min="3074" max="3074" width="10.7109375" style="699" customWidth="1"/>
    <col min="3075" max="3075" width="9.7109375" style="699" customWidth="1"/>
    <col min="3076" max="3076" width="11" style="699" customWidth="1"/>
    <col min="3077" max="3077" width="10.42578125" style="699" customWidth="1"/>
    <col min="3078" max="3078" width="10.140625" style="699" customWidth="1"/>
    <col min="3079" max="3079" width="11.85546875" style="699" customWidth="1"/>
    <col min="3080" max="3080" width="7.85546875" style="699" customWidth="1"/>
    <col min="3081" max="3081" width="9.140625" style="699"/>
    <col min="3082" max="3082" width="10.42578125" style="699" customWidth="1"/>
    <col min="3083" max="3083" width="9.85546875" style="699" customWidth="1"/>
    <col min="3084" max="3084" width="11" style="699" customWidth="1"/>
    <col min="3085" max="3085" width="7.5703125" style="699" customWidth="1"/>
    <col min="3086" max="3086" width="7.85546875" style="699" customWidth="1"/>
    <col min="3087" max="3087" width="9.140625" style="699"/>
    <col min="3088" max="3088" width="10.42578125" style="699" customWidth="1"/>
    <col min="3089" max="3328" width="9.140625" style="699"/>
    <col min="3329" max="3329" width="57.5703125" style="699" customWidth="1"/>
    <col min="3330" max="3330" width="10.7109375" style="699" customWidth="1"/>
    <col min="3331" max="3331" width="9.7109375" style="699" customWidth="1"/>
    <col min="3332" max="3332" width="11" style="699" customWidth="1"/>
    <col min="3333" max="3333" width="10.42578125" style="699" customWidth="1"/>
    <col min="3334" max="3334" width="10.140625" style="699" customWidth="1"/>
    <col min="3335" max="3335" width="11.85546875" style="699" customWidth="1"/>
    <col min="3336" max="3336" width="7.85546875" style="699" customWidth="1"/>
    <col min="3337" max="3337" width="9.140625" style="699"/>
    <col min="3338" max="3338" width="10.42578125" style="699" customWidth="1"/>
    <col min="3339" max="3339" width="9.85546875" style="699" customWidth="1"/>
    <col min="3340" max="3340" width="11" style="699" customWidth="1"/>
    <col min="3341" max="3341" width="7.5703125" style="699" customWidth="1"/>
    <col min="3342" max="3342" width="7.85546875" style="699" customWidth="1"/>
    <col min="3343" max="3343" width="9.140625" style="699"/>
    <col min="3344" max="3344" width="10.42578125" style="699" customWidth="1"/>
    <col min="3345" max="3584" width="9.140625" style="699"/>
    <col min="3585" max="3585" width="57.5703125" style="699" customWidth="1"/>
    <col min="3586" max="3586" width="10.7109375" style="699" customWidth="1"/>
    <col min="3587" max="3587" width="9.7109375" style="699" customWidth="1"/>
    <col min="3588" max="3588" width="11" style="699" customWidth="1"/>
    <col min="3589" max="3589" width="10.42578125" style="699" customWidth="1"/>
    <col min="3590" max="3590" width="10.140625" style="699" customWidth="1"/>
    <col min="3591" max="3591" width="11.85546875" style="699" customWidth="1"/>
    <col min="3592" max="3592" width="7.85546875" style="699" customWidth="1"/>
    <col min="3593" max="3593" width="9.140625" style="699"/>
    <col min="3594" max="3594" width="10.42578125" style="699" customWidth="1"/>
    <col min="3595" max="3595" width="9.85546875" style="699" customWidth="1"/>
    <col min="3596" max="3596" width="11" style="699" customWidth="1"/>
    <col min="3597" max="3597" width="7.5703125" style="699" customWidth="1"/>
    <col min="3598" max="3598" width="7.85546875" style="699" customWidth="1"/>
    <col min="3599" max="3599" width="9.140625" style="699"/>
    <col min="3600" max="3600" width="10.42578125" style="699" customWidth="1"/>
    <col min="3601" max="3840" width="9.140625" style="699"/>
    <col min="3841" max="3841" width="57.5703125" style="699" customWidth="1"/>
    <col min="3842" max="3842" width="10.7109375" style="699" customWidth="1"/>
    <col min="3843" max="3843" width="9.7109375" style="699" customWidth="1"/>
    <col min="3844" max="3844" width="11" style="699" customWidth="1"/>
    <col min="3845" max="3845" width="10.42578125" style="699" customWidth="1"/>
    <col min="3846" max="3846" width="10.140625" style="699" customWidth="1"/>
    <col min="3847" max="3847" width="11.85546875" style="699" customWidth="1"/>
    <col min="3848" max="3848" width="7.85546875" style="699" customWidth="1"/>
    <col min="3849" max="3849" width="9.140625" style="699"/>
    <col min="3850" max="3850" width="10.42578125" style="699" customWidth="1"/>
    <col min="3851" max="3851" width="9.85546875" style="699" customWidth="1"/>
    <col min="3852" max="3852" width="11" style="699" customWidth="1"/>
    <col min="3853" max="3853" width="7.5703125" style="699" customWidth="1"/>
    <col min="3854" max="3854" width="7.85546875" style="699" customWidth="1"/>
    <col min="3855" max="3855" width="9.140625" style="699"/>
    <col min="3856" max="3856" width="10.42578125" style="699" customWidth="1"/>
    <col min="3857" max="4096" width="9.140625" style="699"/>
    <col min="4097" max="4097" width="57.5703125" style="699" customWidth="1"/>
    <col min="4098" max="4098" width="10.7109375" style="699" customWidth="1"/>
    <col min="4099" max="4099" width="9.7109375" style="699" customWidth="1"/>
    <col min="4100" max="4100" width="11" style="699" customWidth="1"/>
    <col min="4101" max="4101" width="10.42578125" style="699" customWidth="1"/>
    <col min="4102" max="4102" width="10.140625" style="699" customWidth="1"/>
    <col min="4103" max="4103" width="11.85546875" style="699" customWidth="1"/>
    <col min="4104" max="4104" width="7.85546875" style="699" customWidth="1"/>
    <col min="4105" max="4105" width="9.140625" style="699"/>
    <col min="4106" max="4106" width="10.42578125" style="699" customWidth="1"/>
    <col min="4107" max="4107" width="9.85546875" style="699" customWidth="1"/>
    <col min="4108" max="4108" width="11" style="699" customWidth="1"/>
    <col min="4109" max="4109" width="7.5703125" style="699" customWidth="1"/>
    <col min="4110" max="4110" width="7.85546875" style="699" customWidth="1"/>
    <col min="4111" max="4111" width="9.140625" style="699"/>
    <col min="4112" max="4112" width="10.42578125" style="699" customWidth="1"/>
    <col min="4113" max="4352" width="9.140625" style="699"/>
    <col min="4353" max="4353" width="57.5703125" style="699" customWidth="1"/>
    <col min="4354" max="4354" width="10.7109375" style="699" customWidth="1"/>
    <col min="4355" max="4355" width="9.7109375" style="699" customWidth="1"/>
    <col min="4356" max="4356" width="11" style="699" customWidth="1"/>
    <col min="4357" max="4357" width="10.42578125" style="699" customWidth="1"/>
    <col min="4358" max="4358" width="10.140625" style="699" customWidth="1"/>
    <col min="4359" max="4359" width="11.85546875" style="699" customWidth="1"/>
    <col min="4360" max="4360" width="7.85546875" style="699" customWidth="1"/>
    <col min="4361" max="4361" width="9.140625" style="699"/>
    <col min="4362" max="4362" width="10.42578125" style="699" customWidth="1"/>
    <col min="4363" max="4363" width="9.85546875" style="699" customWidth="1"/>
    <col min="4364" max="4364" width="11" style="699" customWidth="1"/>
    <col min="4365" max="4365" width="7.5703125" style="699" customWidth="1"/>
    <col min="4366" max="4366" width="7.85546875" style="699" customWidth="1"/>
    <col min="4367" max="4367" width="9.140625" style="699"/>
    <col min="4368" max="4368" width="10.42578125" style="699" customWidth="1"/>
    <col min="4369" max="4608" width="9.140625" style="699"/>
    <col min="4609" max="4609" width="57.5703125" style="699" customWidth="1"/>
    <col min="4610" max="4610" width="10.7109375" style="699" customWidth="1"/>
    <col min="4611" max="4611" width="9.7109375" style="699" customWidth="1"/>
    <col min="4612" max="4612" width="11" style="699" customWidth="1"/>
    <col min="4613" max="4613" width="10.42578125" style="699" customWidth="1"/>
    <col min="4614" max="4614" width="10.140625" style="699" customWidth="1"/>
    <col min="4615" max="4615" width="11.85546875" style="699" customWidth="1"/>
    <col min="4616" max="4616" width="7.85546875" style="699" customWidth="1"/>
    <col min="4617" max="4617" width="9.140625" style="699"/>
    <col min="4618" max="4618" width="10.42578125" style="699" customWidth="1"/>
    <col min="4619" max="4619" width="9.85546875" style="699" customWidth="1"/>
    <col min="4620" max="4620" width="11" style="699" customWidth="1"/>
    <col min="4621" max="4621" width="7.5703125" style="699" customWidth="1"/>
    <col min="4622" max="4622" width="7.85546875" style="699" customWidth="1"/>
    <col min="4623" max="4623" width="9.140625" style="699"/>
    <col min="4624" max="4624" width="10.42578125" style="699" customWidth="1"/>
    <col min="4625" max="4864" width="9.140625" style="699"/>
    <col min="4865" max="4865" width="57.5703125" style="699" customWidth="1"/>
    <col min="4866" max="4866" width="10.7109375" style="699" customWidth="1"/>
    <col min="4867" max="4867" width="9.7109375" style="699" customWidth="1"/>
    <col min="4868" max="4868" width="11" style="699" customWidth="1"/>
    <col min="4869" max="4869" width="10.42578125" style="699" customWidth="1"/>
    <col min="4870" max="4870" width="10.140625" style="699" customWidth="1"/>
    <col min="4871" max="4871" width="11.85546875" style="699" customWidth="1"/>
    <col min="4872" max="4872" width="7.85546875" style="699" customWidth="1"/>
    <col min="4873" max="4873" width="9.140625" style="699"/>
    <col min="4874" max="4874" width="10.42578125" style="699" customWidth="1"/>
    <col min="4875" max="4875" width="9.85546875" style="699" customWidth="1"/>
    <col min="4876" max="4876" width="11" style="699" customWidth="1"/>
    <col min="4877" max="4877" width="7.5703125" style="699" customWidth="1"/>
    <col min="4878" max="4878" width="7.85546875" style="699" customWidth="1"/>
    <col min="4879" max="4879" width="9.140625" style="699"/>
    <col min="4880" max="4880" width="10.42578125" style="699" customWidth="1"/>
    <col min="4881" max="5120" width="9.140625" style="699"/>
    <col min="5121" max="5121" width="57.5703125" style="699" customWidth="1"/>
    <col min="5122" max="5122" width="10.7109375" style="699" customWidth="1"/>
    <col min="5123" max="5123" width="9.7109375" style="699" customWidth="1"/>
    <col min="5124" max="5124" width="11" style="699" customWidth="1"/>
    <col min="5125" max="5125" width="10.42578125" style="699" customWidth="1"/>
    <col min="5126" max="5126" width="10.140625" style="699" customWidth="1"/>
    <col min="5127" max="5127" width="11.85546875" style="699" customWidth="1"/>
    <col min="5128" max="5128" width="7.85546875" style="699" customWidth="1"/>
    <col min="5129" max="5129" width="9.140625" style="699"/>
    <col min="5130" max="5130" width="10.42578125" style="699" customWidth="1"/>
    <col min="5131" max="5131" width="9.85546875" style="699" customWidth="1"/>
    <col min="5132" max="5132" width="11" style="699" customWidth="1"/>
    <col min="5133" max="5133" width="7.5703125" style="699" customWidth="1"/>
    <col min="5134" max="5134" width="7.85546875" style="699" customWidth="1"/>
    <col min="5135" max="5135" width="9.140625" style="699"/>
    <col min="5136" max="5136" width="10.42578125" style="699" customWidth="1"/>
    <col min="5137" max="5376" width="9.140625" style="699"/>
    <col min="5377" max="5377" width="57.5703125" style="699" customWidth="1"/>
    <col min="5378" max="5378" width="10.7109375" style="699" customWidth="1"/>
    <col min="5379" max="5379" width="9.7109375" style="699" customWidth="1"/>
    <col min="5380" max="5380" width="11" style="699" customWidth="1"/>
    <col min="5381" max="5381" width="10.42578125" style="699" customWidth="1"/>
    <col min="5382" max="5382" width="10.140625" style="699" customWidth="1"/>
    <col min="5383" max="5383" width="11.85546875" style="699" customWidth="1"/>
    <col min="5384" max="5384" width="7.85546875" style="699" customWidth="1"/>
    <col min="5385" max="5385" width="9.140625" style="699"/>
    <col min="5386" max="5386" width="10.42578125" style="699" customWidth="1"/>
    <col min="5387" max="5387" width="9.85546875" style="699" customWidth="1"/>
    <col min="5388" max="5388" width="11" style="699" customWidth="1"/>
    <col min="5389" max="5389" width="7.5703125" style="699" customWidth="1"/>
    <col min="5390" max="5390" width="7.85546875" style="699" customWidth="1"/>
    <col min="5391" max="5391" width="9.140625" style="699"/>
    <col min="5392" max="5392" width="10.42578125" style="699" customWidth="1"/>
    <col min="5393" max="5632" width="9.140625" style="699"/>
    <col min="5633" max="5633" width="57.5703125" style="699" customWidth="1"/>
    <col min="5634" max="5634" width="10.7109375" style="699" customWidth="1"/>
    <col min="5635" max="5635" width="9.7109375" style="699" customWidth="1"/>
    <col min="5636" max="5636" width="11" style="699" customWidth="1"/>
    <col min="5637" max="5637" width="10.42578125" style="699" customWidth="1"/>
    <col min="5638" max="5638" width="10.140625" style="699" customWidth="1"/>
    <col min="5639" max="5639" width="11.85546875" style="699" customWidth="1"/>
    <col min="5640" max="5640" width="7.85546875" style="699" customWidth="1"/>
    <col min="5641" max="5641" width="9.140625" style="699"/>
    <col min="5642" max="5642" width="10.42578125" style="699" customWidth="1"/>
    <col min="5643" max="5643" width="9.85546875" style="699" customWidth="1"/>
    <col min="5644" max="5644" width="11" style="699" customWidth="1"/>
    <col min="5645" max="5645" width="7.5703125" style="699" customWidth="1"/>
    <col min="5646" max="5646" width="7.85546875" style="699" customWidth="1"/>
    <col min="5647" max="5647" width="9.140625" style="699"/>
    <col min="5648" max="5648" width="10.42578125" style="699" customWidth="1"/>
    <col min="5649" max="5888" width="9.140625" style="699"/>
    <col min="5889" max="5889" width="57.5703125" style="699" customWidth="1"/>
    <col min="5890" max="5890" width="10.7109375" style="699" customWidth="1"/>
    <col min="5891" max="5891" width="9.7109375" style="699" customWidth="1"/>
    <col min="5892" max="5892" width="11" style="699" customWidth="1"/>
    <col min="5893" max="5893" width="10.42578125" style="699" customWidth="1"/>
    <col min="5894" max="5894" width="10.140625" style="699" customWidth="1"/>
    <col min="5895" max="5895" width="11.85546875" style="699" customWidth="1"/>
    <col min="5896" max="5896" width="7.85546875" style="699" customWidth="1"/>
    <col min="5897" max="5897" width="9.140625" style="699"/>
    <col min="5898" max="5898" width="10.42578125" style="699" customWidth="1"/>
    <col min="5899" max="5899" width="9.85546875" style="699" customWidth="1"/>
    <col min="5900" max="5900" width="11" style="699" customWidth="1"/>
    <col min="5901" max="5901" width="7.5703125" style="699" customWidth="1"/>
    <col min="5902" max="5902" width="7.85546875" style="699" customWidth="1"/>
    <col min="5903" max="5903" width="9.140625" style="699"/>
    <col min="5904" max="5904" width="10.42578125" style="699" customWidth="1"/>
    <col min="5905" max="6144" width="9.140625" style="699"/>
    <col min="6145" max="6145" width="57.5703125" style="699" customWidth="1"/>
    <col min="6146" max="6146" width="10.7109375" style="699" customWidth="1"/>
    <col min="6147" max="6147" width="9.7109375" style="699" customWidth="1"/>
    <col min="6148" max="6148" width="11" style="699" customWidth="1"/>
    <col min="6149" max="6149" width="10.42578125" style="699" customWidth="1"/>
    <col min="6150" max="6150" width="10.140625" style="699" customWidth="1"/>
    <col min="6151" max="6151" width="11.85546875" style="699" customWidth="1"/>
    <col min="6152" max="6152" width="7.85546875" style="699" customWidth="1"/>
    <col min="6153" max="6153" width="9.140625" style="699"/>
    <col min="6154" max="6154" width="10.42578125" style="699" customWidth="1"/>
    <col min="6155" max="6155" width="9.85546875" style="699" customWidth="1"/>
    <col min="6156" max="6156" width="11" style="699" customWidth="1"/>
    <col min="6157" max="6157" width="7.5703125" style="699" customWidth="1"/>
    <col min="6158" max="6158" width="7.85546875" style="699" customWidth="1"/>
    <col min="6159" max="6159" width="9.140625" style="699"/>
    <col min="6160" max="6160" width="10.42578125" style="699" customWidth="1"/>
    <col min="6161" max="6400" width="9.140625" style="699"/>
    <col min="6401" max="6401" width="57.5703125" style="699" customWidth="1"/>
    <col min="6402" max="6402" width="10.7109375" style="699" customWidth="1"/>
    <col min="6403" max="6403" width="9.7109375" style="699" customWidth="1"/>
    <col min="6404" max="6404" width="11" style="699" customWidth="1"/>
    <col min="6405" max="6405" width="10.42578125" style="699" customWidth="1"/>
    <col min="6406" max="6406" width="10.140625" style="699" customWidth="1"/>
    <col min="6407" max="6407" width="11.85546875" style="699" customWidth="1"/>
    <col min="6408" max="6408" width="7.85546875" style="699" customWidth="1"/>
    <col min="6409" max="6409" width="9.140625" style="699"/>
    <col min="6410" max="6410" width="10.42578125" style="699" customWidth="1"/>
    <col min="6411" max="6411" width="9.85546875" style="699" customWidth="1"/>
    <col min="6412" max="6412" width="11" style="699" customWidth="1"/>
    <col min="6413" max="6413" width="7.5703125" style="699" customWidth="1"/>
    <col min="6414" max="6414" width="7.85546875" style="699" customWidth="1"/>
    <col min="6415" max="6415" width="9.140625" style="699"/>
    <col min="6416" max="6416" width="10.42578125" style="699" customWidth="1"/>
    <col min="6417" max="6656" width="9.140625" style="699"/>
    <col min="6657" max="6657" width="57.5703125" style="699" customWidth="1"/>
    <col min="6658" max="6658" width="10.7109375" style="699" customWidth="1"/>
    <col min="6659" max="6659" width="9.7109375" style="699" customWidth="1"/>
    <col min="6660" max="6660" width="11" style="699" customWidth="1"/>
    <col min="6661" max="6661" width="10.42578125" style="699" customWidth="1"/>
    <col min="6662" max="6662" width="10.140625" style="699" customWidth="1"/>
    <col min="6663" max="6663" width="11.85546875" style="699" customWidth="1"/>
    <col min="6664" max="6664" width="7.85546875" style="699" customWidth="1"/>
    <col min="6665" max="6665" width="9.140625" style="699"/>
    <col min="6666" max="6666" width="10.42578125" style="699" customWidth="1"/>
    <col min="6667" max="6667" width="9.85546875" style="699" customWidth="1"/>
    <col min="6668" max="6668" width="11" style="699" customWidth="1"/>
    <col min="6669" max="6669" width="7.5703125" style="699" customWidth="1"/>
    <col min="6670" max="6670" width="7.85546875" style="699" customWidth="1"/>
    <col min="6671" max="6671" width="9.140625" style="699"/>
    <col min="6672" max="6672" width="10.42578125" style="699" customWidth="1"/>
    <col min="6673" max="6912" width="9.140625" style="699"/>
    <col min="6913" max="6913" width="57.5703125" style="699" customWidth="1"/>
    <col min="6914" max="6914" width="10.7109375" style="699" customWidth="1"/>
    <col min="6915" max="6915" width="9.7109375" style="699" customWidth="1"/>
    <col min="6916" max="6916" width="11" style="699" customWidth="1"/>
    <col min="6917" max="6917" width="10.42578125" style="699" customWidth="1"/>
    <col min="6918" max="6918" width="10.140625" style="699" customWidth="1"/>
    <col min="6919" max="6919" width="11.85546875" style="699" customWidth="1"/>
    <col min="6920" max="6920" width="7.85546875" style="699" customWidth="1"/>
    <col min="6921" max="6921" width="9.140625" style="699"/>
    <col min="6922" max="6922" width="10.42578125" style="699" customWidth="1"/>
    <col min="6923" max="6923" width="9.85546875" style="699" customWidth="1"/>
    <col min="6924" max="6924" width="11" style="699" customWidth="1"/>
    <col min="6925" max="6925" width="7.5703125" style="699" customWidth="1"/>
    <col min="6926" max="6926" width="7.85546875" style="699" customWidth="1"/>
    <col min="6927" max="6927" width="9.140625" style="699"/>
    <col min="6928" max="6928" width="10.42578125" style="699" customWidth="1"/>
    <col min="6929" max="7168" width="9.140625" style="699"/>
    <col min="7169" max="7169" width="57.5703125" style="699" customWidth="1"/>
    <col min="7170" max="7170" width="10.7109375" style="699" customWidth="1"/>
    <col min="7171" max="7171" width="9.7109375" style="699" customWidth="1"/>
    <col min="7172" max="7172" width="11" style="699" customWidth="1"/>
    <col min="7173" max="7173" width="10.42578125" style="699" customWidth="1"/>
    <col min="7174" max="7174" width="10.140625" style="699" customWidth="1"/>
    <col min="7175" max="7175" width="11.85546875" style="699" customWidth="1"/>
    <col min="7176" max="7176" width="7.85546875" style="699" customWidth="1"/>
    <col min="7177" max="7177" width="9.140625" style="699"/>
    <col min="7178" max="7178" width="10.42578125" style="699" customWidth="1"/>
    <col min="7179" max="7179" width="9.85546875" style="699" customWidth="1"/>
    <col min="7180" max="7180" width="11" style="699" customWidth="1"/>
    <col min="7181" max="7181" width="7.5703125" style="699" customWidth="1"/>
    <col min="7182" max="7182" width="7.85546875" style="699" customWidth="1"/>
    <col min="7183" max="7183" width="9.140625" style="699"/>
    <col min="7184" max="7184" width="10.42578125" style="699" customWidth="1"/>
    <col min="7185" max="7424" width="9.140625" style="699"/>
    <col min="7425" max="7425" width="57.5703125" style="699" customWidth="1"/>
    <col min="7426" max="7426" width="10.7109375" style="699" customWidth="1"/>
    <col min="7427" max="7427" width="9.7109375" style="699" customWidth="1"/>
    <col min="7428" max="7428" width="11" style="699" customWidth="1"/>
    <col min="7429" max="7429" width="10.42578125" style="699" customWidth="1"/>
    <col min="7430" max="7430" width="10.140625" style="699" customWidth="1"/>
    <col min="7431" max="7431" width="11.85546875" style="699" customWidth="1"/>
    <col min="7432" max="7432" width="7.85546875" style="699" customWidth="1"/>
    <col min="7433" max="7433" width="9.140625" style="699"/>
    <col min="7434" max="7434" width="10.42578125" style="699" customWidth="1"/>
    <col min="7435" max="7435" width="9.85546875" style="699" customWidth="1"/>
    <col min="7436" max="7436" width="11" style="699" customWidth="1"/>
    <col min="7437" max="7437" width="7.5703125" style="699" customWidth="1"/>
    <col min="7438" max="7438" width="7.85546875" style="699" customWidth="1"/>
    <col min="7439" max="7439" width="9.140625" style="699"/>
    <col min="7440" max="7440" width="10.42578125" style="699" customWidth="1"/>
    <col min="7441" max="7680" width="9.140625" style="699"/>
    <col min="7681" max="7681" width="57.5703125" style="699" customWidth="1"/>
    <col min="7682" max="7682" width="10.7109375" style="699" customWidth="1"/>
    <col min="7683" max="7683" width="9.7109375" style="699" customWidth="1"/>
    <col min="7684" max="7684" width="11" style="699" customWidth="1"/>
    <col min="7685" max="7685" width="10.42578125" style="699" customWidth="1"/>
    <col min="7686" max="7686" width="10.140625" style="699" customWidth="1"/>
    <col min="7687" max="7687" width="11.85546875" style="699" customWidth="1"/>
    <col min="7688" max="7688" width="7.85546875" style="699" customWidth="1"/>
    <col min="7689" max="7689" width="9.140625" style="699"/>
    <col min="7690" max="7690" width="10.42578125" style="699" customWidth="1"/>
    <col min="7691" max="7691" width="9.85546875" style="699" customWidth="1"/>
    <col min="7692" max="7692" width="11" style="699" customWidth="1"/>
    <col min="7693" max="7693" width="7.5703125" style="699" customWidth="1"/>
    <col min="7694" max="7694" width="7.85546875" style="699" customWidth="1"/>
    <col min="7695" max="7695" width="9.140625" style="699"/>
    <col min="7696" max="7696" width="10.42578125" style="699" customWidth="1"/>
    <col min="7697" max="7936" width="9.140625" style="699"/>
    <col min="7937" max="7937" width="57.5703125" style="699" customWidth="1"/>
    <col min="7938" max="7938" width="10.7109375" style="699" customWidth="1"/>
    <col min="7939" max="7939" width="9.7109375" style="699" customWidth="1"/>
    <col min="7940" max="7940" width="11" style="699" customWidth="1"/>
    <col min="7941" max="7941" width="10.42578125" style="699" customWidth="1"/>
    <col min="7942" max="7942" width="10.140625" style="699" customWidth="1"/>
    <col min="7943" max="7943" width="11.85546875" style="699" customWidth="1"/>
    <col min="7944" max="7944" width="7.85546875" style="699" customWidth="1"/>
    <col min="7945" max="7945" width="9.140625" style="699"/>
    <col min="7946" max="7946" width="10.42578125" style="699" customWidth="1"/>
    <col min="7947" max="7947" width="9.85546875" style="699" customWidth="1"/>
    <col min="7948" max="7948" width="11" style="699" customWidth="1"/>
    <col min="7949" max="7949" width="7.5703125" style="699" customWidth="1"/>
    <col min="7950" max="7950" width="7.85546875" style="699" customWidth="1"/>
    <col min="7951" max="7951" width="9.140625" style="699"/>
    <col min="7952" max="7952" width="10.42578125" style="699" customWidth="1"/>
    <col min="7953" max="8192" width="9.140625" style="699"/>
    <col min="8193" max="8193" width="57.5703125" style="699" customWidth="1"/>
    <col min="8194" max="8194" width="10.7109375" style="699" customWidth="1"/>
    <col min="8195" max="8195" width="9.7109375" style="699" customWidth="1"/>
    <col min="8196" max="8196" width="11" style="699" customWidth="1"/>
    <col min="8197" max="8197" width="10.42578125" style="699" customWidth="1"/>
    <col min="8198" max="8198" width="10.140625" style="699" customWidth="1"/>
    <col min="8199" max="8199" width="11.85546875" style="699" customWidth="1"/>
    <col min="8200" max="8200" width="7.85546875" style="699" customWidth="1"/>
    <col min="8201" max="8201" width="9.140625" style="699"/>
    <col min="8202" max="8202" width="10.42578125" style="699" customWidth="1"/>
    <col min="8203" max="8203" width="9.85546875" style="699" customWidth="1"/>
    <col min="8204" max="8204" width="11" style="699" customWidth="1"/>
    <col min="8205" max="8205" width="7.5703125" style="699" customWidth="1"/>
    <col min="8206" max="8206" width="7.85546875" style="699" customWidth="1"/>
    <col min="8207" max="8207" width="9.140625" style="699"/>
    <col min="8208" max="8208" width="10.42578125" style="699" customWidth="1"/>
    <col min="8209" max="8448" width="9.140625" style="699"/>
    <col min="8449" max="8449" width="57.5703125" style="699" customWidth="1"/>
    <col min="8450" max="8450" width="10.7109375" style="699" customWidth="1"/>
    <col min="8451" max="8451" width="9.7109375" style="699" customWidth="1"/>
    <col min="8452" max="8452" width="11" style="699" customWidth="1"/>
    <col min="8453" max="8453" width="10.42578125" style="699" customWidth="1"/>
    <col min="8454" max="8454" width="10.140625" style="699" customWidth="1"/>
    <col min="8455" max="8455" width="11.85546875" style="699" customWidth="1"/>
    <col min="8456" max="8456" width="7.85546875" style="699" customWidth="1"/>
    <col min="8457" max="8457" width="9.140625" style="699"/>
    <col min="8458" max="8458" width="10.42578125" style="699" customWidth="1"/>
    <col min="8459" max="8459" width="9.85546875" style="699" customWidth="1"/>
    <col min="8460" max="8460" width="11" style="699" customWidth="1"/>
    <col min="8461" max="8461" width="7.5703125" style="699" customWidth="1"/>
    <col min="8462" max="8462" width="7.85546875" style="699" customWidth="1"/>
    <col min="8463" max="8463" width="9.140625" style="699"/>
    <col min="8464" max="8464" width="10.42578125" style="699" customWidth="1"/>
    <col min="8465" max="8704" width="9.140625" style="699"/>
    <col min="8705" max="8705" width="57.5703125" style="699" customWidth="1"/>
    <col min="8706" max="8706" width="10.7109375" style="699" customWidth="1"/>
    <col min="8707" max="8707" width="9.7109375" style="699" customWidth="1"/>
    <col min="8708" max="8708" width="11" style="699" customWidth="1"/>
    <col min="8709" max="8709" width="10.42578125" style="699" customWidth="1"/>
    <col min="8710" max="8710" width="10.140625" style="699" customWidth="1"/>
    <col min="8711" max="8711" width="11.85546875" style="699" customWidth="1"/>
    <col min="8712" max="8712" width="7.85546875" style="699" customWidth="1"/>
    <col min="8713" max="8713" width="9.140625" style="699"/>
    <col min="8714" max="8714" width="10.42578125" style="699" customWidth="1"/>
    <col min="8715" max="8715" width="9.85546875" style="699" customWidth="1"/>
    <col min="8716" max="8716" width="11" style="699" customWidth="1"/>
    <col min="8717" max="8717" width="7.5703125" style="699" customWidth="1"/>
    <col min="8718" max="8718" width="7.85546875" style="699" customWidth="1"/>
    <col min="8719" max="8719" width="9.140625" style="699"/>
    <col min="8720" max="8720" width="10.42578125" style="699" customWidth="1"/>
    <col min="8721" max="8960" width="9.140625" style="699"/>
    <col min="8961" max="8961" width="57.5703125" style="699" customWidth="1"/>
    <col min="8962" max="8962" width="10.7109375" style="699" customWidth="1"/>
    <col min="8963" max="8963" width="9.7109375" style="699" customWidth="1"/>
    <col min="8964" max="8964" width="11" style="699" customWidth="1"/>
    <col min="8965" max="8965" width="10.42578125" style="699" customWidth="1"/>
    <col min="8966" max="8966" width="10.140625" style="699" customWidth="1"/>
    <col min="8967" max="8967" width="11.85546875" style="699" customWidth="1"/>
    <col min="8968" max="8968" width="7.85546875" style="699" customWidth="1"/>
    <col min="8969" max="8969" width="9.140625" style="699"/>
    <col min="8970" max="8970" width="10.42578125" style="699" customWidth="1"/>
    <col min="8971" max="8971" width="9.85546875" style="699" customWidth="1"/>
    <col min="8972" max="8972" width="11" style="699" customWidth="1"/>
    <col min="8973" max="8973" width="7.5703125" style="699" customWidth="1"/>
    <col min="8974" max="8974" width="7.85546875" style="699" customWidth="1"/>
    <col min="8975" max="8975" width="9.140625" style="699"/>
    <col min="8976" max="8976" width="10.42578125" style="699" customWidth="1"/>
    <col min="8977" max="9216" width="9.140625" style="699"/>
    <col min="9217" max="9217" width="57.5703125" style="699" customWidth="1"/>
    <col min="9218" max="9218" width="10.7109375" style="699" customWidth="1"/>
    <col min="9219" max="9219" width="9.7109375" style="699" customWidth="1"/>
    <col min="9220" max="9220" width="11" style="699" customWidth="1"/>
    <col min="9221" max="9221" width="10.42578125" style="699" customWidth="1"/>
    <col min="9222" max="9222" width="10.140625" style="699" customWidth="1"/>
    <col min="9223" max="9223" width="11.85546875" style="699" customWidth="1"/>
    <col min="9224" max="9224" width="7.85546875" style="699" customWidth="1"/>
    <col min="9225" max="9225" width="9.140625" style="699"/>
    <col min="9226" max="9226" width="10.42578125" style="699" customWidth="1"/>
    <col min="9227" max="9227" width="9.85546875" style="699" customWidth="1"/>
    <col min="9228" max="9228" width="11" style="699" customWidth="1"/>
    <col min="9229" max="9229" width="7.5703125" style="699" customWidth="1"/>
    <col min="9230" max="9230" width="7.85546875" style="699" customWidth="1"/>
    <col min="9231" max="9231" width="9.140625" style="699"/>
    <col min="9232" max="9232" width="10.42578125" style="699" customWidth="1"/>
    <col min="9233" max="9472" width="9.140625" style="699"/>
    <col min="9473" max="9473" width="57.5703125" style="699" customWidth="1"/>
    <col min="9474" max="9474" width="10.7109375" style="699" customWidth="1"/>
    <col min="9475" max="9475" width="9.7109375" style="699" customWidth="1"/>
    <col min="9476" max="9476" width="11" style="699" customWidth="1"/>
    <col min="9477" max="9477" width="10.42578125" style="699" customWidth="1"/>
    <col min="9478" max="9478" width="10.140625" style="699" customWidth="1"/>
    <col min="9479" max="9479" width="11.85546875" style="699" customWidth="1"/>
    <col min="9480" max="9480" width="7.85546875" style="699" customWidth="1"/>
    <col min="9481" max="9481" width="9.140625" style="699"/>
    <col min="9482" max="9482" width="10.42578125" style="699" customWidth="1"/>
    <col min="9483" max="9483" width="9.85546875" style="699" customWidth="1"/>
    <col min="9484" max="9484" width="11" style="699" customWidth="1"/>
    <col min="9485" max="9485" width="7.5703125" style="699" customWidth="1"/>
    <col min="9486" max="9486" width="7.85546875" style="699" customWidth="1"/>
    <col min="9487" max="9487" width="9.140625" style="699"/>
    <col min="9488" max="9488" width="10.42578125" style="699" customWidth="1"/>
    <col min="9489" max="9728" width="9.140625" style="699"/>
    <col min="9729" max="9729" width="57.5703125" style="699" customWidth="1"/>
    <col min="9730" max="9730" width="10.7109375" style="699" customWidth="1"/>
    <col min="9731" max="9731" width="9.7109375" style="699" customWidth="1"/>
    <col min="9732" max="9732" width="11" style="699" customWidth="1"/>
    <col min="9733" max="9733" width="10.42578125" style="699" customWidth="1"/>
    <col min="9734" max="9734" width="10.140625" style="699" customWidth="1"/>
    <col min="9735" max="9735" width="11.85546875" style="699" customWidth="1"/>
    <col min="9736" max="9736" width="7.85546875" style="699" customWidth="1"/>
    <col min="9737" max="9737" width="9.140625" style="699"/>
    <col min="9738" max="9738" width="10.42578125" style="699" customWidth="1"/>
    <col min="9739" max="9739" width="9.85546875" style="699" customWidth="1"/>
    <col min="9740" max="9740" width="11" style="699" customWidth="1"/>
    <col min="9741" max="9741" width="7.5703125" style="699" customWidth="1"/>
    <col min="9742" max="9742" width="7.85546875" style="699" customWidth="1"/>
    <col min="9743" max="9743" width="9.140625" style="699"/>
    <col min="9744" max="9744" width="10.42578125" style="699" customWidth="1"/>
    <col min="9745" max="9984" width="9.140625" style="699"/>
    <col min="9985" max="9985" width="57.5703125" style="699" customWidth="1"/>
    <col min="9986" max="9986" width="10.7109375" style="699" customWidth="1"/>
    <col min="9987" max="9987" width="9.7109375" style="699" customWidth="1"/>
    <col min="9988" max="9988" width="11" style="699" customWidth="1"/>
    <col min="9989" max="9989" width="10.42578125" style="699" customWidth="1"/>
    <col min="9990" max="9990" width="10.140625" style="699" customWidth="1"/>
    <col min="9991" max="9991" width="11.85546875" style="699" customWidth="1"/>
    <col min="9992" max="9992" width="7.85546875" style="699" customWidth="1"/>
    <col min="9993" max="9993" width="9.140625" style="699"/>
    <col min="9994" max="9994" width="10.42578125" style="699" customWidth="1"/>
    <col min="9995" max="9995" width="9.85546875" style="699" customWidth="1"/>
    <col min="9996" max="9996" width="11" style="699" customWidth="1"/>
    <col min="9997" max="9997" width="7.5703125" style="699" customWidth="1"/>
    <col min="9998" max="9998" width="7.85546875" style="699" customWidth="1"/>
    <col min="9999" max="9999" width="9.140625" style="699"/>
    <col min="10000" max="10000" width="10.42578125" style="699" customWidth="1"/>
    <col min="10001" max="10240" width="9.140625" style="699"/>
    <col min="10241" max="10241" width="57.5703125" style="699" customWidth="1"/>
    <col min="10242" max="10242" width="10.7109375" style="699" customWidth="1"/>
    <col min="10243" max="10243" width="9.7109375" style="699" customWidth="1"/>
    <col min="10244" max="10244" width="11" style="699" customWidth="1"/>
    <col min="10245" max="10245" width="10.42578125" style="699" customWidth="1"/>
    <col min="10246" max="10246" width="10.140625" style="699" customWidth="1"/>
    <col min="10247" max="10247" width="11.85546875" style="699" customWidth="1"/>
    <col min="10248" max="10248" width="7.85546875" style="699" customWidth="1"/>
    <col min="10249" max="10249" width="9.140625" style="699"/>
    <col min="10250" max="10250" width="10.42578125" style="699" customWidth="1"/>
    <col min="10251" max="10251" width="9.85546875" style="699" customWidth="1"/>
    <col min="10252" max="10252" width="11" style="699" customWidth="1"/>
    <col min="10253" max="10253" width="7.5703125" style="699" customWidth="1"/>
    <col min="10254" max="10254" width="7.85546875" style="699" customWidth="1"/>
    <col min="10255" max="10255" width="9.140625" style="699"/>
    <col min="10256" max="10256" width="10.42578125" style="699" customWidth="1"/>
    <col min="10257" max="10496" width="9.140625" style="699"/>
    <col min="10497" max="10497" width="57.5703125" style="699" customWidth="1"/>
    <col min="10498" max="10498" width="10.7109375" style="699" customWidth="1"/>
    <col min="10499" max="10499" width="9.7109375" style="699" customWidth="1"/>
    <col min="10500" max="10500" width="11" style="699" customWidth="1"/>
    <col min="10501" max="10501" width="10.42578125" style="699" customWidth="1"/>
    <col min="10502" max="10502" width="10.140625" style="699" customWidth="1"/>
    <col min="10503" max="10503" width="11.85546875" style="699" customWidth="1"/>
    <col min="10504" max="10504" width="7.85546875" style="699" customWidth="1"/>
    <col min="10505" max="10505" width="9.140625" style="699"/>
    <col min="10506" max="10506" width="10.42578125" style="699" customWidth="1"/>
    <col min="10507" max="10507" width="9.85546875" style="699" customWidth="1"/>
    <col min="10508" max="10508" width="11" style="699" customWidth="1"/>
    <col min="10509" max="10509" width="7.5703125" style="699" customWidth="1"/>
    <col min="10510" max="10510" width="7.85546875" style="699" customWidth="1"/>
    <col min="10511" max="10511" width="9.140625" style="699"/>
    <col min="10512" max="10512" width="10.42578125" style="699" customWidth="1"/>
    <col min="10513" max="10752" width="9.140625" style="699"/>
    <col min="10753" max="10753" width="57.5703125" style="699" customWidth="1"/>
    <col min="10754" max="10754" width="10.7109375" style="699" customWidth="1"/>
    <col min="10755" max="10755" width="9.7109375" style="699" customWidth="1"/>
    <col min="10756" max="10756" width="11" style="699" customWidth="1"/>
    <col min="10757" max="10757" width="10.42578125" style="699" customWidth="1"/>
    <col min="10758" max="10758" width="10.140625" style="699" customWidth="1"/>
    <col min="10759" max="10759" width="11.85546875" style="699" customWidth="1"/>
    <col min="10760" max="10760" width="7.85546875" style="699" customWidth="1"/>
    <col min="10761" max="10761" width="9.140625" style="699"/>
    <col min="10762" max="10762" width="10.42578125" style="699" customWidth="1"/>
    <col min="10763" max="10763" width="9.85546875" style="699" customWidth="1"/>
    <col min="10764" max="10764" width="11" style="699" customWidth="1"/>
    <col min="10765" max="10765" width="7.5703125" style="699" customWidth="1"/>
    <col min="10766" max="10766" width="7.85546875" style="699" customWidth="1"/>
    <col min="10767" max="10767" width="9.140625" style="699"/>
    <col min="10768" max="10768" width="10.42578125" style="699" customWidth="1"/>
    <col min="10769" max="11008" width="9.140625" style="699"/>
    <col min="11009" max="11009" width="57.5703125" style="699" customWidth="1"/>
    <col min="11010" max="11010" width="10.7109375" style="699" customWidth="1"/>
    <col min="11011" max="11011" width="9.7109375" style="699" customWidth="1"/>
    <col min="11012" max="11012" width="11" style="699" customWidth="1"/>
    <col min="11013" max="11013" width="10.42578125" style="699" customWidth="1"/>
    <col min="11014" max="11014" width="10.140625" style="699" customWidth="1"/>
    <col min="11015" max="11015" width="11.85546875" style="699" customWidth="1"/>
    <col min="11016" max="11016" width="7.85546875" style="699" customWidth="1"/>
    <col min="11017" max="11017" width="9.140625" style="699"/>
    <col min="11018" max="11018" width="10.42578125" style="699" customWidth="1"/>
    <col min="11019" max="11019" width="9.85546875" style="699" customWidth="1"/>
    <col min="11020" max="11020" width="11" style="699" customWidth="1"/>
    <col min="11021" max="11021" width="7.5703125" style="699" customWidth="1"/>
    <col min="11022" max="11022" width="7.85546875" style="699" customWidth="1"/>
    <col min="11023" max="11023" width="9.140625" style="699"/>
    <col min="11024" max="11024" width="10.42578125" style="699" customWidth="1"/>
    <col min="11025" max="11264" width="9.140625" style="699"/>
    <col min="11265" max="11265" width="57.5703125" style="699" customWidth="1"/>
    <col min="11266" max="11266" width="10.7109375" style="699" customWidth="1"/>
    <col min="11267" max="11267" width="9.7109375" style="699" customWidth="1"/>
    <col min="11268" max="11268" width="11" style="699" customWidth="1"/>
    <col min="11269" max="11269" width="10.42578125" style="699" customWidth="1"/>
    <col min="11270" max="11270" width="10.140625" style="699" customWidth="1"/>
    <col min="11271" max="11271" width="11.85546875" style="699" customWidth="1"/>
    <col min="11272" max="11272" width="7.85546875" style="699" customWidth="1"/>
    <col min="11273" max="11273" width="9.140625" style="699"/>
    <col min="11274" max="11274" width="10.42578125" style="699" customWidth="1"/>
    <col min="11275" max="11275" width="9.85546875" style="699" customWidth="1"/>
    <col min="11276" max="11276" width="11" style="699" customWidth="1"/>
    <col min="11277" max="11277" width="7.5703125" style="699" customWidth="1"/>
    <col min="11278" max="11278" width="7.85546875" style="699" customWidth="1"/>
    <col min="11279" max="11279" width="9.140625" style="699"/>
    <col min="11280" max="11280" width="10.42578125" style="699" customWidth="1"/>
    <col min="11281" max="11520" width="9.140625" style="699"/>
    <col min="11521" max="11521" width="57.5703125" style="699" customWidth="1"/>
    <col min="11522" max="11522" width="10.7109375" style="699" customWidth="1"/>
    <col min="11523" max="11523" width="9.7109375" style="699" customWidth="1"/>
    <col min="11524" max="11524" width="11" style="699" customWidth="1"/>
    <col min="11525" max="11525" width="10.42578125" style="699" customWidth="1"/>
    <col min="11526" max="11526" width="10.140625" style="699" customWidth="1"/>
    <col min="11527" max="11527" width="11.85546875" style="699" customWidth="1"/>
    <col min="11528" max="11528" width="7.85546875" style="699" customWidth="1"/>
    <col min="11529" max="11529" width="9.140625" style="699"/>
    <col min="11530" max="11530" width="10.42578125" style="699" customWidth="1"/>
    <col min="11531" max="11531" width="9.85546875" style="699" customWidth="1"/>
    <col min="11532" max="11532" width="11" style="699" customWidth="1"/>
    <col min="11533" max="11533" width="7.5703125" style="699" customWidth="1"/>
    <col min="11534" max="11534" width="7.85546875" style="699" customWidth="1"/>
    <col min="11535" max="11535" width="9.140625" style="699"/>
    <col min="11536" max="11536" width="10.42578125" style="699" customWidth="1"/>
    <col min="11537" max="11776" width="9.140625" style="699"/>
    <col min="11777" max="11777" width="57.5703125" style="699" customWidth="1"/>
    <col min="11778" max="11778" width="10.7109375" style="699" customWidth="1"/>
    <col min="11779" max="11779" width="9.7109375" style="699" customWidth="1"/>
    <col min="11780" max="11780" width="11" style="699" customWidth="1"/>
    <col min="11781" max="11781" width="10.42578125" style="699" customWidth="1"/>
    <col min="11782" max="11782" width="10.140625" style="699" customWidth="1"/>
    <col min="11783" max="11783" width="11.85546875" style="699" customWidth="1"/>
    <col min="11784" max="11784" width="7.85546875" style="699" customWidth="1"/>
    <col min="11785" max="11785" width="9.140625" style="699"/>
    <col min="11786" max="11786" width="10.42578125" style="699" customWidth="1"/>
    <col min="11787" max="11787" width="9.85546875" style="699" customWidth="1"/>
    <col min="11788" max="11788" width="11" style="699" customWidth="1"/>
    <col min="11789" max="11789" width="7.5703125" style="699" customWidth="1"/>
    <col min="11790" max="11790" width="7.85546875" style="699" customWidth="1"/>
    <col min="11791" max="11791" width="9.140625" style="699"/>
    <col min="11792" max="11792" width="10.42578125" style="699" customWidth="1"/>
    <col min="11793" max="12032" width="9.140625" style="699"/>
    <col min="12033" max="12033" width="57.5703125" style="699" customWidth="1"/>
    <col min="12034" max="12034" width="10.7109375" style="699" customWidth="1"/>
    <col min="12035" max="12035" width="9.7109375" style="699" customWidth="1"/>
    <col min="12036" max="12036" width="11" style="699" customWidth="1"/>
    <col min="12037" max="12037" width="10.42578125" style="699" customWidth="1"/>
    <col min="12038" max="12038" width="10.140625" style="699" customWidth="1"/>
    <col min="12039" max="12039" width="11.85546875" style="699" customWidth="1"/>
    <col min="12040" max="12040" width="7.85546875" style="699" customWidth="1"/>
    <col min="12041" max="12041" width="9.140625" style="699"/>
    <col min="12042" max="12042" width="10.42578125" style="699" customWidth="1"/>
    <col min="12043" max="12043" width="9.85546875" style="699" customWidth="1"/>
    <col min="12044" max="12044" width="11" style="699" customWidth="1"/>
    <col min="12045" max="12045" width="7.5703125" style="699" customWidth="1"/>
    <col min="12046" max="12046" width="7.85546875" style="699" customWidth="1"/>
    <col min="12047" max="12047" width="9.140625" style="699"/>
    <col min="12048" max="12048" width="10.42578125" style="699" customWidth="1"/>
    <col min="12049" max="12288" width="9.140625" style="699"/>
    <col min="12289" max="12289" width="57.5703125" style="699" customWidth="1"/>
    <col min="12290" max="12290" width="10.7109375" style="699" customWidth="1"/>
    <col min="12291" max="12291" width="9.7109375" style="699" customWidth="1"/>
    <col min="12292" max="12292" width="11" style="699" customWidth="1"/>
    <col min="12293" max="12293" width="10.42578125" style="699" customWidth="1"/>
    <col min="12294" max="12294" width="10.140625" style="699" customWidth="1"/>
    <col min="12295" max="12295" width="11.85546875" style="699" customWidth="1"/>
    <col min="12296" max="12296" width="7.85546875" style="699" customWidth="1"/>
    <col min="12297" max="12297" width="9.140625" style="699"/>
    <col min="12298" max="12298" width="10.42578125" style="699" customWidth="1"/>
    <col min="12299" max="12299" width="9.85546875" style="699" customWidth="1"/>
    <col min="12300" max="12300" width="11" style="699" customWidth="1"/>
    <col min="12301" max="12301" width="7.5703125" style="699" customWidth="1"/>
    <col min="12302" max="12302" width="7.85546875" style="699" customWidth="1"/>
    <col min="12303" max="12303" width="9.140625" style="699"/>
    <col min="12304" max="12304" width="10.42578125" style="699" customWidth="1"/>
    <col min="12305" max="12544" width="9.140625" style="699"/>
    <col min="12545" max="12545" width="57.5703125" style="699" customWidth="1"/>
    <col min="12546" max="12546" width="10.7109375" style="699" customWidth="1"/>
    <col min="12547" max="12547" width="9.7109375" style="699" customWidth="1"/>
    <col min="12548" max="12548" width="11" style="699" customWidth="1"/>
    <col min="12549" max="12549" width="10.42578125" style="699" customWidth="1"/>
    <col min="12550" max="12550" width="10.140625" style="699" customWidth="1"/>
    <col min="12551" max="12551" width="11.85546875" style="699" customWidth="1"/>
    <col min="12552" max="12552" width="7.85546875" style="699" customWidth="1"/>
    <col min="12553" max="12553" width="9.140625" style="699"/>
    <col min="12554" max="12554" width="10.42578125" style="699" customWidth="1"/>
    <col min="12555" max="12555" width="9.85546875" style="699" customWidth="1"/>
    <col min="12556" max="12556" width="11" style="699" customWidth="1"/>
    <col min="12557" max="12557" width="7.5703125" style="699" customWidth="1"/>
    <col min="12558" max="12558" width="7.85546875" style="699" customWidth="1"/>
    <col min="12559" max="12559" width="9.140625" style="699"/>
    <col min="12560" max="12560" width="10.42578125" style="699" customWidth="1"/>
    <col min="12561" max="12800" width="9.140625" style="699"/>
    <col min="12801" max="12801" width="57.5703125" style="699" customWidth="1"/>
    <col min="12802" max="12802" width="10.7109375" style="699" customWidth="1"/>
    <col min="12803" max="12803" width="9.7109375" style="699" customWidth="1"/>
    <col min="12804" max="12804" width="11" style="699" customWidth="1"/>
    <col min="12805" max="12805" width="10.42578125" style="699" customWidth="1"/>
    <col min="12806" max="12806" width="10.140625" style="699" customWidth="1"/>
    <col min="12807" max="12807" width="11.85546875" style="699" customWidth="1"/>
    <col min="12808" max="12808" width="7.85546875" style="699" customWidth="1"/>
    <col min="12809" max="12809" width="9.140625" style="699"/>
    <col min="12810" max="12810" width="10.42578125" style="699" customWidth="1"/>
    <col min="12811" max="12811" width="9.85546875" style="699" customWidth="1"/>
    <col min="12812" max="12812" width="11" style="699" customWidth="1"/>
    <col min="12813" max="12813" width="7.5703125" style="699" customWidth="1"/>
    <col min="12814" max="12814" width="7.85546875" style="699" customWidth="1"/>
    <col min="12815" max="12815" width="9.140625" style="699"/>
    <col min="12816" max="12816" width="10.42578125" style="699" customWidth="1"/>
    <col min="12817" max="13056" width="9.140625" style="699"/>
    <col min="13057" max="13057" width="57.5703125" style="699" customWidth="1"/>
    <col min="13058" max="13058" width="10.7109375" style="699" customWidth="1"/>
    <col min="13059" max="13059" width="9.7109375" style="699" customWidth="1"/>
    <col min="13060" max="13060" width="11" style="699" customWidth="1"/>
    <col min="13061" max="13061" width="10.42578125" style="699" customWidth="1"/>
    <col min="13062" max="13062" width="10.140625" style="699" customWidth="1"/>
    <col min="13063" max="13063" width="11.85546875" style="699" customWidth="1"/>
    <col min="13064" max="13064" width="7.85546875" style="699" customWidth="1"/>
    <col min="13065" max="13065" width="9.140625" style="699"/>
    <col min="13066" max="13066" width="10.42578125" style="699" customWidth="1"/>
    <col min="13067" max="13067" width="9.85546875" style="699" customWidth="1"/>
    <col min="13068" max="13068" width="11" style="699" customWidth="1"/>
    <col min="13069" max="13069" width="7.5703125" style="699" customWidth="1"/>
    <col min="13070" max="13070" width="7.85546875" style="699" customWidth="1"/>
    <col min="13071" max="13071" width="9.140625" style="699"/>
    <col min="13072" max="13072" width="10.42578125" style="699" customWidth="1"/>
    <col min="13073" max="13312" width="9.140625" style="699"/>
    <col min="13313" max="13313" width="57.5703125" style="699" customWidth="1"/>
    <col min="13314" max="13314" width="10.7109375" style="699" customWidth="1"/>
    <col min="13315" max="13315" width="9.7109375" style="699" customWidth="1"/>
    <col min="13316" max="13316" width="11" style="699" customWidth="1"/>
    <col min="13317" max="13317" width="10.42578125" style="699" customWidth="1"/>
    <col min="13318" max="13318" width="10.140625" style="699" customWidth="1"/>
    <col min="13319" max="13319" width="11.85546875" style="699" customWidth="1"/>
    <col min="13320" max="13320" width="7.85546875" style="699" customWidth="1"/>
    <col min="13321" max="13321" width="9.140625" style="699"/>
    <col min="13322" max="13322" width="10.42578125" style="699" customWidth="1"/>
    <col min="13323" max="13323" width="9.85546875" style="699" customWidth="1"/>
    <col min="13324" max="13324" width="11" style="699" customWidth="1"/>
    <col min="13325" max="13325" width="7.5703125" style="699" customWidth="1"/>
    <col min="13326" max="13326" width="7.85546875" style="699" customWidth="1"/>
    <col min="13327" max="13327" width="9.140625" style="699"/>
    <col min="13328" max="13328" width="10.42578125" style="699" customWidth="1"/>
    <col min="13329" max="13568" width="9.140625" style="699"/>
    <col min="13569" max="13569" width="57.5703125" style="699" customWidth="1"/>
    <col min="13570" max="13570" width="10.7109375" style="699" customWidth="1"/>
    <col min="13571" max="13571" width="9.7109375" style="699" customWidth="1"/>
    <col min="13572" max="13572" width="11" style="699" customWidth="1"/>
    <col min="13573" max="13573" width="10.42578125" style="699" customWidth="1"/>
    <col min="13574" max="13574" width="10.140625" style="699" customWidth="1"/>
    <col min="13575" max="13575" width="11.85546875" style="699" customWidth="1"/>
    <col min="13576" max="13576" width="7.85546875" style="699" customWidth="1"/>
    <col min="13577" max="13577" width="9.140625" style="699"/>
    <col min="13578" max="13578" width="10.42578125" style="699" customWidth="1"/>
    <col min="13579" max="13579" width="9.85546875" style="699" customWidth="1"/>
    <col min="13580" max="13580" width="11" style="699" customWidth="1"/>
    <col min="13581" max="13581" width="7.5703125" style="699" customWidth="1"/>
    <col min="13582" max="13582" width="7.85546875" style="699" customWidth="1"/>
    <col min="13583" max="13583" width="9.140625" style="699"/>
    <col min="13584" max="13584" width="10.42578125" style="699" customWidth="1"/>
    <col min="13585" max="13824" width="9.140625" style="699"/>
    <col min="13825" max="13825" width="57.5703125" style="699" customWidth="1"/>
    <col min="13826" max="13826" width="10.7109375" style="699" customWidth="1"/>
    <col min="13827" max="13827" width="9.7109375" style="699" customWidth="1"/>
    <col min="13828" max="13828" width="11" style="699" customWidth="1"/>
    <col min="13829" max="13829" width="10.42578125" style="699" customWidth="1"/>
    <col min="13830" max="13830" width="10.140625" style="699" customWidth="1"/>
    <col min="13831" max="13831" width="11.85546875" style="699" customWidth="1"/>
    <col min="13832" max="13832" width="7.85546875" style="699" customWidth="1"/>
    <col min="13833" max="13833" width="9.140625" style="699"/>
    <col min="13834" max="13834" width="10.42578125" style="699" customWidth="1"/>
    <col min="13835" max="13835" width="9.85546875" style="699" customWidth="1"/>
    <col min="13836" max="13836" width="11" style="699" customWidth="1"/>
    <col min="13837" max="13837" width="7.5703125" style="699" customWidth="1"/>
    <col min="13838" max="13838" width="7.85546875" style="699" customWidth="1"/>
    <col min="13839" max="13839" width="9.140625" style="699"/>
    <col min="13840" max="13840" width="10.42578125" style="699" customWidth="1"/>
    <col min="13841" max="14080" width="9.140625" style="699"/>
    <col min="14081" max="14081" width="57.5703125" style="699" customWidth="1"/>
    <col min="14082" max="14082" width="10.7109375" style="699" customWidth="1"/>
    <col min="14083" max="14083" width="9.7109375" style="699" customWidth="1"/>
    <col min="14084" max="14084" width="11" style="699" customWidth="1"/>
    <col min="14085" max="14085" width="10.42578125" style="699" customWidth="1"/>
    <col min="14086" max="14086" width="10.140625" style="699" customWidth="1"/>
    <col min="14087" max="14087" width="11.85546875" style="699" customWidth="1"/>
    <col min="14088" max="14088" width="7.85546875" style="699" customWidth="1"/>
    <col min="14089" max="14089" width="9.140625" style="699"/>
    <col min="14090" max="14090" width="10.42578125" style="699" customWidth="1"/>
    <col min="14091" max="14091" width="9.85546875" style="699" customWidth="1"/>
    <col min="14092" max="14092" width="11" style="699" customWidth="1"/>
    <col min="14093" max="14093" width="7.5703125" style="699" customWidth="1"/>
    <col min="14094" max="14094" width="7.85546875" style="699" customWidth="1"/>
    <col min="14095" max="14095" width="9.140625" style="699"/>
    <col min="14096" max="14096" width="10.42578125" style="699" customWidth="1"/>
    <col min="14097" max="14336" width="9.140625" style="699"/>
    <col min="14337" max="14337" width="57.5703125" style="699" customWidth="1"/>
    <col min="14338" max="14338" width="10.7109375" style="699" customWidth="1"/>
    <col min="14339" max="14339" width="9.7109375" style="699" customWidth="1"/>
    <col min="14340" max="14340" width="11" style="699" customWidth="1"/>
    <col min="14341" max="14341" width="10.42578125" style="699" customWidth="1"/>
    <col min="14342" max="14342" width="10.140625" style="699" customWidth="1"/>
    <col min="14343" max="14343" width="11.85546875" style="699" customWidth="1"/>
    <col min="14344" max="14344" width="7.85546875" style="699" customWidth="1"/>
    <col min="14345" max="14345" width="9.140625" style="699"/>
    <col min="14346" max="14346" width="10.42578125" style="699" customWidth="1"/>
    <col min="14347" max="14347" width="9.85546875" style="699" customWidth="1"/>
    <col min="14348" max="14348" width="11" style="699" customWidth="1"/>
    <col min="14349" max="14349" width="7.5703125" style="699" customWidth="1"/>
    <col min="14350" max="14350" width="7.85546875" style="699" customWidth="1"/>
    <col min="14351" max="14351" width="9.140625" style="699"/>
    <col min="14352" max="14352" width="10.42578125" style="699" customWidth="1"/>
    <col min="14353" max="14592" width="9.140625" style="699"/>
    <col min="14593" max="14593" width="57.5703125" style="699" customWidth="1"/>
    <col min="14594" max="14594" width="10.7109375" style="699" customWidth="1"/>
    <col min="14595" max="14595" width="9.7109375" style="699" customWidth="1"/>
    <col min="14596" max="14596" width="11" style="699" customWidth="1"/>
    <col min="14597" max="14597" width="10.42578125" style="699" customWidth="1"/>
    <col min="14598" max="14598" width="10.140625" style="699" customWidth="1"/>
    <col min="14599" max="14599" width="11.85546875" style="699" customWidth="1"/>
    <col min="14600" max="14600" width="7.85546875" style="699" customWidth="1"/>
    <col min="14601" max="14601" width="9.140625" style="699"/>
    <col min="14602" max="14602" width="10.42578125" style="699" customWidth="1"/>
    <col min="14603" max="14603" width="9.85546875" style="699" customWidth="1"/>
    <col min="14604" max="14604" width="11" style="699" customWidth="1"/>
    <col min="14605" max="14605" width="7.5703125" style="699" customWidth="1"/>
    <col min="14606" max="14606" width="7.85546875" style="699" customWidth="1"/>
    <col min="14607" max="14607" width="9.140625" style="699"/>
    <col min="14608" max="14608" width="10.42578125" style="699" customWidth="1"/>
    <col min="14609" max="14848" width="9.140625" style="699"/>
    <col min="14849" max="14849" width="57.5703125" style="699" customWidth="1"/>
    <col min="14850" max="14850" width="10.7109375" style="699" customWidth="1"/>
    <col min="14851" max="14851" width="9.7109375" style="699" customWidth="1"/>
    <col min="14852" max="14852" width="11" style="699" customWidth="1"/>
    <col min="14853" max="14853" width="10.42578125" style="699" customWidth="1"/>
    <col min="14854" max="14854" width="10.140625" style="699" customWidth="1"/>
    <col min="14855" max="14855" width="11.85546875" style="699" customWidth="1"/>
    <col min="14856" max="14856" width="7.85546875" style="699" customWidth="1"/>
    <col min="14857" max="14857" width="9.140625" style="699"/>
    <col min="14858" max="14858" width="10.42578125" style="699" customWidth="1"/>
    <col min="14859" max="14859" width="9.85546875" style="699" customWidth="1"/>
    <col min="14860" max="14860" width="11" style="699" customWidth="1"/>
    <col min="14861" max="14861" width="7.5703125" style="699" customWidth="1"/>
    <col min="14862" max="14862" width="7.85546875" style="699" customWidth="1"/>
    <col min="14863" max="14863" width="9.140625" style="699"/>
    <col min="14864" max="14864" width="10.42578125" style="699" customWidth="1"/>
    <col min="14865" max="15104" width="9.140625" style="699"/>
    <col min="15105" max="15105" width="57.5703125" style="699" customWidth="1"/>
    <col min="15106" max="15106" width="10.7109375" style="699" customWidth="1"/>
    <col min="15107" max="15107" width="9.7109375" style="699" customWidth="1"/>
    <col min="15108" max="15108" width="11" style="699" customWidth="1"/>
    <col min="15109" max="15109" width="10.42578125" style="699" customWidth="1"/>
    <col min="15110" max="15110" width="10.140625" style="699" customWidth="1"/>
    <col min="15111" max="15111" width="11.85546875" style="699" customWidth="1"/>
    <col min="15112" max="15112" width="7.85546875" style="699" customWidth="1"/>
    <col min="15113" max="15113" width="9.140625" style="699"/>
    <col min="15114" max="15114" width="10.42578125" style="699" customWidth="1"/>
    <col min="15115" max="15115" width="9.85546875" style="699" customWidth="1"/>
    <col min="15116" max="15116" width="11" style="699" customWidth="1"/>
    <col min="15117" max="15117" width="7.5703125" style="699" customWidth="1"/>
    <col min="15118" max="15118" width="7.85546875" style="699" customWidth="1"/>
    <col min="15119" max="15119" width="9.140625" style="699"/>
    <col min="15120" max="15120" width="10.42578125" style="699" customWidth="1"/>
    <col min="15121" max="15360" width="9.140625" style="699"/>
    <col min="15361" max="15361" width="57.5703125" style="699" customWidth="1"/>
    <col min="15362" max="15362" width="10.7109375" style="699" customWidth="1"/>
    <col min="15363" max="15363" width="9.7109375" style="699" customWidth="1"/>
    <col min="15364" max="15364" width="11" style="699" customWidth="1"/>
    <col min="15365" max="15365" width="10.42578125" style="699" customWidth="1"/>
    <col min="15366" max="15366" width="10.140625" style="699" customWidth="1"/>
    <col min="15367" max="15367" width="11.85546875" style="699" customWidth="1"/>
    <col min="15368" max="15368" width="7.85546875" style="699" customWidth="1"/>
    <col min="15369" max="15369" width="9.140625" style="699"/>
    <col min="15370" max="15370" width="10.42578125" style="699" customWidth="1"/>
    <col min="15371" max="15371" width="9.85546875" style="699" customWidth="1"/>
    <col min="15372" max="15372" width="11" style="699" customWidth="1"/>
    <col min="15373" max="15373" width="7.5703125" style="699" customWidth="1"/>
    <col min="15374" max="15374" width="7.85546875" style="699" customWidth="1"/>
    <col min="15375" max="15375" width="9.140625" style="699"/>
    <col min="15376" max="15376" width="10.42578125" style="699" customWidth="1"/>
    <col min="15377" max="15616" width="9.140625" style="699"/>
    <col min="15617" max="15617" width="57.5703125" style="699" customWidth="1"/>
    <col min="15618" max="15618" width="10.7109375" style="699" customWidth="1"/>
    <col min="15619" max="15619" width="9.7109375" style="699" customWidth="1"/>
    <col min="15620" max="15620" width="11" style="699" customWidth="1"/>
    <col min="15621" max="15621" width="10.42578125" style="699" customWidth="1"/>
    <col min="15622" max="15622" width="10.140625" style="699" customWidth="1"/>
    <col min="15623" max="15623" width="11.85546875" style="699" customWidth="1"/>
    <col min="15624" max="15624" width="7.85546875" style="699" customWidth="1"/>
    <col min="15625" max="15625" width="9.140625" style="699"/>
    <col min="15626" max="15626" width="10.42578125" style="699" customWidth="1"/>
    <col min="15627" max="15627" width="9.85546875" style="699" customWidth="1"/>
    <col min="15628" max="15628" width="11" style="699" customWidth="1"/>
    <col min="15629" max="15629" width="7.5703125" style="699" customWidth="1"/>
    <col min="15630" max="15630" width="7.85546875" style="699" customWidth="1"/>
    <col min="15631" max="15631" width="9.140625" style="699"/>
    <col min="15632" max="15632" width="10.42578125" style="699" customWidth="1"/>
    <col min="15633" max="15872" width="9.140625" style="699"/>
    <col min="15873" max="15873" width="57.5703125" style="699" customWidth="1"/>
    <col min="15874" max="15874" width="10.7109375" style="699" customWidth="1"/>
    <col min="15875" max="15875" width="9.7109375" style="699" customWidth="1"/>
    <col min="15876" max="15876" width="11" style="699" customWidth="1"/>
    <col min="15877" max="15877" width="10.42578125" style="699" customWidth="1"/>
    <col min="15878" max="15878" width="10.140625" style="699" customWidth="1"/>
    <col min="15879" max="15879" width="11.85546875" style="699" customWidth="1"/>
    <col min="15880" max="15880" width="7.85546875" style="699" customWidth="1"/>
    <col min="15881" max="15881" width="9.140625" style="699"/>
    <col min="15882" max="15882" width="10.42578125" style="699" customWidth="1"/>
    <col min="15883" max="15883" width="9.85546875" style="699" customWidth="1"/>
    <col min="15884" max="15884" width="11" style="699" customWidth="1"/>
    <col min="15885" max="15885" width="7.5703125" style="699" customWidth="1"/>
    <col min="15886" max="15886" width="7.85546875" style="699" customWidth="1"/>
    <col min="15887" max="15887" width="9.140625" style="699"/>
    <col min="15888" max="15888" width="10.42578125" style="699" customWidth="1"/>
    <col min="15889" max="16128" width="9.140625" style="699"/>
    <col min="16129" max="16129" width="57.5703125" style="699" customWidth="1"/>
    <col min="16130" max="16130" width="10.7109375" style="699" customWidth="1"/>
    <col min="16131" max="16131" width="9.7109375" style="699" customWidth="1"/>
    <col min="16132" max="16132" width="11" style="699" customWidth="1"/>
    <col min="16133" max="16133" width="10.42578125" style="699" customWidth="1"/>
    <col min="16134" max="16134" width="10.140625" style="699" customWidth="1"/>
    <col min="16135" max="16135" width="11.85546875" style="699" customWidth="1"/>
    <col min="16136" max="16136" width="7.85546875" style="699" customWidth="1"/>
    <col min="16137" max="16137" width="9.140625" style="699"/>
    <col min="16138" max="16138" width="10.42578125" style="699" customWidth="1"/>
    <col min="16139" max="16139" width="9.85546875" style="699" customWidth="1"/>
    <col min="16140" max="16140" width="11" style="699" customWidth="1"/>
    <col min="16141" max="16141" width="7.5703125" style="699" customWidth="1"/>
    <col min="16142" max="16142" width="7.85546875" style="699" customWidth="1"/>
    <col min="16143" max="16143" width="9.140625" style="699"/>
    <col min="16144" max="16144" width="10.42578125" style="699" customWidth="1"/>
    <col min="16145" max="16384" width="9.140625" style="699"/>
  </cols>
  <sheetData>
    <row r="1" spans="1:58" s="953" customFormat="1" ht="32.25" customHeight="1" thickBot="1" x14ac:dyDescent="0.35">
      <c r="A1" s="957"/>
      <c r="B1" s="1792" t="s">
        <v>112</v>
      </c>
      <c r="C1" s="1792"/>
      <c r="D1" s="1792"/>
      <c r="E1" s="1792"/>
      <c r="F1" s="1792"/>
      <c r="G1" s="1792"/>
      <c r="H1" s="1792"/>
      <c r="I1" s="1792"/>
      <c r="J1" s="1792"/>
      <c r="K1" s="1792"/>
      <c r="L1" s="1792"/>
      <c r="M1" s="1792"/>
      <c r="N1" s="1518"/>
      <c r="O1" s="1518"/>
      <c r="P1" s="1518"/>
    </row>
    <row r="2" spans="1:58" s="953" customFormat="1" ht="28.5" customHeight="1" thickBot="1" x14ac:dyDescent="0.35">
      <c r="A2" s="1793" t="s">
        <v>0</v>
      </c>
      <c r="B2" s="1805" t="s">
        <v>162</v>
      </c>
      <c r="C2" s="1806"/>
      <c r="D2" s="1806"/>
      <c r="E2" s="1806"/>
      <c r="F2" s="1806"/>
      <c r="G2" s="1806"/>
      <c r="H2" s="1806"/>
      <c r="I2" s="1806"/>
      <c r="J2" s="1806"/>
      <c r="K2" s="1806"/>
      <c r="L2" s="1806"/>
      <c r="M2" s="1806"/>
      <c r="N2" s="1806"/>
      <c r="O2" s="1806"/>
      <c r="P2" s="1807"/>
      <c r="Q2" s="956"/>
      <c r="R2" s="956"/>
      <c r="S2" s="956"/>
      <c r="T2" s="956"/>
      <c r="U2" s="956"/>
      <c r="V2" s="956"/>
      <c r="W2" s="956"/>
      <c r="X2" s="956"/>
      <c r="Y2" s="956"/>
      <c r="Z2" s="956"/>
      <c r="AA2" s="956"/>
      <c r="AB2" s="956"/>
      <c r="AC2" s="956"/>
      <c r="AD2" s="956"/>
      <c r="AE2" s="956"/>
      <c r="AF2" s="956"/>
      <c r="AG2" s="956"/>
      <c r="AH2" s="956"/>
      <c r="AI2" s="956"/>
      <c r="AJ2" s="956"/>
      <c r="AK2" s="956"/>
      <c r="AL2" s="956"/>
      <c r="AM2" s="956"/>
      <c r="AN2" s="956"/>
      <c r="AO2" s="956"/>
      <c r="AP2" s="956"/>
      <c r="AQ2" s="956"/>
      <c r="AR2" s="956"/>
      <c r="AS2" s="956"/>
      <c r="AT2" s="956"/>
      <c r="AU2" s="956"/>
      <c r="AV2" s="956"/>
      <c r="AW2" s="956"/>
      <c r="AX2" s="956"/>
      <c r="AY2" s="956"/>
      <c r="AZ2" s="956"/>
      <c r="BA2" s="956"/>
      <c r="BB2" s="956"/>
      <c r="BC2" s="956"/>
      <c r="BD2" s="956"/>
      <c r="BE2" s="956"/>
    </row>
    <row r="3" spans="1:58" s="953" customFormat="1" x14ac:dyDescent="0.2">
      <c r="A3" s="1794"/>
      <c r="B3" s="1796" t="s">
        <v>18</v>
      </c>
      <c r="C3" s="1808"/>
      <c r="D3" s="1808"/>
      <c r="E3" s="1796" t="s">
        <v>19</v>
      </c>
      <c r="F3" s="1808"/>
      <c r="G3" s="1814"/>
      <c r="H3" s="1808" t="s">
        <v>20</v>
      </c>
      <c r="I3" s="1808"/>
      <c r="J3" s="1808"/>
      <c r="K3" s="1796" t="s">
        <v>21</v>
      </c>
      <c r="L3" s="1797"/>
      <c r="M3" s="1798"/>
      <c r="N3" s="1808" t="s">
        <v>6</v>
      </c>
      <c r="O3" s="1808"/>
      <c r="P3" s="1817"/>
      <c r="Q3" s="956"/>
      <c r="R3" s="956"/>
      <c r="S3" s="956"/>
      <c r="T3" s="956"/>
      <c r="U3" s="956"/>
      <c r="V3" s="956"/>
      <c r="W3" s="956"/>
      <c r="X3" s="956"/>
      <c r="Y3" s="956"/>
      <c r="Z3" s="956"/>
      <c r="AA3" s="956"/>
      <c r="AB3" s="956"/>
      <c r="AC3" s="956"/>
      <c r="AD3" s="956"/>
      <c r="AE3" s="956"/>
      <c r="AF3" s="956"/>
      <c r="AG3" s="956"/>
      <c r="AH3" s="956"/>
      <c r="AI3" s="956"/>
      <c r="AJ3" s="956"/>
      <c r="AK3" s="956"/>
      <c r="AL3" s="956"/>
      <c r="AM3" s="956"/>
      <c r="AN3" s="956"/>
      <c r="AO3" s="956"/>
      <c r="AP3" s="956"/>
      <c r="AQ3" s="956"/>
      <c r="AR3" s="956"/>
      <c r="AS3" s="956"/>
      <c r="AT3" s="956"/>
      <c r="AU3" s="956"/>
      <c r="AV3" s="956"/>
      <c r="AW3" s="956"/>
      <c r="AX3" s="956"/>
      <c r="AY3" s="956"/>
      <c r="AZ3" s="956"/>
      <c r="BA3" s="956"/>
      <c r="BB3" s="956"/>
      <c r="BC3" s="956"/>
      <c r="BD3" s="956"/>
      <c r="BE3" s="956"/>
    </row>
    <row r="4" spans="1:58" s="953" customFormat="1" x14ac:dyDescent="0.2">
      <c r="A4" s="1794"/>
      <c r="B4" s="1809"/>
      <c r="C4" s="1810"/>
      <c r="D4" s="1810"/>
      <c r="E4" s="1809"/>
      <c r="F4" s="1810"/>
      <c r="G4" s="1815"/>
      <c r="H4" s="1810"/>
      <c r="I4" s="1810"/>
      <c r="J4" s="1810"/>
      <c r="K4" s="1799"/>
      <c r="L4" s="1800"/>
      <c r="M4" s="1801"/>
      <c r="N4" s="1810"/>
      <c r="O4" s="1810"/>
      <c r="P4" s="1818"/>
      <c r="Q4" s="956"/>
      <c r="R4" s="956"/>
      <c r="S4" s="956"/>
      <c r="T4" s="956"/>
      <c r="U4" s="956"/>
      <c r="V4" s="956"/>
      <c r="W4" s="956"/>
      <c r="X4" s="956"/>
      <c r="Y4" s="956"/>
      <c r="Z4" s="956"/>
      <c r="AA4" s="956"/>
      <c r="AB4" s="956"/>
      <c r="AC4" s="956"/>
      <c r="AD4" s="956"/>
      <c r="AE4" s="956"/>
      <c r="AF4" s="956"/>
      <c r="AG4" s="956"/>
      <c r="AH4" s="956"/>
      <c r="AI4" s="956"/>
      <c r="AJ4" s="956"/>
      <c r="AK4" s="956"/>
      <c r="AL4" s="956"/>
      <c r="AM4" s="956"/>
      <c r="AN4" s="956"/>
      <c r="AO4" s="956"/>
      <c r="AP4" s="956"/>
      <c r="AQ4" s="956"/>
      <c r="AR4" s="956"/>
      <c r="AS4" s="956"/>
      <c r="AT4" s="956"/>
      <c r="AU4" s="956"/>
      <c r="AV4" s="956"/>
      <c r="AW4" s="956"/>
      <c r="AX4" s="956"/>
      <c r="AY4" s="956"/>
      <c r="AZ4" s="956"/>
      <c r="BA4" s="956"/>
      <c r="BB4" s="956"/>
      <c r="BC4" s="956"/>
      <c r="BD4" s="956"/>
      <c r="BE4" s="956"/>
    </row>
    <row r="5" spans="1:58" s="953" customFormat="1" x14ac:dyDescent="0.2">
      <c r="A5" s="1794"/>
      <c r="B5" s="1811"/>
      <c r="C5" s="1812"/>
      <c r="D5" s="1813"/>
      <c r="E5" s="1811"/>
      <c r="F5" s="1813"/>
      <c r="G5" s="1816"/>
      <c r="H5" s="1813"/>
      <c r="I5" s="1812"/>
      <c r="J5" s="1813"/>
      <c r="K5" s="1802"/>
      <c r="L5" s="1803"/>
      <c r="M5" s="1804"/>
      <c r="N5" s="1813"/>
      <c r="O5" s="1812"/>
      <c r="P5" s="1819"/>
      <c r="Q5" s="956"/>
      <c r="R5" s="956"/>
      <c r="S5" s="956"/>
      <c r="T5" s="956"/>
      <c r="U5" s="956"/>
      <c r="V5" s="956"/>
      <c r="W5" s="956"/>
      <c r="X5" s="956"/>
      <c r="Y5" s="956"/>
      <c r="Z5" s="956"/>
      <c r="AA5" s="956"/>
      <c r="AB5" s="956"/>
      <c r="AC5" s="956"/>
      <c r="AD5" s="956"/>
      <c r="AE5" s="956"/>
      <c r="AF5" s="956"/>
      <c r="AG5" s="956"/>
      <c r="AH5" s="956"/>
      <c r="AI5" s="956"/>
      <c r="AJ5" s="956"/>
      <c r="AK5" s="956"/>
      <c r="AL5" s="956"/>
      <c r="AM5" s="956"/>
      <c r="AN5" s="956"/>
      <c r="AO5" s="956"/>
      <c r="AP5" s="956"/>
      <c r="AQ5" s="956"/>
      <c r="AR5" s="956"/>
      <c r="AS5" s="956"/>
      <c r="AT5" s="956"/>
      <c r="AU5" s="956"/>
      <c r="AV5" s="956"/>
      <c r="AW5" s="956"/>
      <c r="AX5" s="956"/>
      <c r="AY5" s="956"/>
      <c r="AZ5" s="956"/>
      <c r="BA5" s="956"/>
      <c r="BB5" s="956"/>
      <c r="BC5" s="956"/>
      <c r="BD5" s="956"/>
      <c r="BE5" s="956"/>
    </row>
    <row r="6" spans="1:58" s="953" customFormat="1" ht="49.5" customHeight="1" x14ac:dyDescent="0.2">
      <c r="A6" s="1795"/>
      <c r="B6" s="978" t="s">
        <v>4</v>
      </c>
      <c r="C6" s="979" t="s">
        <v>51</v>
      </c>
      <c r="D6" s="983" t="s">
        <v>6</v>
      </c>
      <c r="E6" s="978" t="s">
        <v>4</v>
      </c>
      <c r="F6" s="979" t="s">
        <v>51</v>
      </c>
      <c r="G6" s="986" t="s">
        <v>6</v>
      </c>
      <c r="H6" s="981" t="s">
        <v>4</v>
      </c>
      <c r="I6" s="979" t="s">
        <v>51</v>
      </c>
      <c r="J6" s="983" t="s">
        <v>6</v>
      </c>
      <c r="K6" s="978" t="s">
        <v>4</v>
      </c>
      <c r="L6" s="979" t="s">
        <v>51</v>
      </c>
      <c r="M6" s="982" t="s">
        <v>6</v>
      </c>
      <c r="N6" s="981" t="s">
        <v>4</v>
      </c>
      <c r="O6" s="979" t="s">
        <v>51</v>
      </c>
      <c r="P6" s="980" t="s">
        <v>6</v>
      </c>
      <c r="Q6" s="956"/>
      <c r="R6" s="956"/>
      <c r="S6" s="956"/>
      <c r="T6" s="956"/>
      <c r="U6" s="956"/>
      <c r="V6" s="956"/>
      <c r="W6" s="956"/>
      <c r="X6" s="956"/>
      <c r="Y6" s="956"/>
      <c r="Z6" s="956"/>
      <c r="AA6" s="956"/>
      <c r="AB6" s="956"/>
      <c r="AC6" s="956"/>
      <c r="AD6" s="956"/>
      <c r="AE6" s="956"/>
      <c r="AF6" s="956"/>
      <c r="AG6" s="956"/>
      <c r="AH6" s="956"/>
      <c r="AI6" s="956"/>
      <c r="AJ6" s="956"/>
      <c r="AK6" s="956"/>
      <c r="AL6" s="956"/>
      <c r="AM6" s="956"/>
      <c r="AN6" s="956"/>
      <c r="AO6" s="956"/>
      <c r="AP6" s="956"/>
      <c r="AQ6" s="956"/>
      <c r="AR6" s="956"/>
      <c r="AS6" s="956"/>
      <c r="AT6" s="956"/>
      <c r="AU6" s="956"/>
      <c r="AV6" s="956"/>
      <c r="AW6" s="956"/>
      <c r="AX6" s="956"/>
      <c r="AY6" s="956"/>
      <c r="AZ6" s="956"/>
      <c r="BA6" s="956"/>
      <c r="BB6" s="956"/>
      <c r="BC6" s="956"/>
      <c r="BD6" s="956"/>
      <c r="BE6" s="956"/>
    </row>
    <row r="7" spans="1:58" s="953" customFormat="1" ht="35.25" customHeight="1" x14ac:dyDescent="0.2">
      <c r="A7" s="958" t="s">
        <v>113</v>
      </c>
      <c r="B7" s="959"/>
      <c r="C7" s="960"/>
      <c r="D7" s="984"/>
      <c r="E7" s="961"/>
      <c r="F7" s="962"/>
      <c r="G7" s="987"/>
      <c r="H7" s="985"/>
      <c r="I7" s="962"/>
      <c r="J7" s="988"/>
      <c r="K7" s="961"/>
      <c r="L7" s="962"/>
      <c r="M7" s="987"/>
      <c r="N7" s="963"/>
      <c r="O7" s="960"/>
      <c r="P7" s="964"/>
      <c r="Q7" s="956"/>
      <c r="R7" s="956"/>
      <c r="S7" s="956"/>
      <c r="T7" s="956"/>
      <c r="U7" s="956"/>
      <c r="V7" s="956"/>
      <c r="W7" s="956"/>
      <c r="X7" s="956"/>
      <c r="Y7" s="956"/>
      <c r="Z7" s="956"/>
      <c r="AA7" s="956"/>
      <c r="AB7" s="956"/>
      <c r="AC7" s="956"/>
      <c r="AD7" s="956"/>
      <c r="AE7" s="956"/>
      <c r="AF7" s="956"/>
      <c r="AG7" s="956"/>
      <c r="AH7" s="956"/>
      <c r="AI7" s="956"/>
      <c r="AJ7" s="956"/>
      <c r="AK7" s="956"/>
      <c r="AL7" s="956"/>
      <c r="AM7" s="956"/>
      <c r="AN7" s="956"/>
      <c r="AO7" s="956"/>
      <c r="AP7" s="956"/>
      <c r="AQ7" s="956"/>
      <c r="AR7" s="956"/>
      <c r="AS7" s="956"/>
      <c r="AT7" s="956"/>
      <c r="AU7" s="956"/>
      <c r="AV7" s="956"/>
      <c r="AW7" s="956"/>
      <c r="AX7" s="956"/>
      <c r="AY7" s="956"/>
      <c r="AZ7" s="956"/>
      <c r="BA7" s="956"/>
      <c r="BB7" s="956"/>
      <c r="BC7" s="956"/>
      <c r="BD7" s="956"/>
      <c r="BE7" s="956"/>
    </row>
    <row r="8" spans="1:58" s="952" customFormat="1" ht="40.5" x14ac:dyDescent="0.3">
      <c r="A8" s="1156" t="s">
        <v>128</v>
      </c>
      <c r="B8" s="1143">
        <v>1</v>
      </c>
      <c r="C8" s="1124">
        <v>0</v>
      </c>
      <c r="D8" s="1124">
        <v>1</v>
      </c>
      <c r="E8" s="1143">
        <v>0</v>
      </c>
      <c r="F8" s="1124">
        <v>0</v>
      </c>
      <c r="G8" s="1144">
        <v>0</v>
      </c>
      <c r="H8" s="1125">
        <v>0</v>
      </c>
      <c r="I8" s="1124">
        <v>0</v>
      </c>
      <c r="J8" s="1126">
        <v>0</v>
      </c>
      <c r="K8" s="1143">
        <v>0</v>
      </c>
      <c r="L8" s="1124">
        <v>0</v>
      </c>
      <c r="M8" s="1144">
        <v>0</v>
      </c>
      <c r="N8" s="1125">
        <v>1</v>
      </c>
      <c r="O8" s="1124">
        <v>0</v>
      </c>
      <c r="P8" s="1124">
        <v>1</v>
      </c>
      <c r="Q8" s="955"/>
      <c r="R8" s="956"/>
      <c r="S8" s="956"/>
      <c r="T8" s="956"/>
      <c r="U8" s="956"/>
      <c r="V8" s="956"/>
      <c r="W8" s="956"/>
      <c r="X8" s="956"/>
      <c r="Y8" s="956"/>
      <c r="Z8" s="956"/>
      <c r="AA8" s="956"/>
      <c r="AB8" s="956"/>
      <c r="AC8" s="956"/>
      <c r="AD8" s="956"/>
      <c r="AE8" s="956"/>
      <c r="AF8" s="956"/>
      <c r="AG8" s="956"/>
      <c r="AH8" s="956"/>
      <c r="AI8" s="956"/>
      <c r="AJ8" s="956"/>
      <c r="AK8" s="956"/>
      <c r="AL8" s="956"/>
      <c r="AM8" s="956"/>
      <c r="AN8" s="956"/>
      <c r="AO8" s="956"/>
      <c r="AP8" s="956"/>
      <c r="AQ8" s="956"/>
      <c r="AR8" s="956"/>
      <c r="AS8" s="956"/>
      <c r="AT8" s="956"/>
      <c r="AU8" s="956"/>
      <c r="AV8" s="956"/>
      <c r="AW8" s="956"/>
      <c r="AX8" s="956"/>
      <c r="AY8" s="956"/>
      <c r="AZ8" s="956"/>
      <c r="BA8" s="956"/>
      <c r="BB8" s="956"/>
      <c r="BC8" s="956"/>
      <c r="BD8" s="956"/>
      <c r="BE8" s="956"/>
      <c r="BF8" s="954"/>
    </row>
    <row r="9" spans="1:58" s="953" customFormat="1" ht="40.5" x14ac:dyDescent="0.2">
      <c r="A9" s="1117" t="s">
        <v>139</v>
      </c>
      <c r="B9" s="1127">
        <f t="shared" ref="B9:D14" si="0">B22+B33</f>
        <v>1</v>
      </c>
      <c r="C9" s="1128">
        <f t="shared" si="0"/>
        <v>0</v>
      </c>
      <c r="D9" s="1129">
        <f t="shared" si="0"/>
        <v>1</v>
      </c>
      <c r="E9" s="1127">
        <f t="shared" ref="E9:M14" si="1">E22+E33</f>
        <v>0</v>
      </c>
      <c r="F9" s="1128">
        <f t="shared" si="1"/>
        <v>0</v>
      </c>
      <c r="G9" s="1129">
        <f t="shared" si="1"/>
        <v>0</v>
      </c>
      <c r="H9" s="1130">
        <f t="shared" si="1"/>
        <v>1</v>
      </c>
      <c r="I9" s="1128">
        <f t="shared" si="1"/>
        <v>0</v>
      </c>
      <c r="J9" s="1131">
        <f t="shared" si="1"/>
        <v>1</v>
      </c>
      <c r="K9" s="1127">
        <f t="shared" si="1"/>
        <v>0</v>
      </c>
      <c r="L9" s="1128">
        <f t="shared" si="1"/>
        <v>0</v>
      </c>
      <c r="M9" s="1129">
        <f t="shared" si="1"/>
        <v>0</v>
      </c>
      <c r="N9" s="1130">
        <v>2</v>
      </c>
      <c r="O9" s="1128">
        <f>C9+F9+I9+L9</f>
        <v>0</v>
      </c>
      <c r="P9" s="1129">
        <f>D9+G9+J9+M9</f>
        <v>2</v>
      </c>
      <c r="Q9" s="956"/>
      <c r="R9" s="956"/>
      <c r="S9" s="956"/>
      <c r="T9" s="956"/>
      <c r="U9" s="956"/>
      <c r="V9" s="956"/>
      <c r="W9" s="956"/>
      <c r="X9" s="956"/>
      <c r="Y9" s="956"/>
      <c r="Z9" s="956"/>
      <c r="AA9" s="956"/>
      <c r="AB9" s="956"/>
      <c r="AC9" s="956"/>
      <c r="AD9" s="956"/>
      <c r="AE9" s="956"/>
      <c r="AF9" s="956"/>
      <c r="AG9" s="956"/>
      <c r="AH9" s="956"/>
      <c r="AI9" s="956"/>
      <c r="AJ9" s="956"/>
      <c r="AK9" s="956"/>
      <c r="AL9" s="956"/>
      <c r="AM9" s="956"/>
      <c r="AN9" s="956"/>
      <c r="AO9" s="956"/>
      <c r="AP9" s="956"/>
      <c r="AQ9" s="956"/>
      <c r="AR9" s="956"/>
      <c r="AS9" s="956"/>
      <c r="AT9" s="956"/>
      <c r="AU9" s="956"/>
      <c r="AV9" s="956"/>
      <c r="AW9" s="956"/>
      <c r="AX9" s="956"/>
      <c r="AY9" s="956"/>
      <c r="AZ9" s="956"/>
      <c r="BA9" s="956"/>
      <c r="BB9" s="956"/>
      <c r="BC9" s="956"/>
      <c r="BD9" s="956"/>
      <c r="BE9" s="956"/>
    </row>
    <row r="10" spans="1:58" s="953" customFormat="1" ht="40.5" x14ac:dyDescent="0.2">
      <c r="A10" s="1157" t="s">
        <v>140</v>
      </c>
      <c r="B10" s="1143">
        <f t="shared" si="0"/>
        <v>1</v>
      </c>
      <c r="C10" s="1124">
        <f t="shared" si="0"/>
        <v>1</v>
      </c>
      <c r="D10" s="1144">
        <f t="shared" si="0"/>
        <v>2</v>
      </c>
      <c r="E10" s="1143">
        <f t="shared" si="1"/>
        <v>1</v>
      </c>
      <c r="F10" s="1124">
        <f t="shared" si="1"/>
        <v>0</v>
      </c>
      <c r="G10" s="1144">
        <f t="shared" si="1"/>
        <v>1</v>
      </c>
      <c r="H10" s="1125">
        <f t="shared" si="1"/>
        <v>0</v>
      </c>
      <c r="I10" s="1124">
        <f t="shared" si="1"/>
        <v>0</v>
      </c>
      <c r="J10" s="1126">
        <f t="shared" si="1"/>
        <v>0</v>
      </c>
      <c r="K10" s="1143">
        <f t="shared" si="1"/>
        <v>0</v>
      </c>
      <c r="L10" s="1124">
        <f t="shared" si="1"/>
        <v>0</v>
      </c>
      <c r="M10" s="1144">
        <f t="shared" si="1"/>
        <v>0</v>
      </c>
      <c r="N10" s="1125">
        <f t="shared" ref="N10:O17" si="2">B10+E10+H10+K10</f>
        <v>2</v>
      </c>
      <c r="O10" s="1124">
        <f>C10+F10+I10+L10</f>
        <v>1</v>
      </c>
      <c r="P10" s="1144">
        <f t="shared" ref="P10:P17" si="3">D10+G10+J10+M10</f>
        <v>3</v>
      </c>
      <c r="Q10" s="956"/>
      <c r="R10" s="956"/>
      <c r="S10" s="956"/>
      <c r="T10" s="956"/>
      <c r="U10" s="956"/>
      <c r="V10" s="956"/>
      <c r="W10" s="956"/>
      <c r="X10" s="956"/>
      <c r="Y10" s="956"/>
      <c r="Z10" s="956"/>
      <c r="AA10" s="956"/>
      <c r="AB10" s="956"/>
      <c r="AC10" s="956"/>
      <c r="AD10" s="956"/>
      <c r="AE10" s="956"/>
      <c r="AF10" s="956"/>
      <c r="AG10" s="956"/>
      <c r="AH10" s="956"/>
      <c r="AI10" s="956"/>
      <c r="AJ10" s="956"/>
      <c r="AK10" s="956"/>
      <c r="AL10" s="956"/>
      <c r="AM10" s="956"/>
      <c r="AN10" s="956"/>
      <c r="AO10" s="956"/>
      <c r="AP10" s="956"/>
      <c r="AQ10" s="956"/>
      <c r="AR10" s="956"/>
      <c r="AS10" s="956"/>
      <c r="AT10" s="956"/>
      <c r="AU10" s="956"/>
      <c r="AV10" s="956"/>
      <c r="AW10" s="956"/>
      <c r="AX10" s="956"/>
      <c r="AY10" s="956"/>
      <c r="AZ10" s="956"/>
      <c r="BA10" s="956"/>
      <c r="BB10" s="956"/>
      <c r="BC10" s="956"/>
      <c r="BD10" s="956"/>
      <c r="BE10" s="956"/>
    </row>
    <row r="11" spans="1:58" s="953" customFormat="1" ht="41.25" customHeight="1" x14ac:dyDescent="0.2">
      <c r="A11" s="1118" t="s">
        <v>141</v>
      </c>
      <c r="B11" s="1143">
        <f t="shared" si="0"/>
        <v>1</v>
      </c>
      <c r="C11" s="1124">
        <f t="shared" si="0"/>
        <v>0</v>
      </c>
      <c r="D11" s="1144">
        <f t="shared" si="0"/>
        <v>1</v>
      </c>
      <c r="E11" s="1143">
        <f t="shared" si="1"/>
        <v>0</v>
      </c>
      <c r="F11" s="1124">
        <f t="shared" si="1"/>
        <v>0</v>
      </c>
      <c r="G11" s="1144">
        <f t="shared" si="1"/>
        <v>0</v>
      </c>
      <c r="H11" s="1125">
        <f t="shared" si="1"/>
        <v>1</v>
      </c>
      <c r="I11" s="1124">
        <f t="shared" si="1"/>
        <v>0</v>
      </c>
      <c r="J11" s="1126">
        <f t="shared" si="1"/>
        <v>1</v>
      </c>
      <c r="K11" s="1143">
        <f t="shared" si="1"/>
        <v>0</v>
      </c>
      <c r="L11" s="1124">
        <f t="shared" si="1"/>
        <v>0</v>
      </c>
      <c r="M11" s="1144">
        <f t="shared" si="1"/>
        <v>0</v>
      </c>
      <c r="N11" s="1125">
        <f t="shared" si="2"/>
        <v>2</v>
      </c>
      <c r="O11" s="1124">
        <f t="shared" si="2"/>
        <v>0</v>
      </c>
      <c r="P11" s="1144">
        <f t="shared" si="3"/>
        <v>2</v>
      </c>
      <c r="Q11" s="956"/>
      <c r="R11" s="956"/>
      <c r="S11" s="956"/>
      <c r="T11" s="956"/>
      <c r="U11" s="956"/>
      <c r="V11" s="956"/>
      <c r="W11" s="956"/>
      <c r="X11" s="956"/>
      <c r="Y11" s="956"/>
      <c r="Z11" s="956"/>
      <c r="AA11" s="956"/>
      <c r="AB11" s="956"/>
      <c r="AC11" s="956"/>
      <c r="AD11" s="956"/>
      <c r="AE11" s="956"/>
      <c r="AF11" s="956"/>
      <c r="AG11" s="956"/>
      <c r="AH11" s="956"/>
      <c r="AI11" s="956"/>
      <c r="AJ11" s="956"/>
      <c r="AK11" s="956"/>
      <c r="AL11" s="956"/>
      <c r="AM11" s="956"/>
      <c r="AN11" s="956"/>
      <c r="AO11" s="956"/>
      <c r="AP11" s="956"/>
      <c r="AQ11" s="956"/>
      <c r="AR11" s="956"/>
      <c r="AS11" s="956"/>
      <c r="AT11" s="956"/>
      <c r="AU11" s="956"/>
      <c r="AV11" s="956"/>
      <c r="AW11" s="956"/>
      <c r="AX11" s="956"/>
      <c r="AY11" s="956"/>
      <c r="AZ11" s="956"/>
      <c r="BA11" s="956"/>
      <c r="BB11" s="956"/>
      <c r="BC11" s="956"/>
      <c r="BD11" s="956"/>
      <c r="BE11" s="956"/>
    </row>
    <row r="12" spans="1:58" s="965" customFormat="1" ht="40.5" customHeight="1" x14ac:dyDescent="0.2">
      <c r="A12" s="1157" t="s">
        <v>142</v>
      </c>
      <c r="B12" s="1143">
        <f t="shared" si="0"/>
        <v>0</v>
      </c>
      <c r="C12" s="1124">
        <f t="shared" si="0"/>
        <v>1</v>
      </c>
      <c r="D12" s="1144">
        <f t="shared" si="0"/>
        <v>1</v>
      </c>
      <c r="E12" s="1143">
        <f t="shared" si="1"/>
        <v>0</v>
      </c>
      <c r="F12" s="1124">
        <f t="shared" si="1"/>
        <v>0</v>
      </c>
      <c r="G12" s="1144">
        <f t="shared" si="1"/>
        <v>0</v>
      </c>
      <c r="H12" s="1125">
        <f t="shared" si="1"/>
        <v>0</v>
      </c>
      <c r="I12" s="1124">
        <f t="shared" si="1"/>
        <v>0</v>
      </c>
      <c r="J12" s="1126">
        <f t="shared" si="1"/>
        <v>0</v>
      </c>
      <c r="K12" s="1143">
        <f t="shared" si="1"/>
        <v>0</v>
      </c>
      <c r="L12" s="1124">
        <f t="shared" si="1"/>
        <v>0</v>
      </c>
      <c r="M12" s="1144">
        <f t="shared" si="1"/>
        <v>0</v>
      </c>
      <c r="N12" s="1125">
        <f t="shared" si="2"/>
        <v>0</v>
      </c>
      <c r="O12" s="1124">
        <v>1</v>
      </c>
      <c r="P12" s="1144">
        <f t="shared" si="3"/>
        <v>1</v>
      </c>
      <c r="Q12" s="956"/>
      <c r="R12" s="956"/>
      <c r="S12" s="956"/>
      <c r="T12" s="956"/>
      <c r="U12" s="956"/>
      <c r="V12" s="956"/>
      <c r="W12" s="956"/>
      <c r="X12" s="956"/>
      <c r="Y12" s="956"/>
      <c r="Z12" s="956"/>
      <c r="AA12" s="956"/>
      <c r="AB12" s="956"/>
      <c r="AC12" s="956"/>
      <c r="AD12" s="956"/>
      <c r="AE12" s="956"/>
      <c r="AF12" s="956"/>
      <c r="AG12" s="956"/>
      <c r="AH12" s="956"/>
      <c r="AI12" s="956"/>
      <c r="AJ12" s="956"/>
      <c r="AK12" s="956"/>
      <c r="AL12" s="956"/>
      <c r="AM12" s="956"/>
      <c r="AN12" s="956"/>
      <c r="AO12" s="956"/>
      <c r="AP12" s="956"/>
      <c r="AQ12" s="956"/>
      <c r="AR12" s="956"/>
      <c r="AS12" s="956"/>
      <c r="AT12" s="956"/>
      <c r="AU12" s="956"/>
      <c r="AV12" s="956"/>
      <c r="AW12" s="956"/>
      <c r="AX12" s="956"/>
      <c r="AY12" s="956"/>
      <c r="AZ12" s="956"/>
      <c r="BA12" s="956"/>
      <c r="BB12" s="956"/>
      <c r="BC12" s="956"/>
      <c r="BD12" s="956"/>
      <c r="BE12" s="956"/>
    </row>
    <row r="13" spans="1:58" s="953" customFormat="1" ht="42" customHeight="1" x14ac:dyDescent="0.2">
      <c r="A13" s="1119" t="s">
        <v>143</v>
      </c>
      <c r="B13" s="1143">
        <f t="shared" si="0"/>
        <v>0</v>
      </c>
      <c r="C13" s="1124">
        <f t="shared" si="0"/>
        <v>0</v>
      </c>
      <c r="D13" s="1144">
        <f t="shared" si="0"/>
        <v>0</v>
      </c>
      <c r="E13" s="1143">
        <f t="shared" si="1"/>
        <v>0</v>
      </c>
      <c r="F13" s="1124">
        <f t="shared" si="1"/>
        <v>2</v>
      </c>
      <c r="G13" s="1144">
        <f t="shared" si="1"/>
        <v>2</v>
      </c>
      <c r="H13" s="1125">
        <f t="shared" si="1"/>
        <v>1</v>
      </c>
      <c r="I13" s="1124">
        <f t="shared" si="1"/>
        <v>1</v>
      </c>
      <c r="J13" s="1126">
        <f t="shared" si="1"/>
        <v>2</v>
      </c>
      <c r="K13" s="1143">
        <f t="shared" si="1"/>
        <v>0</v>
      </c>
      <c r="L13" s="1124">
        <f t="shared" si="1"/>
        <v>0</v>
      </c>
      <c r="M13" s="1144">
        <f t="shared" si="1"/>
        <v>0</v>
      </c>
      <c r="N13" s="1125">
        <f t="shared" si="2"/>
        <v>1</v>
      </c>
      <c r="O13" s="1124">
        <f t="shared" si="2"/>
        <v>3</v>
      </c>
      <c r="P13" s="1144">
        <f t="shared" si="3"/>
        <v>4</v>
      </c>
      <c r="Q13" s="956"/>
      <c r="R13" s="956"/>
      <c r="S13" s="956"/>
      <c r="T13" s="956"/>
      <c r="U13" s="956"/>
      <c r="V13" s="956"/>
      <c r="W13" s="956"/>
      <c r="X13" s="956"/>
      <c r="Y13" s="956"/>
      <c r="Z13" s="956"/>
      <c r="AA13" s="956"/>
      <c r="AB13" s="956"/>
      <c r="AC13" s="956"/>
      <c r="AD13" s="956"/>
      <c r="AE13" s="956"/>
      <c r="AF13" s="956"/>
      <c r="AG13" s="956"/>
      <c r="AH13" s="956"/>
      <c r="AI13" s="956"/>
      <c r="AJ13" s="956"/>
      <c r="AK13" s="956"/>
      <c r="AL13" s="956"/>
      <c r="AM13" s="956"/>
      <c r="AN13" s="956"/>
      <c r="AO13" s="956"/>
      <c r="AP13" s="956"/>
      <c r="AQ13" s="956"/>
      <c r="AR13" s="956"/>
      <c r="AS13" s="956"/>
      <c r="AT13" s="956"/>
      <c r="AU13" s="956"/>
      <c r="AV13" s="956"/>
      <c r="AW13" s="956"/>
      <c r="AX13" s="956"/>
      <c r="AY13" s="956"/>
      <c r="AZ13" s="956"/>
      <c r="BA13" s="956"/>
      <c r="BB13" s="956"/>
      <c r="BC13" s="956"/>
      <c r="BD13" s="956"/>
      <c r="BE13" s="956"/>
    </row>
    <row r="14" spans="1:58" s="953" customFormat="1" ht="32.25" customHeight="1" x14ac:dyDescent="0.2">
      <c r="A14" s="1158" t="s">
        <v>144</v>
      </c>
      <c r="B14" s="1143">
        <f t="shared" si="0"/>
        <v>0</v>
      </c>
      <c r="C14" s="1124">
        <f t="shared" si="0"/>
        <v>2</v>
      </c>
      <c r="D14" s="1144">
        <f t="shared" si="0"/>
        <v>2</v>
      </c>
      <c r="E14" s="1143">
        <f t="shared" si="1"/>
        <v>0</v>
      </c>
      <c r="F14" s="1124">
        <f t="shared" si="1"/>
        <v>1</v>
      </c>
      <c r="G14" s="1144">
        <f t="shared" si="1"/>
        <v>1</v>
      </c>
      <c r="H14" s="1125">
        <f t="shared" si="1"/>
        <v>0</v>
      </c>
      <c r="I14" s="1124">
        <f t="shared" si="1"/>
        <v>0</v>
      </c>
      <c r="J14" s="1126">
        <f t="shared" si="1"/>
        <v>0</v>
      </c>
      <c r="K14" s="1143">
        <f t="shared" si="1"/>
        <v>0</v>
      </c>
      <c r="L14" s="1124">
        <f t="shared" si="1"/>
        <v>0</v>
      </c>
      <c r="M14" s="1144">
        <f t="shared" si="1"/>
        <v>0</v>
      </c>
      <c r="N14" s="1125">
        <f t="shared" si="2"/>
        <v>0</v>
      </c>
      <c r="O14" s="1124">
        <f t="shared" si="2"/>
        <v>3</v>
      </c>
      <c r="P14" s="1144">
        <f t="shared" si="3"/>
        <v>3</v>
      </c>
      <c r="Q14" s="956"/>
      <c r="R14" s="956"/>
      <c r="S14" s="956"/>
      <c r="T14" s="956"/>
      <c r="U14" s="956"/>
      <c r="V14" s="956"/>
      <c r="W14" s="956"/>
      <c r="X14" s="956"/>
      <c r="Y14" s="956"/>
      <c r="Z14" s="956"/>
      <c r="AA14" s="956"/>
      <c r="AB14" s="956"/>
      <c r="AC14" s="956"/>
      <c r="AD14" s="956"/>
      <c r="AE14" s="956"/>
      <c r="AF14" s="956"/>
      <c r="AG14" s="956"/>
      <c r="AH14" s="956"/>
      <c r="AI14" s="956"/>
      <c r="AJ14" s="956"/>
      <c r="AK14" s="956"/>
      <c r="AL14" s="956"/>
      <c r="AM14" s="956"/>
      <c r="AN14" s="956"/>
      <c r="AO14" s="956"/>
      <c r="AP14" s="956"/>
      <c r="AQ14" s="956"/>
      <c r="AR14" s="956"/>
      <c r="AS14" s="956"/>
      <c r="AT14" s="956"/>
      <c r="AU14" s="956"/>
      <c r="AV14" s="956"/>
      <c r="AW14" s="956"/>
      <c r="AX14" s="956"/>
      <c r="AY14" s="956"/>
      <c r="AZ14" s="956"/>
      <c r="BA14" s="956"/>
      <c r="BB14" s="956"/>
      <c r="BC14" s="956"/>
      <c r="BD14" s="956"/>
      <c r="BE14" s="956"/>
    </row>
    <row r="15" spans="1:58" s="953" customFormat="1" ht="40.5" x14ac:dyDescent="0.2">
      <c r="A15" s="1120" t="s">
        <v>115</v>
      </c>
      <c r="B15" s="1143">
        <f t="shared" ref="B15:D16" si="4">B28+B40</f>
        <v>0</v>
      </c>
      <c r="C15" s="1124">
        <f t="shared" si="4"/>
        <v>0</v>
      </c>
      <c r="D15" s="1144">
        <f t="shared" si="4"/>
        <v>0</v>
      </c>
      <c r="E15" s="1143">
        <f t="shared" ref="C15:M17" si="5">E28+E40</f>
        <v>0</v>
      </c>
      <c r="F15" s="1124">
        <f t="shared" si="5"/>
        <v>0</v>
      </c>
      <c r="G15" s="1144">
        <f t="shared" si="5"/>
        <v>0</v>
      </c>
      <c r="H15" s="1125">
        <f t="shared" si="5"/>
        <v>0</v>
      </c>
      <c r="I15" s="1124">
        <f t="shared" si="5"/>
        <v>0</v>
      </c>
      <c r="J15" s="1126">
        <f t="shared" si="5"/>
        <v>0</v>
      </c>
      <c r="K15" s="1143">
        <f t="shared" si="5"/>
        <v>1</v>
      </c>
      <c r="L15" s="1124">
        <f t="shared" si="5"/>
        <v>0</v>
      </c>
      <c r="M15" s="1144">
        <f t="shared" si="5"/>
        <v>1</v>
      </c>
      <c r="N15" s="1125">
        <f t="shared" si="2"/>
        <v>1</v>
      </c>
      <c r="O15" s="1124">
        <f t="shared" si="2"/>
        <v>0</v>
      </c>
      <c r="P15" s="1144">
        <f t="shared" si="3"/>
        <v>1</v>
      </c>
      <c r="Q15" s="956" t="s">
        <v>11</v>
      </c>
      <c r="R15" s="956"/>
      <c r="S15" s="956"/>
      <c r="T15" s="956"/>
      <c r="U15" s="956"/>
      <c r="V15" s="956"/>
      <c r="W15" s="956"/>
      <c r="X15" s="956"/>
      <c r="Y15" s="956"/>
      <c r="Z15" s="956"/>
      <c r="AA15" s="956"/>
      <c r="AB15" s="956"/>
      <c r="AC15" s="956"/>
      <c r="AD15" s="956"/>
      <c r="AE15" s="956"/>
      <c r="AF15" s="956"/>
      <c r="AG15" s="956"/>
      <c r="AH15" s="956"/>
      <c r="AI15" s="956"/>
      <c r="AJ15" s="956"/>
      <c r="AK15" s="956"/>
      <c r="AL15" s="956"/>
      <c r="AM15" s="956"/>
      <c r="AN15" s="956"/>
      <c r="AO15" s="956"/>
      <c r="AP15" s="956"/>
      <c r="AQ15" s="956"/>
      <c r="AR15" s="956"/>
      <c r="AS15" s="956"/>
      <c r="AT15" s="956"/>
      <c r="AU15" s="956"/>
      <c r="AV15" s="956"/>
      <c r="AW15" s="956"/>
      <c r="AX15" s="956"/>
      <c r="AY15" s="956"/>
      <c r="AZ15" s="956"/>
      <c r="BA15" s="956"/>
      <c r="BB15" s="956"/>
      <c r="BC15" s="956"/>
      <c r="BD15" s="956"/>
      <c r="BE15" s="956"/>
    </row>
    <row r="16" spans="1:58" s="953" customFormat="1" ht="24" customHeight="1" x14ac:dyDescent="0.2">
      <c r="A16" s="1121" t="s">
        <v>116</v>
      </c>
      <c r="B16" s="1143">
        <f t="shared" si="4"/>
        <v>0</v>
      </c>
      <c r="C16" s="1124">
        <f t="shared" si="4"/>
        <v>0</v>
      </c>
      <c r="D16" s="1144">
        <f t="shared" si="4"/>
        <v>0</v>
      </c>
      <c r="E16" s="1143">
        <f t="shared" si="5"/>
        <v>0</v>
      </c>
      <c r="F16" s="1124">
        <f t="shared" si="5"/>
        <v>0</v>
      </c>
      <c r="G16" s="1144">
        <f t="shared" si="5"/>
        <v>0</v>
      </c>
      <c r="H16" s="1125">
        <f t="shared" si="5"/>
        <v>0</v>
      </c>
      <c r="I16" s="1124">
        <f t="shared" si="5"/>
        <v>0</v>
      </c>
      <c r="J16" s="1126">
        <f t="shared" si="5"/>
        <v>0</v>
      </c>
      <c r="K16" s="1143">
        <f t="shared" si="5"/>
        <v>1</v>
      </c>
      <c r="L16" s="1124">
        <f t="shared" si="5"/>
        <v>0</v>
      </c>
      <c r="M16" s="1144">
        <f t="shared" si="5"/>
        <v>1</v>
      </c>
      <c r="N16" s="1125">
        <f t="shared" si="2"/>
        <v>1</v>
      </c>
      <c r="O16" s="1124">
        <f t="shared" si="2"/>
        <v>0</v>
      </c>
      <c r="P16" s="1144">
        <f t="shared" si="3"/>
        <v>1</v>
      </c>
      <c r="Q16" s="956"/>
      <c r="R16" s="956"/>
      <c r="S16" s="956"/>
      <c r="T16" s="956"/>
      <c r="U16" s="956"/>
      <c r="V16" s="956"/>
      <c r="W16" s="956"/>
      <c r="X16" s="956"/>
      <c r="Y16" s="956"/>
      <c r="Z16" s="956"/>
      <c r="AA16" s="956"/>
      <c r="AB16" s="956"/>
      <c r="AC16" s="956"/>
      <c r="AD16" s="956"/>
      <c r="AE16" s="956"/>
      <c r="AF16" s="956"/>
      <c r="AG16" s="956"/>
      <c r="AH16" s="956"/>
      <c r="AI16" s="956"/>
      <c r="AJ16" s="956"/>
      <c r="AK16" s="956"/>
      <c r="AL16" s="956"/>
      <c r="AM16" s="956"/>
      <c r="AN16" s="956"/>
      <c r="AO16" s="956"/>
      <c r="AP16" s="956"/>
      <c r="AQ16" s="956"/>
      <c r="AR16" s="956"/>
      <c r="AS16" s="956"/>
      <c r="AT16" s="956"/>
      <c r="AU16" s="956"/>
      <c r="AV16" s="956"/>
      <c r="AW16" s="956"/>
      <c r="AX16" s="956"/>
      <c r="AY16" s="956"/>
      <c r="AZ16" s="956"/>
      <c r="BA16" s="956"/>
      <c r="BB16" s="956"/>
      <c r="BC16" s="956"/>
      <c r="BD16" s="956"/>
      <c r="BE16" s="956"/>
    </row>
    <row r="17" spans="1:57" s="953" customFormat="1" ht="41.25" customHeight="1" thickBot="1" x14ac:dyDescent="0.25">
      <c r="A17" s="1121" t="s">
        <v>145</v>
      </c>
      <c r="B17" s="1165">
        <v>0</v>
      </c>
      <c r="C17" s="1166">
        <f t="shared" si="5"/>
        <v>0</v>
      </c>
      <c r="D17" s="1137">
        <f t="shared" si="5"/>
        <v>0</v>
      </c>
      <c r="E17" s="1165">
        <f t="shared" si="5"/>
        <v>1</v>
      </c>
      <c r="F17" s="1166">
        <f t="shared" si="5"/>
        <v>0</v>
      </c>
      <c r="G17" s="1167">
        <f t="shared" si="5"/>
        <v>1</v>
      </c>
      <c r="H17" s="1132">
        <f t="shared" si="5"/>
        <v>0</v>
      </c>
      <c r="I17" s="1166">
        <f t="shared" si="5"/>
        <v>0</v>
      </c>
      <c r="J17" s="1137">
        <f t="shared" si="5"/>
        <v>0</v>
      </c>
      <c r="K17" s="1165">
        <f t="shared" si="5"/>
        <v>0</v>
      </c>
      <c r="L17" s="1166">
        <f t="shared" si="5"/>
        <v>0</v>
      </c>
      <c r="M17" s="1167">
        <f t="shared" si="5"/>
        <v>0</v>
      </c>
      <c r="N17" s="1132">
        <f t="shared" si="2"/>
        <v>1</v>
      </c>
      <c r="O17" s="1166">
        <f t="shared" si="2"/>
        <v>0</v>
      </c>
      <c r="P17" s="1167">
        <f t="shared" si="3"/>
        <v>1</v>
      </c>
      <c r="Q17" s="956"/>
      <c r="R17" s="956"/>
      <c r="S17" s="956"/>
      <c r="T17" s="956"/>
      <c r="U17" s="956"/>
      <c r="V17" s="956"/>
      <c r="W17" s="956"/>
      <c r="X17" s="956"/>
      <c r="Y17" s="956"/>
      <c r="Z17" s="956"/>
      <c r="AA17" s="956"/>
      <c r="AB17" s="956"/>
      <c r="AC17" s="956"/>
      <c r="AD17" s="956"/>
      <c r="AE17" s="956"/>
      <c r="AF17" s="956"/>
      <c r="AG17" s="956"/>
      <c r="AH17" s="956"/>
      <c r="AI17" s="956"/>
      <c r="AJ17" s="956"/>
      <c r="AK17" s="956"/>
      <c r="AL17" s="956"/>
      <c r="AM17" s="956"/>
      <c r="AN17" s="956"/>
      <c r="AO17" s="956"/>
      <c r="AP17" s="956"/>
      <c r="AQ17" s="956"/>
      <c r="AR17" s="956"/>
      <c r="AS17" s="956"/>
      <c r="AT17" s="956"/>
      <c r="AU17" s="956"/>
      <c r="AV17" s="956"/>
      <c r="AW17" s="956"/>
      <c r="AX17" s="956"/>
      <c r="AY17" s="956"/>
      <c r="AZ17" s="956"/>
      <c r="BA17" s="956"/>
      <c r="BB17" s="956"/>
      <c r="BC17" s="956"/>
      <c r="BD17" s="956"/>
      <c r="BE17" s="956"/>
    </row>
    <row r="18" spans="1:57" s="953" customFormat="1" ht="27.75" customHeight="1" thickBot="1" x14ac:dyDescent="0.25">
      <c r="A18" s="1159" t="s">
        <v>8</v>
      </c>
      <c r="B18" s="1133">
        <f t="shared" ref="B18:M18" si="6">SUM(B8:B17)</f>
        <v>4</v>
      </c>
      <c r="C18" s="1133">
        <f t="shared" si="6"/>
        <v>4</v>
      </c>
      <c r="D18" s="1134">
        <f t="shared" si="6"/>
        <v>8</v>
      </c>
      <c r="E18" s="1133">
        <f t="shared" si="6"/>
        <v>2</v>
      </c>
      <c r="F18" s="1133">
        <f t="shared" si="6"/>
        <v>3</v>
      </c>
      <c r="G18" s="1135">
        <f t="shared" si="6"/>
        <v>5</v>
      </c>
      <c r="H18" s="1136">
        <f t="shared" si="6"/>
        <v>3</v>
      </c>
      <c r="I18" s="1133">
        <f t="shared" si="6"/>
        <v>1</v>
      </c>
      <c r="J18" s="1134">
        <f t="shared" si="6"/>
        <v>4</v>
      </c>
      <c r="K18" s="1133">
        <f t="shared" si="6"/>
        <v>2</v>
      </c>
      <c r="L18" s="1133">
        <f t="shared" si="6"/>
        <v>0</v>
      </c>
      <c r="M18" s="1135">
        <f t="shared" si="6"/>
        <v>2</v>
      </c>
      <c r="N18" s="1136">
        <f>SUM(N8:N17)</f>
        <v>11</v>
      </c>
      <c r="O18" s="1133">
        <f>SUM(O8:O17)</f>
        <v>8</v>
      </c>
      <c r="P18" s="1135">
        <f>SUM(P8:P17)</f>
        <v>19</v>
      </c>
      <c r="Q18" s="968"/>
      <c r="R18" s="956"/>
      <c r="S18" s="956"/>
      <c r="T18" s="956"/>
      <c r="U18" s="956"/>
      <c r="V18" s="956"/>
      <c r="W18" s="956"/>
      <c r="X18" s="956"/>
      <c r="Y18" s="956"/>
      <c r="Z18" s="956"/>
      <c r="AA18" s="956"/>
      <c r="AB18" s="956"/>
      <c r="AC18" s="956"/>
      <c r="AD18" s="956"/>
      <c r="AE18" s="956"/>
      <c r="AF18" s="956"/>
      <c r="AG18" s="956"/>
      <c r="AH18" s="956"/>
      <c r="AI18" s="956"/>
      <c r="AJ18" s="956"/>
      <c r="AK18" s="956"/>
      <c r="AL18" s="956"/>
      <c r="AM18" s="956"/>
      <c r="AN18" s="956"/>
      <c r="AO18" s="956"/>
      <c r="AP18" s="956"/>
      <c r="AQ18" s="956"/>
      <c r="AR18" s="956"/>
      <c r="AS18" s="956"/>
      <c r="AT18" s="956"/>
      <c r="AU18" s="956"/>
      <c r="AV18" s="956"/>
      <c r="AW18" s="956"/>
      <c r="AX18" s="956"/>
      <c r="AY18" s="956"/>
      <c r="AZ18" s="956"/>
      <c r="BA18" s="956"/>
      <c r="BB18" s="956"/>
      <c r="BC18" s="956"/>
      <c r="BD18" s="956"/>
      <c r="BE18" s="956"/>
    </row>
    <row r="19" spans="1:57" s="953" customFormat="1" ht="20.25" x14ac:dyDescent="0.25">
      <c r="A19" s="969" t="s">
        <v>9</v>
      </c>
      <c r="B19" s="1127"/>
      <c r="C19" s="1128"/>
      <c r="D19" s="1131"/>
      <c r="E19" s="1127"/>
      <c r="F19" s="1128"/>
      <c r="G19" s="1129"/>
      <c r="H19" s="1130"/>
      <c r="I19" s="1128"/>
      <c r="J19" s="1131"/>
      <c r="K19" s="1127"/>
      <c r="L19" s="1128"/>
      <c r="M19" s="1129"/>
      <c r="N19" s="1130"/>
      <c r="O19" s="1128"/>
      <c r="P19" s="1128"/>
      <c r="Q19" s="956"/>
      <c r="R19" s="956"/>
      <c r="S19" s="956"/>
      <c r="T19" s="956"/>
      <c r="U19" s="956"/>
      <c r="V19" s="956"/>
      <c r="W19" s="956"/>
      <c r="X19" s="956"/>
      <c r="Y19" s="956"/>
      <c r="Z19" s="956"/>
      <c r="AA19" s="956"/>
      <c r="AB19" s="956"/>
      <c r="AC19" s="956"/>
      <c r="AD19" s="956"/>
      <c r="AE19" s="956"/>
      <c r="AF19" s="956"/>
      <c r="AG19" s="956"/>
      <c r="AH19" s="956"/>
      <c r="AI19" s="956"/>
      <c r="AJ19" s="956"/>
      <c r="AK19" s="956"/>
      <c r="AL19" s="956"/>
      <c r="AM19" s="956"/>
      <c r="AN19" s="956"/>
      <c r="AO19" s="956"/>
      <c r="AP19" s="956"/>
      <c r="AQ19" s="956"/>
      <c r="AR19" s="956"/>
      <c r="AS19" s="956"/>
      <c r="AT19" s="956"/>
      <c r="AU19" s="956"/>
      <c r="AV19" s="956"/>
      <c r="AW19" s="956"/>
      <c r="AX19" s="956"/>
      <c r="AY19" s="956"/>
      <c r="AZ19" s="956"/>
      <c r="BA19" s="956"/>
      <c r="BB19" s="956"/>
      <c r="BC19" s="956"/>
      <c r="BD19" s="956"/>
      <c r="BE19" s="956"/>
    </row>
    <row r="20" spans="1:57" s="953" customFormat="1" ht="21" thickBot="1" x14ac:dyDescent="0.3">
      <c r="A20" s="970" t="s">
        <v>10</v>
      </c>
      <c r="B20" s="1165"/>
      <c r="C20" s="1166"/>
      <c r="D20" s="1137"/>
      <c r="E20" s="1165"/>
      <c r="F20" s="1166"/>
      <c r="G20" s="1167"/>
      <c r="H20" s="1132"/>
      <c r="I20" s="1166"/>
      <c r="J20" s="1137"/>
      <c r="K20" s="1165"/>
      <c r="L20" s="1166"/>
      <c r="M20" s="1167"/>
      <c r="N20" s="1132"/>
      <c r="O20" s="1166"/>
      <c r="P20" s="1166"/>
      <c r="Q20" s="956"/>
      <c r="R20" s="956"/>
      <c r="S20" s="956"/>
      <c r="T20" s="956"/>
      <c r="U20" s="956"/>
      <c r="V20" s="956"/>
      <c r="W20" s="956"/>
      <c r="X20" s="956"/>
      <c r="Y20" s="956"/>
      <c r="Z20" s="956"/>
      <c r="AA20" s="956"/>
      <c r="AB20" s="956"/>
      <c r="AC20" s="956"/>
      <c r="AD20" s="956"/>
      <c r="AE20" s="956"/>
      <c r="AF20" s="956"/>
      <c r="AG20" s="956"/>
      <c r="AH20" s="956"/>
      <c r="AI20" s="956"/>
      <c r="AJ20" s="956"/>
      <c r="AK20" s="956"/>
      <c r="AL20" s="956"/>
      <c r="AM20" s="956"/>
      <c r="AN20" s="956"/>
      <c r="AO20" s="956"/>
      <c r="AP20" s="956"/>
      <c r="AQ20" s="956"/>
      <c r="AR20" s="956"/>
      <c r="AS20" s="956"/>
      <c r="AT20" s="956"/>
      <c r="AU20" s="956"/>
      <c r="AV20" s="956"/>
      <c r="AW20" s="956"/>
      <c r="AX20" s="956"/>
      <c r="AY20" s="956"/>
      <c r="AZ20" s="956"/>
      <c r="BA20" s="956"/>
      <c r="BB20" s="956"/>
      <c r="BC20" s="956"/>
      <c r="BD20" s="956"/>
      <c r="BE20" s="956"/>
    </row>
    <row r="21" spans="1:57" s="953" customFormat="1" ht="20.25" x14ac:dyDescent="0.25">
      <c r="A21" s="1122" t="s">
        <v>128</v>
      </c>
      <c r="B21" s="1140">
        <v>1</v>
      </c>
      <c r="C21" s="1138">
        <v>0</v>
      </c>
      <c r="D21" s="1139">
        <v>1</v>
      </c>
      <c r="E21" s="1140">
        <v>0</v>
      </c>
      <c r="F21" s="1138">
        <v>0</v>
      </c>
      <c r="G21" s="1141">
        <v>0</v>
      </c>
      <c r="H21" s="1142">
        <v>0</v>
      </c>
      <c r="I21" s="1138">
        <v>0</v>
      </c>
      <c r="J21" s="1139">
        <v>0</v>
      </c>
      <c r="K21" s="1140">
        <v>0</v>
      </c>
      <c r="L21" s="1138">
        <v>0</v>
      </c>
      <c r="M21" s="1141">
        <v>0</v>
      </c>
      <c r="N21" s="1142">
        <v>1</v>
      </c>
      <c r="O21" s="1138">
        <v>0</v>
      </c>
      <c r="P21" s="1141">
        <v>1</v>
      </c>
    </row>
    <row r="22" spans="1:57" s="953" customFormat="1" ht="31.5" x14ac:dyDescent="0.2">
      <c r="A22" s="1123" t="s">
        <v>129</v>
      </c>
      <c r="B22" s="1143">
        <v>1</v>
      </c>
      <c r="C22" s="1124">
        <v>0</v>
      </c>
      <c r="D22" s="1126">
        <v>1</v>
      </c>
      <c r="E22" s="1143">
        <v>0</v>
      </c>
      <c r="F22" s="1124">
        <v>0</v>
      </c>
      <c r="G22" s="1144">
        <v>0</v>
      </c>
      <c r="H22" s="1125">
        <v>1</v>
      </c>
      <c r="I22" s="1124">
        <v>0</v>
      </c>
      <c r="J22" s="1126">
        <v>1</v>
      </c>
      <c r="K22" s="1143">
        <v>0</v>
      </c>
      <c r="L22" s="1124">
        <v>0</v>
      </c>
      <c r="M22" s="1144">
        <v>0</v>
      </c>
      <c r="N22" s="1125">
        <f>B22+E22+H22+K22</f>
        <v>2</v>
      </c>
      <c r="O22" s="1124">
        <f>C22+F22+I22+L22</f>
        <v>0</v>
      </c>
      <c r="P22" s="1144">
        <f t="shared" ref="P22:P30" si="7">D22+G22+J22+M22</f>
        <v>2</v>
      </c>
    </row>
    <row r="23" spans="1:57" s="953" customFormat="1" ht="20.25" x14ac:dyDescent="0.2">
      <c r="A23" s="1123" t="s">
        <v>130</v>
      </c>
      <c r="B23" s="1143">
        <v>1</v>
      </c>
      <c r="C23" s="1124">
        <v>1</v>
      </c>
      <c r="D23" s="1126">
        <v>2</v>
      </c>
      <c r="E23" s="1143">
        <v>1</v>
      </c>
      <c r="F23" s="1124">
        <v>0</v>
      </c>
      <c r="G23" s="1144">
        <v>1</v>
      </c>
      <c r="H23" s="1125">
        <v>0</v>
      </c>
      <c r="I23" s="1124">
        <v>0</v>
      </c>
      <c r="J23" s="1126">
        <v>0</v>
      </c>
      <c r="K23" s="1143">
        <v>0</v>
      </c>
      <c r="L23" s="1124">
        <v>0</v>
      </c>
      <c r="M23" s="1144">
        <v>0</v>
      </c>
      <c r="N23" s="1125">
        <f t="shared" ref="N23:O30" si="8">B23+E23+H23+K23</f>
        <v>2</v>
      </c>
      <c r="O23" s="1124">
        <f>C23+F23+I23+L23</f>
        <v>1</v>
      </c>
      <c r="P23" s="1144">
        <f t="shared" si="7"/>
        <v>3</v>
      </c>
    </row>
    <row r="24" spans="1:57" s="953" customFormat="1" ht="36.75" customHeight="1" x14ac:dyDescent="0.2">
      <c r="A24" s="1123" t="s">
        <v>131</v>
      </c>
      <c r="B24" s="1143">
        <v>1</v>
      </c>
      <c r="C24" s="1124">
        <v>0</v>
      </c>
      <c r="D24" s="1126">
        <v>1</v>
      </c>
      <c r="E24" s="1143">
        <v>0</v>
      </c>
      <c r="F24" s="1124">
        <v>0</v>
      </c>
      <c r="G24" s="1144">
        <v>0</v>
      </c>
      <c r="H24" s="1125">
        <v>1</v>
      </c>
      <c r="I24" s="1124">
        <v>0</v>
      </c>
      <c r="J24" s="1126">
        <v>1</v>
      </c>
      <c r="K24" s="1143">
        <v>0</v>
      </c>
      <c r="L24" s="1124">
        <v>0</v>
      </c>
      <c r="M24" s="1144">
        <v>0</v>
      </c>
      <c r="N24" s="1125">
        <f t="shared" si="8"/>
        <v>2</v>
      </c>
      <c r="O24" s="1124">
        <f t="shared" si="8"/>
        <v>0</v>
      </c>
      <c r="P24" s="1144">
        <f t="shared" si="7"/>
        <v>2</v>
      </c>
    </row>
    <row r="25" spans="1:57" s="953" customFormat="1" ht="33" customHeight="1" x14ac:dyDescent="0.2">
      <c r="A25" s="1123" t="s">
        <v>132</v>
      </c>
      <c r="B25" s="1143">
        <v>0</v>
      </c>
      <c r="C25" s="1124">
        <v>1</v>
      </c>
      <c r="D25" s="1126">
        <v>1</v>
      </c>
      <c r="E25" s="1143">
        <v>0</v>
      </c>
      <c r="F25" s="1124">
        <v>0</v>
      </c>
      <c r="G25" s="1144">
        <v>0</v>
      </c>
      <c r="H25" s="1125">
        <v>0</v>
      </c>
      <c r="I25" s="1124">
        <v>0</v>
      </c>
      <c r="J25" s="1126">
        <v>0</v>
      </c>
      <c r="K25" s="1143">
        <v>0</v>
      </c>
      <c r="L25" s="1124">
        <v>0</v>
      </c>
      <c r="M25" s="1144">
        <v>0</v>
      </c>
      <c r="N25" s="1125">
        <f t="shared" si="8"/>
        <v>0</v>
      </c>
      <c r="O25" s="1124">
        <f t="shared" si="8"/>
        <v>1</v>
      </c>
      <c r="P25" s="1144">
        <f t="shared" si="7"/>
        <v>1</v>
      </c>
    </row>
    <row r="26" spans="1:57" s="953" customFormat="1" ht="35.25" customHeight="1" x14ac:dyDescent="0.2">
      <c r="A26" s="1160" t="s">
        <v>114</v>
      </c>
      <c r="B26" s="1143">
        <v>0</v>
      </c>
      <c r="C26" s="1124">
        <v>0</v>
      </c>
      <c r="D26" s="1126">
        <v>0</v>
      </c>
      <c r="E26" s="1143">
        <v>0</v>
      </c>
      <c r="F26" s="1124">
        <v>2</v>
      </c>
      <c r="G26" s="1144">
        <v>2</v>
      </c>
      <c r="H26" s="1125">
        <v>1</v>
      </c>
      <c r="I26" s="1124">
        <v>1</v>
      </c>
      <c r="J26" s="1126">
        <v>2</v>
      </c>
      <c r="K26" s="1143">
        <v>0</v>
      </c>
      <c r="L26" s="1124">
        <v>0</v>
      </c>
      <c r="M26" s="1144">
        <v>0</v>
      </c>
      <c r="N26" s="1125">
        <f t="shared" si="8"/>
        <v>1</v>
      </c>
      <c r="O26" s="1124">
        <f t="shared" si="8"/>
        <v>3</v>
      </c>
      <c r="P26" s="1144">
        <f t="shared" si="7"/>
        <v>4</v>
      </c>
    </row>
    <row r="27" spans="1:57" s="953" customFormat="1" ht="24" customHeight="1" x14ac:dyDescent="0.2">
      <c r="A27" s="1161" t="s">
        <v>133</v>
      </c>
      <c r="B27" s="1143">
        <v>0</v>
      </c>
      <c r="C27" s="1124">
        <v>2</v>
      </c>
      <c r="D27" s="1126">
        <v>2</v>
      </c>
      <c r="E27" s="1143">
        <v>0</v>
      </c>
      <c r="F27" s="1124">
        <v>1</v>
      </c>
      <c r="G27" s="1144">
        <v>1</v>
      </c>
      <c r="H27" s="1125">
        <v>0</v>
      </c>
      <c r="I27" s="1124">
        <v>0</v>
      </c>
      <c r="J27" s="1126">
        <v>0</v>
      </c>
      <c r="K27" s="1143">
        <v>0</v>
      </c>
      <c r="L27" s="1124">
        <v>0</v>
      </c>
      <c r="M27" s="1144">
        <v>0</v>
      </c>
      <c r="N27" s="1143">
        <f t="shared" si="8"/>
        <v>0</v>
      </c>
      <c r="O27" s="1124">
        <f t="shared" si="8"/>
        <v>3</v>
      </c>
      <c r="P27" s="1144">
        <f t="shared" si="7"/>
        <v>3</v>
      </c>
    </row>
    <row r="28" spans="1:57" s="953" customFormat="1" ht="20.25" x14ac:dyDescent="0.2">
      <c r="A28" s="971" t="s">
        <v>120</v>
      </c>
      <c r="B28" s="1143">
        <v>0</v>
      </c>
      <c r="C28" s="1124">
        <v>0</v>
      </c>
      <c r="D28" s="1126">
        <v>0</v>
      </c>
      <c r="E28" s="1143">
        <v>0</v>
      </c>
      <c r="F28" s="1124">
        <v>0</v>
      </c>
      <c r="G28" s="1144">
        <v>0</v>
      </c>
      <c r="H28" s="1125">
        <v>0</v>
      </c>
      <c r="I28" s="1124">
        <v>0</v>
      </c>
      <c r="J28" s="1126">
        <v>0</v>
      </c>
      <c r="K28" s="1143">
        <v>1</v>
      </c>
      <c r="L28" s="1124">
        <v>0</v>
      </c>
      <c r="M28" s="1144">
        <v>1</v>
      </c>
      <c r="N28" s="1143">
        <v>1</v>
      </c>
      <c r="O28" s="1124">
        <f t="shared" si="8"/>
        <v>0</v>
      </c>
      <c r="P28" s="1144">
        <v>1</v>
      </c>
    </row>
    <row r="29" spans="1:57" s="953" customFormat="1" ht="20.25" x14ac:dyDescent="0.2">
      <c r="A29" s="967" t="s">
        <v>116</v>
      </c>
      <c r="B29" s="1168">
        <v>0</v>
      </c>
      <c r="C29" s="1169">
        <v>0</v>
      </c>
      <c r="D29" s="1145">
        <v>0</v>
      </c>
      <c r="E29" s="1168">
        <v>0</v>
      </c>
      <c r="F29" s="1169">
        <v>0</v>
      </c>
      <c r="G29" s="1170">
        <v>0</v>
      </c>
      <c r="H29" s="1146">
        <v>0</v>
      </c>
      <c r="I29" s="1169">
        <v>0</v>
      </c>
      <c r="J29" s="1145">
        <v>0</v>
      </c>
      <c r="K29" s="1168">
        <v>1</v>
      </c>
      <c r="L29" s="1169">
        <v>0</v>
      </c>
      <c r="M29" s="1170">
        <v>1</v>
      </c>
      <c r="N29" s="1143">
        <f t="shared" si="8"/>
        <v>1</v>
      </c>
      <c r="O29" s="1124">
        <f t="shared" si="8"/>
        <v>0</v>
      </c>
      <c r="P29" s="1144">
        <f t="shared" si="7"/>
        <v>1</v>
      </c>
    </row>
    <row r="30" spans="1:57" s="953" customFormat="1" ht="20.25" x14ac:dyDescent="0.2">
      <c r="A30" s="967" t="s">
        <v>121</v>
      </c>
      <c r="B30" s="1143">
        <v>0</v>
      </c>
      <c r="C30" s="1124">
        <v>0</v>
      </c>
      <c r="D30" s="1126">
        <v>0</v>
      </c>
      <c r="E30" s="1143">
        <v>1</v>
      </c>
      <c r="F30" s="1124">
        <v>0</v>
      </c>
      <c r="G30" s="1144">
        <v>1</v>
      </c>
      <c r="H30" s="1125">
        <v>0</v>
      </c>
      <c r="I30" s="1124">
        <v>0</v>
      </c>
      <c r="J30" s="1126">
        <v>0</v>
      </c>
      <c r="K30" s="1143">
        <v>0</v>
      </c>
      <c r="L30" s="1124">
        <v>0</v>
      </c>
      <c r="M30" s="1144">
        <v>0</v>
      </c>
      <c r="N30" s="1143">
        <f t="shared" si="8"/>
        <v>1</v>
      </c>
      <c r="O30" s="1124">
        <f t="shared" si="8"/>
        <v>0</v>
      </c>
      <c r="P30" s="1144">
        <f t="shared" si="7"/>
        <v>1</v>
      </c>
    </row>
    <row r="31" spans="1:57" s="953" customFormat="1" ht="21" thickBot="1" x14ac:dyDescent="0.35">
      <c r="A31" s="1162" t="s">
        <v>12</v>
      </c>
      <c r="B31" s="1171">
        <f t="shared" ref="B31:M31" si="9">SUM(B21:B30)</f>
        <v>4</v>
      </c>
      <c r="C31" s="1172">
        <f t="shared" si="9"/>
        <v>4</v>
      </c>
      <c r="D31" s="1173">
        <f t="shared" si="9"/>
        <v>8</v>
      </c>
      <c r="E31" s="1171">
        <f t="shared" si="9"/>
        <v>2</v>
      </c>
      <c r="F31" s="1172">
        <f t="shared" si="9"/>
        <v>3</v>
      </c>
      <c r="G31" s="1174">
        <f t="shared" si="9"/>
        <v>5</v>
      </c>
      <c r="H31" s="1175">
        <f t="shared" si="9"/>
        <v>3</v>
      </c>
      <c r="I31" s="1172">
        <f t="shared" si="9"/>
        <v>1</v>
      </c>
      <c r="J31" s="1172">
        <f t="shared" si="9"/>
        <v>4</v>
      </c>
      <c r="K31" s="1172">
        <f t="shared" si="9"/>
        <v>2</v>
      </c>
      <c r="L31" s="1172">
        <f t="shared" si="9"/>
        <v>0</v>
      </c>
      <c r="M31" s="1172">
        <f t="shared" si="9"/>
        <v>2</v>
      </c>
      <c r="N31" s="1172">
        <f>SUM(N21:N30)</f>
        <v>11</v>
      </c>
      <c r="O31" s="1172">
        <f>SUM(O21:O30)</f>
        <v>8</v>
      </c>
      <c r="P31" s="1172">
        <f>SUM(P21:P30)</f>
        <v>19</v>
      </c>
    </row>
    <row r="32" spans="1:57" s="953" customFormat="1" ht="26.25" customHeight="1" thickBot="1" x14ac:dyDescent="0.35">
      <c r="A32" s="970" t="s">
        <v>52</v>
      </c>
      <c r="B32" s="1176"/>
      <c r="C32" s="1147"/>
      <c r="D32" s="1148"/>
      <c r="E32" s="1176"/>
      <c r="F32" s="1147"/>
      <c r="G32" s="1149"/>
      <c r="H32" s="1150"/>
      <c r="I32" s="1147"/>
      <c r="J32" s="1151"/>
      <c r="K32" s="1147"/>
      <c r="L32" s="1147"/>
      <c r="M32" s="1151"/>
      <c r="N32" s="1152"/>
      <c r="O32" s="1152"/>
      <c r="P32" s="1152"/>
    </row>
    <row r="33" spans="1:16" s="953" customFormat="1" ht="36.75" customHeight="1" x14ac:dyDescent="0.2">
      <c r="A33" s="1163" t="s">
        <v>129</v>
      </c>
      <c r="B33" s="1177">
        <v>0</v>
      </c>
      <c r="C33" s="1178">
        <v>0</v>
      </c>
      <c r="D33" s="1179">
        <v>0</v>
      </c>
      <c r="E33" s="1177">
        <v>0</v>
      </c>
      <c r="F33" s="1178">
        <v>0</v>
      </c>
      <c r="G33" s="1180">
        <v>0</v>
      </c>
      <c r="H33" s="1181">
        <v>0</v>
      </c>
      <c r="I33" s="1178">
        <v>0</v>
      </c>
      <c r="J33" s="1179">
        <v>0</v>
      </c>
      <c r="K33" s="1177">
        <v>0</v>
      </c>
      <c r="L33" s="1178">
        <v>0</v>
      </c>
      <c r="M33" s="1180">
        <v>0</v>
      </c>
      <c r="N33" s="1140">
        <f>B33+E33+H33+K33</f>
        <v>0</v>
      </c>
      <c r="O33" s="1138">
        <f>C33+F33+I33+L33</f>
        <v>0</v>
      </c>
      <c r="P33" s="1141">
        <f t="shared" ref="P33:P44" si="10">D33+G33+J33+M33</f>
        <v>0</v>
      </c>
    </row>
    <row r="34" spans="1:16" s="953" customFormat="1" ht="27.75" customHeight="1" x14ac:dyDescent="0.2">
      <c r="A34" s="1123" t="s">
        <v>130</v>
      </c>
      <c r="B34" s="1182">
        <v>0</v>
      </c>
      <c r="C34" s="1183">
        <v>0</v>
      </c>
      <c r="D34" s="1153">
        <v>0</v>
      </c>
      <c r="E34" s="1182">
        <v>0</v>
      </c>
      <c r="F34" s="1183">
        <v>0</v>
      </c>
      <c r="G34" s="1184">
        <v>0</v>
      </c>
      <c r="H34" s="1154">
        <v>0</v>
      </c>
      <c r="I34" s="1183">
        <v>0</v>
      </c>
      <c r="J34" s="1153">
        <v>0</v>
      </c>
      <c r="K34" s="1182">
        <v>0</v>
      </c>
      <c r="L34" s="1183">
        <v>0</v>
      </c>
      <c r="M34" s="1184">
        <v>0</v>
      </c>
      <c r="N34" s="1143">
        <f t="shared" ref="N34:O44" si="11">B34+E34+H34+K34</f>
        <v>0</v>
      </c>
      <c r="O34" s="1124">
        <f>C34+F34+I34+L34</f>
        <v>0</v>
      </c>
      <c r="P34" s="1144">
        <f t="shared" si="10"/>
        <v>0</v>
      </c>
    </row>
    <row r="35" spans="1:16" s="953" customFormat="1" ht="40.5" customHeight="1" x14ac:dyDescent="0.2">
      <c r="A35" s="972" t="s">
        <v>131</v>
      </c>
      <c r="B35" s="1182">
        <v>0</v>
      </c>
      <c r="C35" s="1183">
        <v>0</v>
      </c>
      <c r="D35" s="1153">
        <v>0</v>
      </c>
      <c r="E35" s="1182">
        <v>0</v>
      </c>
      <c r="F35" s="1183">
        <v>0</v>
      </c>
      <c r="G35" s="1184">
        <v>0</v>
      </c>
      <c r="H35" s="1154">
        <v>0</v>
      </c>
      <c r="I35" s="1183">
        <v>0</v>
      </c>
      <c r="J35" s="1153">
        <v>0</v>
      </c>
      <c r="K35" s="1182">
        <v>0</v>
      </c>
      <c r="L35" s="1183">
        <v>0</v>
      </c>
      <c r="M35" s="1184">
        <v>0</v>
      </c>
      <c r="N35" s="1143">
        <f t="shared" si="11"/>
        <v>0</v>
      </c>
      <c r="O35" s="1124">
        <f t="shared" si="11"/>
        <v>0</v>
      </c>
      <c r="P35" s="1144">
        <f t="shared" si="10"/>
        <v>0</v>
      </c>
    </row>
    <row r="36" spans="1:16" s="953" customFormat="1" ht="31.5" x14ac:dyDescent="0.2">
      <c r="A36" s="1123" t="s">
        <v>132</v>
      </c>
      <c r="B36" s="1182">
        <v>0</v>
      </c>
      <c r="C36" s="1183">
        <v>0</v>
      </c>
      <c r="D36" s="1153">
        <v>0</v>
      </c>
      <c r="E36" s="1182">
        <v>0</v>
      </c>
      <c r="F36" s="1183">
        <v>0</v>
      </c>
      <c r="G36" s="1184">
        <v>0</v>
      </c>
      <c r="H36" s="1154">
        <v>0</v>
      </c>
      <c r="I36" s="1183">
        <v>0</v>
      </c>
      <c r="J36" s="1153">
        <v>0</v>
      </c>
      <c r="K36" s="1182">
        <v>0</v>
      </c>
      <c r="L36" s="1183">
        <v>0</v>
      </c>
      <c r="M36" s="1184">
        <v>0</v>
      </c>
      <c r="N36" s="1143">
        <f t="shared" si="11"/>
        <v>0</v>
      </c>
      <c r="O36" s="1124">
        <f t="shared" si="11"/>
        <v>0</v>
      </c>
      <c r="P36" s="1144">
        <f t="shared" si="10"/>
        <v>0</v>
      </c>
    </row>
    <row r="37" spans="1:16" s="953" customFormat="1" ht="35.25" customHeight="1" x14ac:dyDescent="0.2">
      <c r="A37" s="966" t="s">
        <v>114</v>
      </c>
      <c r="B37" s="1182">
        <v>0</v>
      </c>
      <c r="C37" s="1183">
        <v>0</v>
      </c>
      <c r="D37" s="1153">
        <v>0</v>
      </c>
      <c r="E37" s="1182">
        <v>0</v>
      </c>
      <c r="F37" s="1183">
        <v>0</v>
      </c>
      <c r="G37" s="1184">
        <v>0</v>
      </c>
      <c r="H37" s="1154">
        <v>0</v>
      </c>
      <c r="I37" s="1183">
        <v>0</v>
      </c>
      <c r="J37" s="1153">
        <v>0</v>
      </c>
      <c r="K37" s="1182">
        <v>0</v>
      </c>
      <c r="L37" s="1183">
        <v>0</v>
      </c>
      <c r="M37" s="1184">
        <v>0</v>
      </c>
      <c r="N37" s="1143">
        <f t="shared" si="11"/>
        <v>0</v>
      </c>
      <c r="O37" s="1124">
        <f t="shared" si="11"/>
        <v>0</v>
      </c>
      <c r="P37" s="1144">
        <f t="shared" si="10"/>
        <v>0</v>
      </c>
    </row>
    <row r="38" spans="1:16" s="953" customFormat="1" ht="20.25" x14ac:dyDescent="0.2">
      <c r="A38" s="1161" t="s">
        <v>133</v>
      </c>
      <c r="B38" s="1182">
        <v>0</v>
      </c>
      <c r="C38" s="1183">
        <v>0</v>
      </c>
      <c r="D38" s="1153">
        <v>0</v>
      </c>
      <c r="E38" s="1182">
        <v>0</v>
      </c>
      <c r="F38" s="1183">
        <v>0</v>
      </c>
      <c r="G38" s="1184">
        <v>0</v>
      </c>
      <c r="H38" s="1154">
        <v>0</v>
      </c>
      <c r="I38" s="1183">
        <v>0</v>
      </c>
      <c r="J38" s="1153">
        <v>0</v>
      </c>
      <c r="K38" s="1182">
        <v>0</v>
      </c>
      <c r="L38" s="1183">
        <v>0</v>
      </c>
      <c r="M38" s="1184">
        <v>0</v>
      </c>
      <c r="N38" s="1143">
        <f t="shared" si="11"/>
        <v>0</v>
      </c>
      <c r="O38" s="1124">
        <f t="shared" si="11"/>
        <v>0</v>
      </c>
      <c r="P38" s="1144">
        <f t="shared" si="10"/>
        <v>0</v>
      </c>
    </row>
    <row r="39" spans="1:16" s="953" customFormat="1" ht="47.25" x14ac:dyDescent="0.25">
      <c r="A39" s="973" t="s">
        <v>119</v>
      </c>
      <c r="B39" s="1182">
        <v>0</v>
      </c>
      <c r="C39" s="1183">
        <v>0</v>
      </c>
      <c r="D39" s="1153">
        <v>0</v>
      </c>
      <c r="E39" s="1182">
        <v>0</v>
      </c>
      <c r="F39" s="1183">
        <v>0</v>
      </c>
      <c r="G39" s="1184">
        <v>0</v>
      </c>
      <c r="H39" s="1154">
        <v>0</v>
      </c>
      <c r="I39" s="1183">
        <v>0</v>
      </c>
      <c r="J39" s="1153">
        <v>0</v>
      </c>
      <c r="K39" s="1182">
        <v>0</v>
      </c>
      <c r="L39" s="1183">
        <v>0</v>
      </c>
      <c r="M39" s="1184">
        <v>0</v>
      </c>
      <c r="N39" s="1143">
        <f t="shared" si="11"/>
        <v>0</v>
      </c>
      <c r="O39" s="1124">
        <f t="shared" si="11"/>
        <v>0</v>
      </c>
      <c r="P39" s="1144">
        <f t="shared" si="10"/>
        <v>0</v>
      </c>
    </row>
    <row r="40" spans="1:16" s="953" customFormat="1" ht="20.25" x14ac:dyDescent="0.2">
      <c r="A40" s="967" t="s">
        <v>120</v>
      </c>
      <c r="B40" s="1182">
        <v>0</v>
      </c>
      <c r="C40" s="1183">
        <v>0</v>
      </c>
      <c r="D40" s="1153">
        <v>0</v>
      </c>
      <c r="E40" s="1182">
        <v>0</v>
      </c>
      <c r="F40" s="1183">
        <v>0</v>
      </c>
      <c r="G40" s="1184">
        <v>0</v>
      </c>
      <c r="H40" s="1154">
        <v>0</v>
      </c>
      <c r="I40" s="1183">
        <v>0</v>
      </c>
      <c r="J40" s="1153">
        <v>0</v>
      </c>
      <c r="K40" s="1182">
        <v>0</v>
      </c>
      <c r="L40" s="1183">
        <v>0</v>
      </c>
      <c r="M40" s="1184">
        <v>0</v>
      </c>
      <c r="N40" s="1143">
        <f t="shared" si="11"/>
        <v>0</v>
      </c>
      <c r="O40" s="1124">
        <f t="shared" si="11"/>
        <v>0</v>
      </c>
      <c r="P40" s="1144">
        <f t="shared" si="10"/>
        <v>0</v>
      </c>
    </row>
    <row r="41" spans="1:16" s="953" customFormat="1" ht="20.25" x14ac:dyDescent="0.2">
      <c r="A41" s="967" t="s">
        <v>116</v>
      </c>
      <c r="B41" s="1168">
        <v>0</v>
      </c>
      <c r="C41" s="1169">
        <v>0</v>
      </c>
      <c r="D41" s="1145">
        <v>0</v>
      </c>
      <c r="E41" s="1168">
        <v>0</v>
      </c>
      <c r="F41" s="1169">
        <v>0</v>
      </c>
      <c r="G41" s="1170">
        <v>0</v>
      </c>
      <c r="H41" s="1146">
        <v>0</v>
      </c>
      <c r="I41" s="1169">
        <v>0</v>
      </c>
      <c r="J41" s="1145">
        <v>0</v>
      </c>
      <c r="K41" s="1168">
        <v>0</v>
      </c>
      <c r="L41" s="1169">
        <v>0</v>
      </c>
      <c r="M41" s="1170">
        <v>0</v>
      </c>
      <c r="N41" s="1143">
        <f t="shared" si="11"/>
        <v>0</v>
      </c>
      <c r="O41" s="1124">
        <f t="shared" si="11"/>
        <v>0</v>
      </c>
      <c r="P41" s="1144">
        <f t="shared" si="10"/>
        <v>0</v>
      </c>
    </row>
    <row r="42" spans="1:16" s="953" customFormat="1" ht="27" customHeight="1" x14ac:dyDescent="0.2">
      <c r="A42" s="967" t="s">
        <v>117</v>
      </c>
      <c r="B42" s="1143">
        <v>0</v>
      </c>
      <c r="C42" s="1124">
        <v>0</v>
      </c>
      <c r="D42" s="1126">
        <v>0</v>
      </c>
      <c r="E42" s="1143">
        <v>0</v>
      </c>
      <c r="F42" s="1124">
        <v>0</v>
      </c>
      <c r="G42" s="1144">
        <v>0</v>
      </c>
      <c r="H42" s="1125">
        <v>0</v>
      </c>
      <c r="I42" s="1124">
        <v>0</v>
      </c>
      <c r="J42" s="1126">
        <v>0</v>
      </c>
      <c r="K42" s="1185">
        <v>0</v>
      </c>
      <c r="L42" s="1186">
        <v>0</v>
      </c>
      <c r="M42" s="1170">
        <v>0</v>
      </c>
      <c r="N42" s="1143">
        <f t="shared" si="11"/>
        <v>0</v>
      </c>
      <c r="O42" s="1124">
        <f t="shared" si="11"/>
        <v>0</v>
      </c>
      <c r="P42" s="1144">
        <f t="shared" si="10"/>
        <v>0</v>
      </c>
    </row>
    <row r="43" spans="1:16" s="953" customFormat="1" ht="34.5" customHeight="1" thickBot="1" x14ac:dyDescent="0.25">
      <c r="A43" s="974" t="s">
        <v>118</v>
      </c>
      <c r="B43" s="1187">
        <v>0</v>
      </c>
      <c r="C43" s="1188">
        <v>0</v>
      </c>
      <c r="D43" s="1155">
        <v>0</v>
      </c>
      <c r="E43" s="1187">
        <v>0</v>
      </c>
      <c r="F43" s="1188">
        <v>0</v>
      </c>
      <c r="G43" s="1189">
        <v>0</v>
      </c>
      <c r="H43" s="1190">
        <v>0</v>
      </c>
      <c r="I43" s="1188">
        <v>0</v>
      </c>
      <c r="J43" s="1155">
        <v>0</v>
      </c>
      <c r="K43" s="1187">
        <v>0</v>
      </c>
      <c r="L43" s="1188">
        <v>0</v>
      </c>
      <c r="M43" s="1189">
        <v>0</v>
      </c>
      <c r="N43" s="1165">
        <f t="shared" si="11"/>
        <v>0</v>
      </c>
      <c r="O43" s="1166">
        <f t="shared" si="11"/>
        <v>0</v>
      </c>
      <c r="P43" s="1167">
        <f t="shared" si="10"/>
        <v>0</v>
      </c>
    </row>
    <row r="44" spans="1:16" s="953" customFormat="1" ht="24.75" customHeight="1" thickBot="1" x14ac:dyDescent="0.35">
      <c r="A44" s="1164" t="s">
        <v>122</v>
      </c>
      <c r="B44" s="1191">
        <f t="shared" ref="B44:M44" si="12">SUM(B33:B43)</f>
        <v>0</v>
      </c>
      <c r="C44" s="1192">
        <f t="shared" si="12"/>
        <v>0</v>
      </c>
      <c r="D44" s="1383">
        <f t="shared" si="12"/>
        <v>0</v>
      </c>
      <c r="E44" s="1387">
        <f t="shared" si="12"/>
        <v>0</v>
      </c>
      <c r="F44" s="1192">
        <f t="shared" si="12"/>
        <v>0</v>
      </c>
      <c r="G44" s="1383">
        <f t="shared" si="12"/>
        <v>0</v>
      </c>
      <c r="H44" s="1387">
        <f t="shared" si="12"/>
        <v>0</v>
      </c>
      <c r="I44" s="1192">
        <f t="shared" si="12"/>
        <v>0</v>
      </c>
      <c r="J44" s="1388">
        <f t="shared" si="12"/>
        <v>0</v>
      </c>
      <c r="K44" s="1385">
        <f t="shared" si="12"/>
        <v>0</v>
      </c>
      <c r="L44" s="1192">
        <f t="shared" si="12"/>
        <v>0</v>
      </c>
      <c r="M44" s="1192">
        <f t="shared" si="12"/>
        <v>0</v>
      </c>
      <c r="N44" s="1133">
        <f t="shared" si="11"/>
        <v>0</v>
      </c>
      <c r="O44" s="1193">
        <f t="shared" si="11"/>
        <v>0</v>
      </c>
      <c r="P44" s="1194">
        <f t="shared" si="10"/>
        <v>0</v>
      </c>
    </row>
    <row r="45" spans="1:16" s="953" customFormat="1" ht="27.75" customHeight="1" thickBot="1" x14ac:dyDescent="0.4">
      <c r="A45" s="989" t="s">
        <v>76</v>
      </c>
      <c r="B45" s="990">
        <f>B44+B31</f>
        <v>4</v>
      </c>
      <c r="C45" s="990">
        <f t="shared" ref="C45:M45" si="13">C44+C31</f>
        <v>4</v>
      </c>
      <c r="D45" s="1384">
        <f t="shared" si="13"/>
        <v>8</v>
      </c>
      <c r="E45" s="1389">
        <f t="shared" si="13"/>
        <v>2</v>
      </c>
      <c r="F45" s="1390">
        <f t="shared" si="13"/>
        <v>3</v>
      </c>
      <c r="G45" s="1384">
        <f t="shared" si="13"/>
        <v>5</v>
      </c>
      <c r="H45" s="1389">
        <f t="shared" si="13"/>
        <v>3</v>
      </c>
      <c r="I45" s="1390">
        <f t="shared" si="13"/>
        <v>1</v>
      </c>
      <c r="J45" s="1391">
        <f t="shared" si="13"/>
        <v>4</v>
      </c>
      <c r="K45" s="1386">
        <f t="shared" si="13"/>
        <v>2</v>
      </c>
      <c r="L45" s="990">
        <f t="shared" si="13"/>
        <v>0</v>
      </c>
      <c r="M45" s="990">
        <f t="shared" si="13"/>
        <v>2</v>
      </c>
      <c r="N45" s="991">
        <v>11</v>
      </c>
      <c r="O45" s="992">
        <v>8</v>
      </c>
      <c r="P45" s="993">
        <v>19</v>
      </c>
    </row>
    <row r="46" spans="1:16" ht="18.75" x14ac:dyDescent="0.3">
      <c r="B46" s="975"/>
      <c r="C46" s="975"/>
      <c r="D46" s="975"/>
      <c r="E46" s="975"/>
      <c r="F46" s="975"/>
      <c r="G46" s="975"/>
      <c r="H46" s="975"/>
      <c r="I46" s="975"/>
      <c r="J46" s="975"/>
      <c r="K46" s="975"/>
      <c r="L46" s="975"/>
      <c r="M46" s="975"/>
      <c r="N46" s="975"/>
      <c r="O46" s="975"/>
      <c r="P46" s="975"/>
    </row>
    <row r="47" spans="1:16" ht="18" x14ac:dyDescent="0.2">
      <c r="B47" s="976"/>
      <c r="C47" s="976"/>
      <c r="D47" s="976"/>
      <c r="E47" s="976"/>
      <c r="F47" s="976"/>
      <c r="G47" s="976"/>
      <c r="H47" s="976"/>
      <c r="I47" s="976"/>
      <c r="J47" s="976"/>
      <c r="K47" s="976"/>
      <c r="L47" s="976"/>
      <c r="M47" s="976"/>
      <c r="N47" s="976"/>
      <c r="O47" s="976"/>
      <c r="P47" s="976"/>
    </row>
    <row r="48" spans="1:16" ht="18.75" x14ac:dyDescent="0.2">
      <c r="B48" s="977"/>
      <c r="C48" s="977"/>
      <c r="D48" s="977"/>
      <c r="E48" s="977"/>
      <c r="F48" s="977"/>
      <c r="G48" s="977"/>
      <c r="H48" s="977"/>
      <c r="I48" s="977"/>
      <c r="J48" s="977"/>
      <c r="K48" s="977"/>
      <c r="L48" s="977"/>
      <c r="M48" s="977"/>
      <c r="N48" s="977"/>
      <c r="O48" s="977"/>
      <c r="P48" s="977"/>
    </row>
  </sheetData>
  <sheetProtection selectLockedCells="1" selectUnlockedCells="1"/>
  <mergeCells count="8">
    <mergeCell ref="B1:M1"/>
    <mergeCell ref="A2:A6"/>
    <mergeCell ref="K3:M5"/>
    <mergeCell ref="B2:P2"/>
    <mergeCell ref="B3:D5"/>
    <mergeCell ref="E3:G5"/>
    <mergeCell ref="H3:J5"/>
    <mergeCell ref="N3:P5"/>
  </mergeCells>
  <printOptions horizontalCentered="1"/>
  <pageMargins left="0.15748031496062992" right="0.15748031496062992" top="0.51181102362204722" bottom="0.51181102362204722" header="0.51181102362204722" footer="0.51181102362204722"/>
  <pageSetup paperSize="9" scale="39" firstPageNumber="0" orientation="portrait" horizontalDpi="300" verticalDpi="300" r:id="rId1"/>
  <headerFooter alignWithMargins="0">
    <oddFooter>&amp;CСтраница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">
    <tabColor rgb="FFFFFF00"/>
  </sheetPr>
  <dimension ref="A1:T25"/>
  <sheetViews>
    <sheetView zoomScale="50" zoomScaleNormal="50" workbookViewId="0">
      <selection activeCell="E33" sqref="E33"/>
    </sheetView>
  </sheetViews>
  <sheetFormatPr defaultRowHeight="26.25" x14ac:dyDescent="0.4"/>
  <cols>
    <col min="1" max="1" width="82" style="72" customWidth="1"/>
    <col min="2" max="2" width="14" style="72" customWidth="1"/>
    <col min="3" max="3" width="12.85546875" style="72" customWidth="1"/>
    <col min="4" max="4" width="12" style="72" customWidth="1"/>
    <col min="5" max="5" width="14.28515625" style="72" customWidth="1"/>
    <col min="6" max="6" width="12.85546875" style="72" customWidth="1"/>
    <col min="7" max="7" width="10.85546875" style="72" customWidth="1"/>
    <col min="8" max="8" width="13.7109375" style="72" customWidth="1"/>
    <col min="9" max="9" width="12.85546875" style="72" customWidth="1"/>
    <col min="10" max="10" width="11.42578125" style="72" customWidth="1"/>
    <col min="11" max="12" width="13.42578125" style="72" customWidth="1"/>
    <col min="13" max="15" width="13.7109375" style="72" customWidth="1"/>
    <col min="16" max="16" width="14.5703125" style="73" customWidth="1"/>
    <col min="17" max="20" width="9.140625" style="72"/>
    <col min="21" max="21" width="10.5703125" style="72" bestFit="1" customWidth="1"/>
    <col min="22" max="22" width="11.28515625" style="72" customWidth="1"/>
    <col min="23" max="256" width="9.140625" style="72"/>
    <col min="257" max="257" width="90.85546875" style="72" customWidth="1"/>
    <col min="258" max="258" width="14" style="72" customWidth="1"/>
    <col min="259" max="260" width="10.85546875" style="72" customWidth="1"/>
    <col min="261" max="261" width="16" style="72" customWidth="1"/>
    <col min="262" max="263" width="10.85546875" style="72" customWidth="1"/>
    <col min="264" max="264" width="13.7109375" style="72" customWidth="1"/>
    <col min="265" max="266" width="10.85546875" style="72" customWidth="1"/>
    <col min="267" max="267" width="15.42578125" style="72" customWidth="1"/>
    <col min="268" max="269" width="10.85546875" style="72" customWidth="1"/>
    <col min="270" max="270" width="14.5703125" style="72" customWidth="1"/>
    <col min="271" max="272" width="10.85546875" style="72" customWidth="1"/>
    <col min="273" max="276" width="9.140625" style="72"/>
    <col min="277" max="277" width="10.5703125" style="72" bestFit="1" customWidth="1"/>
    <col min="278" max="278" width="11.28515625" style="72" customWidth="1"/>
    <col min="279" max="512" width="9.140625" style="72"/>
    <col min="513" max="513" width="90.85546875" style="72" customWidth="1"/>
    <col min="514" max="514" width="14" style="72" customWidth="1"/>
    <col min="515" max="516" width="10.85546875" style="72" customWidth="1"/>
    <col min="517" max="517" width="16" style="72" customWidth="1"/>
    <col min="518" max="519" width="10.85546875" style="72" customWidth="1"/>
    <col min="520" max="520" width="13.7109375" style="72" customWidth="1"/>
    <col min="521" max="522" width="10.85546875" style="72" customWidth="1"/>
    <col min="523" max="523" width="15.42578125" style="72" customWidth="1"/>
    <col min="524" max="525" width="10.85546875" style="72" customWidth="1"/>
    <col min="526" max="526" width="14.5703125" style="72" customWidth="1"/>
    <col min="527" max="528" width="10.85546875" style="72" customWidth="1"/>
    <col min="529" max="532" width="9.140625" style="72"/>
    <col min="533" max="533" width="10.5703125" style="72" bestFit="1" customWidth="1"/>
    <col min="534" max="534" width="11.28515625" style="72" customWidth="1"/>
    <col min="535" max="768" width="9.140625" style="72"/>
    <col min="769" max="769" width="90.85546875" style="72" customWidth="1"/>
    <col min="770" max="770" width="14" style="72" customWidth="1"/>
    <col min="771" max="772" width="10.85546875" style="72" customWidth="1"/>
    <col min="773" max="773" width="16" style="72" customWidth="1"/>
    <col min="774" max="775" width="10.85546875" style="72" customWidth="1"/>
    <col min="776" max="776" width="13.7109375" style="72" customWidth="1"/>
    <col min="777" max="778" width="10.85546875" style="72" customWidth="1"/>
    <col min="779" max="779" width="15.42578125" style="72" customWidth="1"/>
    <col min="780" max="781" width="10.85546875" style="72" customWidth="1"/>
    <col min="782" max="782" width="14.5703125" style="72" customWidth="1"/>
    <col min="783" max="784" width="10.85546875" style="72" customWidth="1"/>
    <col min="785" max="788" width="9.140625" style="72"/>
    <col min="789" max="789" width="10.5703125" style="72" bestFit="1" customWidth="1"/>
    <col min="790" max="790" width="11.28515625" style="72" customWidth="1"/>
    <col min="791" max="1024" width="9.140625" style="72"/>
    <col min="1025" max="1025" width="90.85546875" style="72" customWidth="1"/>
    <col min="1026" max="1026" width="14" style="72" customWidth="1"/>
    <col min="1027" max="1028" width="10.85546875" style="72" customWidth="1"/>
    <col min="1029" max="1029" width="16" style="72" customWidth="1"/>
    <col min="1030" max="1031" width="10.85546875" style="72" customWidth="1"/>
    <col min="1032" max="1032" width="13.7109375" style="72" customWidth="1"/>
    <col min="1033" max="1034" width="10.85546875" style="72" customWidth="1"/>
    <col min="1035" max="1035" width="15.42578125" style="72" customWidth="1"/>
    <col min="1036" max="1037" width="10.85546875" style="72" customWidth="1"/>
    <col min="1038" max="1038" width="14.5703125" style="72" customWidth="1"/>
    <col min="1039" max="1040" width="10.85546875" style="72" customWidth="1"/>
    <col min="1041" max="1044" width="9.140625" style="72"/>
    <col min="1045" max="1045" width="10.5703125" style="72" bestFit="1" customWidth="1"/>
    <col min="1046" max="1046" width="11.28515625" style="72" customWidth="1"/>
    <col min="1047" max="1280" width="9.140625" style="72"/>
    <col min="1281" max="1281" width="90.85546875" style="72" customWidth="1"/>
    <col min="1282" max="1282" width="14" style="72" customWidth="1"/>
    <col min="1283" max="1284" width="10.85546875" style="72" customWidth="1"/>
    <col min="1285" max="1285" width="16" style="72" customWidth="1"/>
    <col min="1286" max="1287" width="10.85546875" style="72" customWidth="1"/>
    <col min="1288" max="1288" width="13.7109375" style="72" customWidth="1"/>
    <col min="1289" max="1290" width="10.85546875" style="72" customWidth="1"/>
    <col min="1291" max="1291" width="15.42578125" style="72" customWidth="1"/>
    <col min="1292" max="1293" width="10.85546875" style="72" customWidth="1"/>
    <col min="1294" max="1294" width="14.5703125" style="72" customWidth="1"/>
    <col min="1295" max="1296" width="10.85546875" style="72" customWidth="1"/>
    <col min="1297" max="1300" width="9.140625" style="72"/>
    <col min="1301" max="1301" width="10.5703125" style="72" bestFit="1" customWidth="1"/>
    <col min="1302" max="1302" width="11.28515625" style="72" customWidth="1"/>
    <col min="1303" max="1536" width="9.140625" style="72"/>
    <col min="1537" max="1537" width="90.85546875" style="72" customWidth="1"/>
    <col min="1538" max="1538" width="14" style="72" customWidth="1"/>
    <col min="1539" max="1540" width="10.85546875" style="72" customWidth="1"/>
    <col min="1541" max="1541" width="16" style="72" customWidth="1"/>
    <col min="1542" max="1543" width="10.85546875" style="72" customWidth="1"/>
    <col min="1544" max="1544" width="13.7109375" style="72" customWidth="1"/>
    <col min="1545" max="1546" width="10.85546875" style="72" customWidth="1"/>
    <col min="1547" max="1547" width="15.42578125" style="72" customWidth="1"/>
    <col min="1548" max="1549" width="10.85546875" style="72" customWidth="1"/>
    <col min="1550" max="1550" width="14.5703125" style="72" customWidth="1"/>
    <col min="1551" max="1552" width="10.85546875" style="72" customWidth="1"/>
    <col min="1553" max="1556" width="9.140625" style="72"/>
    <col min="1557" max="1557" width="10.5703125" style="72" bestFit="1" customWidth="1"/>
    <col min="1558" max="1558" width="11.28515625" style="72" customWidth="1"/>
    <col min="1559" max="1792" width="9.140625" style="72"/>
    <col min="1793" max="1793" width="90.85546875" style="72" customWidth="1"/>
    <col min="1794" max="1794" width="14" style="72" customWidth="1"/>
    <col min="1795" max="1796" width="10.85546875" style="72" customWidth="1"/>
    <col min="1797" max="1797" width="16" style="72" customWidth="1"/>
    <col min="1798" max="1799" width="10.85546875" style="72" customWidth="1"/>
    <col min="1800" max="1800" width="13.7109375" style="72" customWidth="1"/>
    <col min="1801" max="1802" width="10.85546875" style="72" customWidth="1"/>
    <col min="1803" max="1803" width="15.42578125" style="72" customWidth="1"/>
    <col min="1804" max="1805" width="10.85546875" style="72" customWidth="1"/>
    <col min="1806" max="1806" width="14.5703125" style="72" customWidth="1"/>
    <col min="1807" max="1808" width="10.85546875" style="72" customWidth="1"/>
    <col min="1809" max="1812" width="9.140625" style="72"/>
    <col min="1813" max="1813" width="10.5703125" style="72" bestFit="1" customWidth="1"/>
    <col min="1814" max="1814" width="11.28515625" style="72" customWidth="1"/>
    <col min="1815" max="2048" width="9.140625" style="72"/>
    <col min="2049" max="2049" width="90.85546875" style="72" customWidth="1"/>
    <col min="2050" max="2050" width="14" style="72" customWidth="1"/>
    <col min="2051" max="2052" width="10.85546875" style="72" customWidth="1"/>
    <col min="2053" max="2053" width="16" style="72" customWidth="1"/>
    <col min="2054" max="2055" width="10.85546875" style="72" customWidth="1"/>
    <col min="2056" max="2056" width="13.7109375" style="72" customWidth="1"/>
    <col min="2057" max="2058" width="10.85546875" style="72" customWidth="1"/>
    <col min="2059" max="2059" width="15.42578125" style="72" customWidth="1"/>
    <col min="2060" max="2061" width="10.85546875" style="72" customWidth="1"/>
    <col min="2062" max="2062" width="14.5703125" style="72" customWidth="1"/>
    <col min="2063" max="2064" width="10.85546875" style="72" customWidth="1"/>
    <col min="2065" max="2068" width="9.140625" style="72"/>
    <col min="2069" max="2069" width="10.5703125" style="72" bestFit="1" customWidth="1"/>
    <col min="2070" max="2070" width="11.28515625" style="72" customWidth="1"/>
    <col min="2071" max="2304" width="9.140625" style="72"/>
    <col min="2305" max="2305" width="90.85546875" style="72" customWidth="1"/>
    <col min="2306" max="2306" width="14" style="72" customWidth="1"/>
    <col min="2307" max="2308" width="10.85546875" style="72" customWidth="1"/>
    <col min="2309" max="2309" width="16" style="72" customWidth="1"/>
    <col min="2310" max="2311" width="10.85546875" style="72" customWidth="1"/>
    <col min="2312" max="2312" width="13.7109375" style="72" customWidth="1"/>
    <col min="2313" max="2314" width="10.85546875" style="72" customWidth="1"/>
    <col min="2315" max="2315" width="15.42578125" style="72" customWidth="1"/>
    <col min="2316" max="2317" width="10.85546875" style="72" customWidth="1"/>
    <col min="2318" max="2318" width="14.5703125" style="72" customWidth="1"/>
    <col min="2319" max="2320" width="10.85546875" style="72" customWidth="1"/>
    <col min="2321" max="2324" width="9.140625" style="72"/>
    <col min="2325" max="2325" width="10.5703125" style="72" bestFit="1" customWidth="1"/>
    <col min="2326" max="2326" width="11.28515625" style="72" customWidth="1"/>
    <col min="2327" max="2560" width="9.140625" style="72"/>
    <col min="2561" max="2561" width="90.85546875" style="72" customWidth="1"/>
    <col min="2562" max="2562" width="14" style="72" customWidth="1"/>
    <col min="2563" max="2564" width="10.85546875" style="72" customWidth="1"/>
    <col min="2565" max="2565" width="16" style="72" customWidth="1"/>
    <col min="2566" max="2567" width="10.85546875" style="72" customWidth="1"/>
    <col min="2568" max="2568" width="13.7109375" style="72" customWidth="1"/>
    <col min="2569" max="2570" width="10.85546875" style="72" customWidth="1"/>
    <col min="2571" max="2571" width="15.42578125" style="72" customWidth="1"/>
    <col min="2572" max="2573" width="10.85546875" style="72" customWidth="1"/>
    <col min="2574" max="2574" width="14.5703125" style="72" customWidth="1"/>
    <col min="2575" max="2576" width="10.85546875" style="72" customWidth="1"/>
    <col min="2577" max="2580" width="9.140625" style="72"/>
    <col min="2581" max="2581" width="10.5703125" style="72" bestFit="1" customWidth="1"/>
    <col min="2582" max="2582" width="11.28515625" style="72" customWidth="1"/>
    <col min="2583" max="2816" width="9.140625" style="72"/>
    <col min="2817" max="2817" width="90.85546875" style="72" customWidth="1"/>
    <col min="2818" max="2818" width="14" style="72" customWidth="1"/>
    <col min="2819" max="2820" width="10.85546875" style="72" customWidth="1"/>
    <col min="2821" max="2821" width="16" style="72" customWidth="1"/>
    <col min="2822" max="2823" width="10.85546875" style="72" customWidth="1"/>
    <col min="2824" max="2824" width="13.7109375" style="72" customWidth="1"/>
    <col min="2825" max="2826" width="10.85546875" style="72" customWidth="1"/>
    <col min="2827" max="2827" width="15.42578125" style="72" customWidth="1"/>
    <col min="2828" max="2829" width="10.85546875" style="72" customWidth="1"/>
    <col min="2830" max="2830" width="14.5703125" style="72" customWidth="1"/>
    <col min="2831" max="2832" width="10.85546875" style="72" customWidth="1"/>
    <col min="2833" max="2836" width="9.140625" style="72"/>
    <col min="2837" max="2837" width="10.5703125" style="72" bestFit="1" customWidth="1"/>
    <col min="2838" max="2838" width="11.28515625" style="72" customWidth="1"/>
    <col min="2839" max="3072" width="9.140625" style="72"/>
    <col min="3073" max="3073" width="90.85546875" style="72" customWidth="1"/>
    <col min="3074" max="3074" width="14" style="72" customWidth="1"/>
    <col min="3075" max="3076" width="10.85546875" style="72" customWidth="1"/>
    <col min="3077" max="3077" width="16" style="72" customWidth="1"/>
    <col min="3078" max="3079" width="10.85546875" style="72" customWidth="1"/>
    <col min="3080" max="3080" width="13.7109375" style="72" customWidth="1"/>
    <col min="3081" max="3082" width="10.85546875" style="72" customWidth="1"/>
    <col min="3083" max="3083" width="15.42578125" style="72" customWidth="1"/>
    <col min="3084" max="3085" width="10.85546875" style="72" customWidth="1"/>
    <col min="3086" max="3086" width="14.5703125" style="72" customWidth="1"/>
    <col min="3087" max="3088" width="10.85546875" style="72" customWidth="1"/>
    <col min="3089" max="3092" width="9.140625" style="72"/>
    <col min="3093" max="3093" width="10.5703125" style="72" bestFit="1" customWidth="1"/>
    <col min="3094" max="3094" width="11.28515625" style="72" customWidth="1"/>
    <col min="3095" max="3328" width="9.140625" style="72"/>
    <col min="3329" max="3329" width="90.85546875" style="72" customWidth="1"/>
    <col min="3330" max="3330" width="14" style="72" customWidth="1"/>
    <col min="3331" max="3332" width="10.85546875" style="72" customWidth="1"/>
    <col min="3333" max="3333" width="16" style="72" customWidth="1"/>
    <col min="3334" max="3335" width="10.85546875" style="72" customWidth="1"/>
    <col min="3336" max="3336" width="13.7109375" style="72" customWidth="1"/>
    <col min="3337" max="3338" width="10.85546875" style="72" customWidth="1"/>
    <col min="3339" max="3339" width="15.42578125" style="72" customWidth="1"/>
    <col min="3340" max="3341" width="10.85546875" style="72" customWidth="1"/>
    <col min="3342" max="3342" width="14.5703125" style="72" customWidth="1"/>
    <col min="3343" max="3344" width="10.85546875" style="72" customWidth="1"/>
    <col min="3345" max="3348" width="9.140625" style="72"/>
    <col min="3349" max="3349" width="10.5703125" style="72" bestFit="1" customWidth="1"/>
    <col min="3350" max="3350" width="11.28515625" style="72" customWidth="1"/>
    <col min="3351" max="3584" width="9.140625" style="72"/>
    <col min="3585" max="3585" width="90.85546875" style="72" customWidth="1"/>
    <col min="3586" max="3586" width="14" style="72" customWidth="1"/>
    <col min="3587" max="3588" width="10.85546875" style="72" customWidth="1"/>
    <col min="3589" max="3589" width="16" style="72" customWidth="1"/>
    <col min="3590" max="3591" width="10.85546875" style="72" customWidth="1"/>
    <col min="3592" max="3592" width="13.7109375" style="72" customWidth="1"/>
    <col min="3593" max="3594" width="10.85546875" style="72" customWidth="1"/>
    <col min="3595" max="3595" width="15.42578125" style="72" customWidth="1"/>
    <col min="3596" max="3597" width="10.85546875" style="72" customWidth="1"/>
    <col min="3598" max="3598" width="14.5703125" style="72" customWidth="1"/>
    <col min="3599" max="3600" width="10.85546875" style="72" customWidth="1"/>
    <col min="3601" max="3604" width="9.140625" style="72"/>
    <col min="3605" max="3605" width="10.5703125" style="72" bestFit="1" customWidth="1"/>
    <col min="3606" max="3606" width="11.28515625" style="72" customWidth="1"/>
    <col min="3607" max="3840" width="9.140625" style="72"/>
    <col min="3841" max="3841" width="90.85546875" style="72" customWidth="1"/>
    <col min="3842" max="3842" width="14" style="72" customWidth="1"/>
    <col min="3843" max="3844" width="10.85546875" style="72" customWidth="1"/>
    <col min="3845" max="3845" width="16" style="72" customWidth="1"/>
    <col min="3846" max="3847" width="10.85546875" style="72" customWidth="1"/>
    <col min="3848" max="3848" width="13.7109375" style="72" customWidth="1"/>
    <col min="3849" max="3850" width="10.85546875" style="72" customWidth="1"/>
    <col min="3851" max="3851" width="15.42578125" style="72" customWidth="1"/>
    <col min="3852" max="3853" width="10.85546875" style="72" customWidth="1"/>
    <col min="3854" max="3854" width="14.5703125" style="72" customWidth="1"/>
    <col min="3855" max="3856" width="10.85546875" style="72" customWidth="1"/>
    <col min="3857" max="3860" width="9.140625" style="72"/>
    <col min="3861" max="3861" width="10.5703125" style="72" bestFit="1" customWidth="1"/>
    <col min="3862" max="3862" width="11.28515625" style="72" customWidth="1"/>
    <col min="3863" max="4096" width="9.140625" style="72"/>
    <col min="4097" max="4097" width="90.85546875" style="72" customWidth="1"/>
    <col min="4098" max="4098" width="14" style="72" customWidth="1"/>
    <col min="4099" max="4100" width="10.85546875" style="72" customWidth="1"/>
    <col min="4101" max="4101" width="16" style="72" customWidth="1"/>
    <col min="4102" max="4103" width="10.85546875" style="72" customWidth="1"/>
    <col min="4104" max="4104" width="13.7109375" style="72" customWidth="1"/>
    <col min="4105" max="4106" width="10.85546875" style="72" customWidth="1"/>
    <col min="4107" max="4107" width="15.42578125" style="72" customWidth="1"/>
    <col min="4108" max="4109" width="10.85546875" style="72" customWidth="1"/>
    <col min="4110" max="4110" width="14.5703125" style="72" customWidth="1"/>
    <col min="4111" max="4112" width="10.85546875" style="72" customWidth="1"/>
    <col min="4113" max="4116" width="9.140625" style="72"/>
    <col min="4117" max="4117" width="10.5703125" style="72" bestFit="1" customWidth="1"/>
    <col min="4118" max="4118" width="11.28515625" style="72" customWidth="1"/>
    <col min="4119" max="4352" width="9.140625" style="72"/>
    <col min="4353" max="4353" width="90.85546875" style="72" customWidth="1"/>
    <col min="4354" max="4354" width="14" style="72" customWidth="1"/>
    <col min="4355" max="4356" width="10.85546875" style="72" customWidth="1"/>
    <col min="4357" max="4357" width="16" style="72" customWidth="1"/>
    <col min="4358" max="4359" width="10.85546875" style="72" customWidth="1"/>
    <col min="4360" max="4360" width="13.7109375" style="72" customWidth="1"/>
    <col min="4361" max="4362" width="10.85546875" style="72" customWidth="1"/>
    <col min="4363" max="4363" width="15.42578125" style="72" customWidth="1"/>
    <col min="4364" max="4365" width="10.85546875" style="72" customWidth="1"/>
    <col min="4366" max="4366" width="14.5703125" style="72" customWidth="1"/>
    <col min="4367" max="4368" width="10.85546875" style="72" customWidth="1"/>
    <col min="4369" max="4372" width="9.140625" style="72"/>
    <col min="4373" max="4373" width="10.5703125" style="72" bestFit="1" customWidth="1"/>
    <col min="4374" max="4374" width="11.28515625" style="72" customWidth="1"/>
    <col min="4375" max="4608" width="9.140625" style="72"/>
    <col min="4609" max="4609" width="90.85546875" style="72" customWidth="1"/>
    <col min="4610" max="4610" width="14" style="72" customWidth="1"/>
    <col min="4611" max="4612" width="10.85546875" style="72" customWidth="1"/>
    <col min="4613" max="4613" width="16" style="72" customWidth="1"/>
    <col min="4614" max="4615" width="10.85546875" style="72" customWidth="1"/>
    <col min="4616" max="4616" width="13.7109375" style="72" customWidth="1"/>
    <col min="4617" max="4618" width="10.85546875" style="72" customWidth="1"/>
    <col min="4619" max="4619" width="15.42578125" style="72" customWidth="1"/>
    <col min="4620" max="4621" width="10.85546875" style="72" customWidth="1"/>
    <col min="4622" max="4622" width="14.5703125" style="72" customWidth="1"/>
    <col min="4623" max="4624" width="10.85546875" style="72" customWidth="1"/>
    <col min="4625" max="4628" width="9.140625" style="72"/>
    <col min="4629" max="4629" width="10.5703125" style="72" bestFit="1" customWidth="1"/>
    <col min="4630" max="4630" width="11.28515625" style="72" customWidth="1"/>
    <col min="4631" max="4864" width="9.140625" style="72"/>
    <col min="4865" max="4865" width="90.85546875" style="72" customWidth="1"/>
    <col min="4866" max="4866" width="14" style="72" customWidth="1"/>
    <col min="4867" max="4868" width="10.85546875" style="72" customWidth="1"/>
    <col min="4869" max="4869" width="16" style="72" customWidth="1"/>
    <col min="4870" max="4871" width="10.85546875" style="72" customWidth="1"/>
    <col min="4872" max="4872" width="13.7109375" style="72" customWidth="1"/>
    <col min="4873" max="4874" width="10.85546875" style="72" customWidth="1"/>
    <col min="4875" max="4875" width="15.42578125" style="72" customWidth="1"/>
    <col min="4876" max="4877" width="10.85546875" style="72" customWidth="1"/>
    <col min="4878" max="4878" width="14.5703125" style="72" customWidth="1"/>
    <col min="4879" max="4880" width="10.85546875" style="72" customWidth="1"/>
    <col min="4881" max="4884" width="9.140625" style="72"/>
    <col min="4885" max="4885" width="10.5703125" style="72" bestFit="1" customWidth="1"/>
    <col min="4886" max="4886" width="11.28515625" style="72" customWidth="1"/>
    <col min="4887" max="5120" width="9.140625" style="72"/>
    <col min="5121" max="5121" width="90.85546875" style="72" customWidth="1"/>
    <col min="5122" max="5122" width="14" style="72" customWidth="1"/>
    <col min="5123" max="5124" width="10.85546875" style="72" customWidth="1"/>
    <col min="5125" max="5125" width="16" style="72" customWidth="1"/>
    <col min="5126" max="5127" width="10.85546875" style="72" customWidth="1"/>
    <col min="5128" max="5128" width="13.7109375" style="72" customWidth="1"/>
    <col min="5129" max="5130" width="10.85546875" style="72" customWidth="1"/>
    <col min="5131" max="5131" width="15.42578125" style="72" customWidth="1"/>
    <col min="5132" max="5133" width="10.85546875" style="72" customWidth="1"/>
    <col min="5134" max="5134" width="14.5703125" style="72" customWidth="1"/>
    <col min="5135" max="5136" width="10.85546875" style="72" customWidth="1"/>
    <col min="5137" max="5140" width="9.140625" style="72"/>
    <col min="5141" max="5141" width="10.5703125" style="72" bestFit="1" customWidth="1"/>
    <col min="5142" max="5142" width="11.28515625" style="72" customWidth="1"/>
    <col min="5143" max="5376" width="9.140625" style="72"/>
    <col min="5377" max="5377" width="90.85546875" style="72" customWidth="1"/>
    <col min="5378" max="5378" width="14" style="72" customWidth="1"/>
    <col min="5379" max="5380" width="10.85546875" style="72" customWidth="1"/>
    <col min="5381" max="5381" width="16" style="72" customWidth="1"/>
    <col min="5382" max="5383" width="10.85546875" style="72" customWidth="1"/>
    <col min="5384" max="5384" width="13.7109375" style="72" customWidth="1"/>
    <col min="5385" max="5386" width="10.85546875" style="72" customWidth="1"/>
    <col min="5387" max="5387" width="15.42578125" style="72" customWidth="1"/>
    <col min="5388" max="5389" width="10.85546875" style="72" customWidth="1"/>
    <col min="5390" max="5390" width="14.5703125" style="72" customWidth="1"/>
    <col min="5391" max="5392" width="10.85546875" style="72" customWidth="1"/>
    <col min="5393" max="5396" width="9.140625" style="72"/>
    <col min="5397" max="5397" width="10.5703125" style="72" bestFit="1" customWidth="1"/>
    <col min="5398" max="5398" width="11.28515625" style="72" customWidth="1"/>
    <col min="5399" max="5632" width="9.140625" style="72"/>
    <col min="5633" max="5633" width="90.85546875" style="72" customWidth="1"/>
    <col min="5634" max="5634" width="14" style="72" customWidth="1"/>
    <col min="5635" max="5636" width="10.85546875" style="72" customWidth="1"/>
    <col min="5637" max="5637" width="16" style="72" customWidth="1"/>
    <col min="5638" max="5639" width="10.85546875" style="72" customWidth="1"/>
    <col min="5640" max="5640" width="13.7109375" style="72" customWidth="1"/>
    <col min="5641" max="5642" width="10.85546875" style="72" customWidth="1"/>
    <col min="5643" max="5643" width="15.42578125" style="72" customWidth="1"/>
    <col min="5644" max="5645" width="10.85546875" style="72" customWidth="1"/>
    <col min="5646" max="5646" width="14.5703125" style="72" customWidth="1"/>
    <col min="5647" max="5648" width="10.85546875" style="72" customWidth="1"/>
    <col min="5649" max="5652" width="9.140625" style="72"/>
    <col min="5653" max="5653" width="10.5703125" style="72" bestFit="1" customWidth="1"/>
    <col min="5654" max="5654" width="11.28515625" style="72" customWidth="1"/>
    <col min="5655" max="5888" width="9.140625" style="72"/>
    <col min="5889" max="5889" width="90.85546875" style="72" customWidth="1"/>
    <col min="5890" max="5890" width="14" style="72" customWidth="1"/>
    <col min="5891" max="5892" width="10.85546875" style="72" customWidth="1"/>
    <col min="5893" max="5893" width="16" style="72" customWidth="1"/>
    <col min="5894" max="5895" width="10.85546875" style="72" customWidth="1"/>
    <col min="5896" max="5896" width="13.7109375" style="72" customWidth="1"/>
    <col min="5897" max="5898" width="10.85546875" style="72" customWidth="1"/>
    <col min="5899" max="5899" width="15.42578125" style="72" customWidth="1"/>
    <col min="5900" max="5901" width="10.85546875" style="72" customWidth="1"/>
    <col min="5902" max="5902" width="14.5703125" style="72" customWidth="1"/>
    <col min="5903" max="5904" width="10.85546875" style="72" customWidth="1"/>
    <col min="5905" max="5908" width="9.140625" style="72"/>
    <col min="5909" max="5909" width="10.5703125" style="72" bestFit="1" customWidth="1"/>
    <col min="5910" max="5910" width="11.28515625" style="72" customWidth="1"/>
    <col min="5911" max="6144" width="9.140625" style="72"/>
    <col min="6145" max="6145" width="90.85546875" style="72" customWidth="1"/>
    <col min="6146" max="6146" width="14" style="72" customWidth="1"/>
    <col min="6147" max="6148" width="10.85546875" style="72" customWidth="1"/>
    <col min="6149" max="6149" width="16" style="72" customWidth="1"/>
    <col min="6150" max="6151" width="10.85546875" style="72" customWidth="1"/>
    <col min="6152" max="6152" width="13.7109375" style="72" customWidth="1"/>
    <col min="6153" max="6154" width="10.85546875" style="72" customWidth="1"/>
    <col min="6155" max="6155" width="15.42578125" style="72" customWidth="1"/>
    <col min="6156" max="6157" width="10.85546875" style="72" customWidth="1"/>
    <col min="6158" max="6158" width="14.5703125" style="72" customWidth="1"/>
    <col min="6159" max="6160" width="10.85546875" style="72" customWidth="1"/>
    <col min="6161" max="6164" width="9.140625" style="72"/>
    <col min="6165" max="6165" width="10.5703125" style="72" bestFit="1" customWidth="1"/>
    <col min="6166" max="6166" width="11.28515625" style="72" customWidth="1"/>
    <col min="6167" max="6400" width="9.140625" style="72"/>
    <col min="6401" max="6401" width="90.85546875" style="72" customWidth="1"/>
    <col min="6402" max="6402" width="14" style="72" customWidth="1"/>
    <col min="6403" max="6404" width="10.85546875" style="72" customWidth="1"/>
    <col min="6405" max="6405" width="16" style="72" customWidth="1"/>
    <col min="6406" max="6407" width="10.85546875" style="72" customWidth="1"/>
    <col min="6408" max="6408" width="13.7109375" style="72" customWidth="1"/>
    <col min="6409" max="6410" width="10.85546875" style="72" customWidth="1"/>
    <col min="6411" max="6411" width="15.42578125" style="72" customWidth="1"/>
    <col min="6412" max="6413" width="10.85546875" style="72" customWidth="1"/>
    <col min="6414" max="6414" width="14.5703125" style="72" customWidth="1"/>
    <col min="6415" max="6416" width="10.85546875" style="72" customWidth="1"/>
    <col min="6417" max="6420" width="9.140625" style="72"/>
    <col min="6421" max="6421" width="10.5703125" style="72" bestFit="1" customWidth="1"/>
    <col min="6422" max="6422" width="11.28515625" style="72" customWidth="1"/>
    <col min="6423" max="6656" width="9.140625" style="72"/>
    <col min="6657" max="6657" width="90.85546875" style="72" customWidth="1"/>
    <col min="6658" max="6658" width="14" style="72" customWidth="1"/>
    <col min="6659" max="6660" width="10.85546875" style="72" customWidth="1"/>
    <col min="6661" max="6661" width="16" style="72" customWidth="1"/>
    <col min="6662" max="6663" width="10.85546875" style="72" customWidth="1"/>
    <col min="6664" max="6664" width="13.7109375" style="72" customWidth="1"/>
    <col min="6665" max="6666" width="10.85546875" style="72" customWidth="1"/>
    <col min="6667" max="6667" width="15.42578125" style="72" customWidth="1"/>
    <col min="6668" max="6669" width="10.85546875" style="72" customWidth="1"/>
    <col min="6670" max="6670" width="14.5703125" style="72" customWidth="1"/>
    <col min="6671" max="6672" width="10.85546875" style="72" customWidth="1"/>
    <col min="6673" max="6676" width="9.140625" style="72"/>
    <col min="6677" max="6677" width="10.5703125" style="72" bestFit="1" customWidth="1"/>
    <col min="6678" max="6678" width="11.28515625" style="72" customWidth="1"/>
    <col min="6679" max="6912" width="9.140625" style="72"/>
    <col min="6913" max="6913" width="90.85546875" style="72" customWidth="1"/>
    <col min="6914" max="6914" width="14" style="72" customWidth="1"/>
    <col min="6915" max="6916" width="10.85546875" style="72" customWidth="1"/>
    <col min="6917" max="6917" width="16" style="72" customWidth="1"/>
    <col min="6918" max="6919" width="10.85546875" style="72" customWidth="1"/>
    <col min="6920" max="6920" width="13.7109375" style="72" customWidth="1"/>
    <col min="6921" max="6922" width="10.85546875" style="72" customWidth="1"/>
    <col min="6923" max="6923" width="15.42578125" style="72" customWidth="1"/>
    <col min="6924" max="6925" width="10.85546875" style="72" customWidth="1"/>
    <col min="6926" max="6926" width="14.5703125" style="72" customWidth="1"/>
    <col min="6927" max="6928" width="10.85546875" style="72" customWidth="1"/>
    <col min="6929" max="6932" width="9.140625" style="72"/>
    <col min="6933" max="6933" width="10.5703125" style="72" bestFit="1" customWidth="1"/>
    <col min="6934" max="6934" width="11.28515625" style="72" customWidth="1"/>
    <col min="6935" max="7168" width="9.140625" style="72"/>
    <col min="7169" max="7169" width="90.85546875" style="72" customWidth="1"/>
    <col min="7170" max="7170" width="14" style="72" customWidth="1"/>
    <col min="7171" max="7172" width="10.85546875" style="72" customWidth="1"/>
    <col min="7173" max="7173" width="16" style="72" customWidth="1"/>
    <col min="7174" max="7175" width="10.85546875" style="72" customWidth="1"/>
    <col min="7176" max="7176" width="13.7109375" style="72" customWidth="1"/>
    <col min="7177" max="7178" width="10.85546875" style="72" customWidth="1"/>
    <col min="7179" max="7179" width="15.42578125" style="72" customWidth="1"/>
    <col min="7180" max="7181" width="10.85546875" style="72" customWidth="1"/>
    <col min="7182" max="7182" width="14.5703125" style="72" customWidth="1"/>
    <col min="7183" max="7184" width="10.85546875" style="72" customWidth="1"/>
    <col min="7185" max="7188" width="9.140625" style="72"/>
    <col min="7189" max="7189" width="10.5703125" style="72" bestFit="1" customWidth="1"/>
    <col min="7190" max="7190" width="11.28515625" style="72" customWidth="1"/>
    <col min="7191" max="7424" width="9.140625" style="72"/>
    <col min="7425" max="7425" width="90.85546875" style="72" customWidth="1"/>
    <col min="7426" max="7426" width="14" style="72" customWidth="1"/>
    <col min="7427" max="7428" width="10.85546875" style="72" customWidth="1"/>
    <col min="7429" max="7429" width="16" style="72" customWidth="1"/>
    <col min="7430" max="7431" width="10.85546875" style="72" customWidth="1"/>
    <col min="7432" max="7432" width="13.7109375" style="72" customWidth="1"/>
    <col min="7433" max="7434" width="10.85546875" style="72" customWidth="1"/>
    <col min="7435" max="7435" width="15.42578125" style="72" customWidth="1"/>
    <col min="7436" max="7437" width="10.85546875" style="72" customWidth="1"/>
    <col min="7438" max="7438" width="14.5703125" style="72" customWidth="1"/>
    <col min="7439" max="7440" width="10.85546875" style="72" customWidth="1"/>
    <col min="7441" max="7444" width="9.140625" style="72"/>
    <col min="7445" max="7445" width="10.5703125" style="72" bestFit="1" customWidth="1"/>
    <col min="7446" max="7446" width="11.28515625" style="72" customWidth="1"/>
    <col min="7447" max="7680" width="9.140625" style="72"/>
    <col min="7681" max="7681" width="90.85546875" style="72" customWidth="1"/>
    <col min="7682" max="7682" width="14" style="72" customWidth="1"/>
    <col min="7683" max="7684" width="10.85546875" style="72" customWidth="1"/>
    <col min="7685" max="7685" width="16" style="72" customWidth="1"/>
    <col min="7686" max="7687" width="10.85546875" style="72" customWidth="1"/>
    <col min="7688" max="7688" width="13.7109375" style="72" customWidth="1"/>
    <col min="7689" max="7690" width="10.85546875" style="72" customWidth="1"/>
    <col min="7691" max="7691" width="15.42578125" style="72" customWidth="1"/>
    <col min="7692" max="7693" width="10.85546875" style="72" customWidth="1"/>
    <col min="7694" max="7694" width="14.5703125" style="72" customWidth="1"/>
    <col min="7695" max="7696" width="10.85546875" style="72" customWidth="1"/>
    <col min="7697" max="7700" width="9.140625" style="72"/>
    <col min="7701" max="7701" width="10.5703125" style="72" bestFit="1" customWidth="1"/>
    <col min="7702" max="7702" width="11.28515625" style="72" customWidth="1"/>
    <col min="7703" max="7936" width="9.140625" style="72"/>
    <col min="7937" max="7937" width="90.85546875" style="72" customWidth="1"/>
    <col min="7938" max="7938" width="14" style="72" customWidth="1"/>
    <col min="7939" max="7940" width="10.85546875" style="72" customWidth="1"/>
    <col min="7941" max="7941" width="16" style="72" customWidth="1"/>
    <col min="7942" max="7943" width="10.85546875" style="72" customWidth="1"/>
    <col min="7944" max="7944" width="13.7109375" style="72" customWidth="1"/>
    <col min="7945" max="7946" width="10.85546875" style="72" customWidth="1"/>
    <col min="7947" max="7947" width="15.42578125" style="72" customWidth="1"/>
    <col min="7948" max="7949" width="10.85546875" style="72" customWidth="1"/>
    <col min="7950" max="7950" width="14.5703125" style="72" customWidth="1"/>
    <col min="7951" max="7952" width="10.85546875" style="72" customWidth="1"/>
    <col min="7953" max="7956" width="9.140625" style="72"/>
    <col min="7957" max="7957" width="10.5703125" style="72" bestFit="1" customWidth="1"/>
    <col min="7958" max="7958" width="11.28515625" style="72" customWidth="1"/>
    <col min="7959" max="8192" width="9.140625" style="72"/>
    <col min="8193" max="8193" width="90.85546875" style="72" customWidth="1"/>
    <col min="8194" max="8194" width="14" style="72" customWidth="1"/>
    <col min="8195" max="8196" width="10.85546875" style="72" customWidth="1"/>
    <col min="8197" max="8197" width="16" style="72" customWidth="1"/>
    <col min="8198" max="8199" width="10.85546875" style="72" customWidth="1"/>
    <col min="8200" max="8200" width="13.7109375" style="72" customWidth="1"/>
    <col min="8201" max="8202" width="10.85546875" style="72" customWidth="1"/>
    <col min="8203" max="8203" width="15.42578125" style="72" customWidth="1"/>
    <col min="8204" max="8205" width="10.85546875" style="72" customWidth="1"/>
    <col min="8206" max="8206" width="14.5703125" style="72" customWidth="1"/>
    <col min="8207" max="8208" width="10.85546875" style="72" customWidth="1"/>
    <col min="8209" max="8212" width="9.140625" style="72"/>
    <col min="8213" max="8213" width="10.5703125" style="72" bestFit="1" customWidth="1"/>
    <col min="8214" max="8214" width="11.28515625" style="72" customWidth="1"/>
    <col min="8215" max="8448" width="9.140625" style="72"/>
    <col min="8449" max="8449" width="90.85546875" style="72" customWidth="1"/>
    <col min="8450" max="8450" width="14" style="72" customWidth="1"/>
    <col min="8451" max="8452" width="10.85546875" style="72" customWidth="1"/>
    <col min="8453" max="8453" width="16" style="72" customWidth="1"/>
    <col min="8454" max="8455" width="10.85546875" style="72" customWidth="1"/>
    <col min="8456" max="8456" width="13.7109375" style="72" customWidth="1"/>
    <col min="8457" max="8458" width="10.85546875" style="72" customWidth="1"/>
    <col min="8459" max="8459" width="15.42578125" style="72" customWidth="1"/>
    <col min="8460" max="8461" width="10.85546875" style="72" customWidth="1"/>
    <col min="8462" max="8462" width="14.5703125" style="72" customWidth="1"/>
    <col min="8463" max="8464" width="10.85546875" style="72" customWidth="1"/>
    <col min="8465" max="8468" width="9.140625" style="72"/>
    <col min="8469" max="8469" width="10.5703125" style="72" bestFit="1" customWidth="1"/>
    <col min="8470" max="8470" width="11.28515625" style="72" customWidth="1"/>
    <col min="8471" max="8704" width="9.140625" style="72"/>
    <col min="8705" max="8705" width="90.85546875" style="72" customWidth="1"/>
    <col min="8706" max="8706" width="14" style="72" customWidth="1"/>
    <col min="8707" max="8708" width="10.85546875" style="72" customWidth="1"/>
    <col min="8709" max="8709" width="16" style="72" customWidth="1"/>
    <col min="8710" max="8711" width="10.85546875" style="72" customWidth="1"/>
    <col min="8712" max="8712" width="13.7109375" style="72" customWidth="1"/>
    <col min="8713" max="8714" width="10.85546875" style="72" customWidth="1"/>
    <col min="8715" max="8715" width="15.42578125" style="72" customWidth="1"/>
    <col min="8716" max="8717" width="10.85546875" style="72" customWidth="1"/>
    <col min="8718" max="8718" width="14.5703125" style="72" customWidth="1"/>
    <col min="8719" max="8720" width="10.85546875" style="72" customWidth="1"/>
    <col min="8721" max="8724" width="9.140625" style="72"/>
    <col min="8725" max="8725" width="10.5703125" style="72" bestFit="1" customWidth="1"/>
    <col min="8726" max="8726" width="11.28515625" style="72" customWidth="1"/>
    <col min="8727" max="8960" width="9.140625" style="72"/>
    <col min="8961" max="8961" width="90.85546875" style="72" customWidth="1"/>
    <col min="8962" max="8962" width="14" style="72" customWidth="1"/>
    <col min="8963" max="8964" width="10.85546875" style="72" customWidth="1"/>
    <col min="8965" max="8965" width="16" style="72" customWidth="1"/>
    <col min="8966" max="8967" width="10.85546875" style="72" customWidth="1"/>
    <col min="8968" max="8968" width="13.7109375" style="72" customWidth="1"/>
    <col min="8969" max="8970" width="10.85546875" style="72" customWidth="1"/>
    <col min="8971" max="8971" width="15.42578125" style="72" customWidth="1"/>
    <col min="8972" max="8973" width="10.85546875" style="72" customWidth="1"/>
    <col min="8974" max="8974" width="14.5703125" style="72" customWidth="1"/>
    <col min="8975" max="8976" width="10.85546875" style="72" customWidth="1"/>
    <col min="8977" max="8980" width="9.140625" style="72"/>
    <col min="8981" max="8981" width="10.5703125" style="72" bestFit="1" customWidth="1"/>
    <col min="8982" max="8982" width="11.28515625" style="72" customWidth="1"/>
    <col min="8983" max="9216" width="9.140625" style="72"/>
    <col min="9217" max="9217" width="90.85546875" style="72" customWidth="1"/>
    <col min="9218" max="9218" width="14" style="72" customWidth="1"/>
    <col min="9219" max="9220" width="10.85546875" style="72" customWidth="1"/>
    <col min="9221" max="9221" width="16" style="72" customWidth="1"/>
    <col min="9222" max="9223" width="10.85546875" style="72" customWidth="1"/>
    <col min="9224" max="9224" width="13.7109375" style="72" customWidth="1"/>
    <col min="9225" max="9226" width="10.85546875" style="72" customWidth="1"/>
    <col min="9227" max="9227" width="15.42578125" style="72" customWidth="1"/>
    <col min="9228" max="9229" width="10.85546875" style="72" customWidth="1"/>
    <col min="9230" max="9230" width="14.5703125" style="72" customWidth="1"/>
    <col min="9231" max="9232" width="10.85546875" style="72" customWidth="1"/>
    <col min="9233" max="9236" width="9.140625" style="72"/>
    <col min="9237" max="9237" width="10.5703125" style="72" bestFit="1" customWidth="1"/>
    <col min="9238" max="9238" width="11.28515625" style="72" customWidth="1"/>
    <col min="9239" max="9472" width="9.140625" style="72"/>
    <col min="9473" max="9473" width="90.85546875" style="72" customWidth="1"/>
    <col min="9474" max="9474" width="14" style="72" customWidth="1"/>
    <col min="9475" max="9476" width="10.85546875" style="72" customWidth="1"/>
    <col min="9477" max="9477" width="16" style="72" customWidth="1"/>
    <col min="9478" max="9479" width="10.85546875" style="72" customWidth="1"/>
    <col min="9480" max="9480" width="13.7109375" style="72" customWidth="1"/>
    <col min="9481" max="9482" width="10.85546875" style="72" customWidth="1"/>
    <col min="9483" max="9483" width="15.42578125" style="72" customWidth="1"/>
    <col min="9484" max="9485" width="10.85546875" style="72" customWidth="1"/>
    <col min="9486" max="9486" width="14.5703125" style="72" customWidth="1"/>
    <col min="9487" max="9488" width="10.85546875" style="72" customWidth="1"/>
    <col min="9489" max="9492" width="9.140625" style="72"/>
    <col min="9493" max="9493" width="10.5703125" style="72" bestFit="1" customWidth="1"/>
    <col min="9494" max="9494" width="11.28515625" style="72" customWidth="1"/>
    <col min="9495" max="9728" width="9.140625" style="72"/>
    <col min="9729" max="9729" width="90.85546875" style="72" customWidth="1"/>
    <col min="9730" max="9730" width="14" style="72" customWidth="1"/>
    <col min="9731" max="9732" width="10.85546875" style="72" customWidth="1"/>
    <col min="9733" max="9733" width="16" style="72" customWidth="1"/>
    <col min="9734" max="9735" width="10.85546875" style="72" customWidth="1"/>
    <col min="9736" max="9736" width="13.7109375" style="72" customWidth="1"/>
    <col min="9737" max="9738" width="10.85546875" style="72" customWidth="1"/>
    <col min="9739" max="9739" width="15.42578125" style="72" customWidth="1"/>
    <col min="9740" max="9741" width="10.85546875" style="72" customWidth="1"/>
    <col min="9742" max="9742" width="14.5703125" style="72" customWidth="1"/>
    <col min="9743" max="9744" width="10.85546875" style="72" customWidth="1"/>
    <col min="9745" max="9748" width="9.140625" style="72"/>
    <col min="9749" max="9749" width="10.5703125" style="72" bestFit="1" customWidth="1"/>
    <col min="9750" max="9750" width="11.28515625" style="72" customWidth="1"/>
    <col min="9751" max="9984" width="9.140625" style="72"/>
    <col min="9985" max="9985" width="90.85546875" style="72" customWidth="1"/>
    <col min="9986" max="9986" width="14" style="72" customWidth="1"/>
    <col min="9987" max="9988" width="10.85546875" style="72" customWidth="1"/>
    <col min="9989" max="9989" width="16" style="72" customWidth="1"/>
    <col min="9990" max="9991" width="10.85546875" style="72" customWidth="1"/>
    <col min="9992" max="9992" width="13.7109375" style="72" customWidth="1"/>
    <col min="9993" max="9994" width="10.85546875" style="72" customWidth="1"/>
    <col min="9995" max="9995" width="15.42578125" style="72" customWidth="1"/>
    <col min="9996" max="9997" width="10.85546875" style="72" customWidth="1"/>
    <col min="9998" max="9998" width="14.5703125" style="72" customWidth="1"/>
    <col min="9999" max="10000" width="10.85546875" style="72" customWidth="1"/>
    <col min="10001" max="10004" width="9.140625" style="72"/>
    <col min="10005" max="10005" width="10.5703125" style="72" bestFit="1" customWidth="1"/>
    <col min="10006" max="10006" width="11.28515625" style="72" customWidth="1"/>
    <col min="10007" max="10240" width="9.140625" style="72"/>
    <col min="10241" max="10241" width="90.85546875" style="72" customWidth="1"/>
    <col min="10242" max="10242" width="14" style="72" customWidth="1"/>
    <col min="10243" max="10244" width="10.85546875" style="72" customWidth="1"/>
    <col min="10245" max="10245" width="16" style="72" customWidth="1"/>
    <col min="10246" max="10247" width="10.85546875" style="72" customWidth="1"/>
    <col min="10248" max="10248" width="13.7109375" style="72" customWidth="1"/>
    <col min="10249" max="10250" width="10.85546875" style="72" customWidth="1"/>
    <col min="10251" max="10251" width="15.42578125" style="72" customWidth="1"/>
    <col min="10252" max="10253" width="10.85546875" style="72" customWidth="1"/>
    <col min="10254" max="10254" width="14.5703125" style="72" customWidth="1"/>
    <col min="10255" max="10256" width="10.85546875" style="72" customWidth="1"/>
    <col min="10257" max="10260" width="9.140625" style="72"/>
    <col min="10261" max="10261" width="10.5703125" style="72" bestFit="1" customWidth="1"/>
    <col min="10262" max="10262" width="11.28515625" style="72" customWidth="1"/>
    <col min="10263" max="10496" width="9.140625" style="72"/>
    <col min="10497" max="10497" width="90.85546875" style="72" customWidth="1"/>
    <col min="10498" max="10498" width="14" style="72" customWidth="1"/>
    <col min="10499" max="10500" width="10.85546875" style="72" customWidth="1"/>
    <col min="10501" max="10501" width="16" style="72" customWidth="1"/>
    <col min="10502" max="10503" width="10.85546875" style="72" customWidth="1"/>
    <col min="10504" max="10504" width="13.7109375" style="72" customWidth="1"/>
    <col min="10505" max="10506" width="10.85546875" style="72" customWidth="1"/>
    <col min="10507" max="10507" width="15.42578125" style="72" customWidth="1"/>
    <col min="10508" max="10509" width="10.85546875" style="72" customWidth="1"/>
    <col min="10510" max="10510" width="14.5703125" style="72" customWidth="1"/>
    <col min="10511" max="10512" width="10.85546875" style="72" customWidth="1"/>
    <col min="10513" max="10516" width="9.140625" style="72"/>
    <col min="10517" max="10517" width="10.5703125" style="72" bestFit="1" customWidth="1"/>
    <col min="10518" max="10518" width="11.28515625" style="72" customWidth="1"/>
    <col min="10519" max="10752" width="9.140625" style="72"/>
    <col min="10753" max="10753" width="90.85546875" style="72" customWidth="1"/>
    <col min="10754" max="10754" width="14" style="72" customWidth="1"/>
    <col min="10755" max="10756" width="10.85546875" style="72" customWidth="1"/>
    <col min="10757" max="10757" width="16" style="72" customWidth="1"/>
    <col min="10758" max="10759" width="10.85546875" style="72" customWidth="1"/>
    <col min="10760" max="10760" width="13.7109375" style="72" customWidth="1"/>
    <col min="10761" max="10762" width="10.85546875" style="72" customWidth="1"/>
    <col min="10763" max="10763" width="15.42578125" style="72" customWidth="1"/>
    <col min="10764" max="10765" width="10.85546875" style="72" customWidth="1"/>
    <col min="10766" max="10766" width="14.5703125" style="72" customWidth="1"/>
    <col min="10767" max="10768" width="10.85546875" style="72" customWidth="1"/>
    <col min="10769" max="10772" width="9.140625" style="72"/>
    <col min="10773" max="10773" width="10.5703125" style="72" bestFit="1" customWidth="1"/>
    <col min="10774" max="10774" width="11.28515625" style="72" customWidth="1"/>
    <col min="10775" max="11008" width="9.140625" style="72"/>
    <col min="11009" max="11009" width="90.85546875" style="72" customWidth="1"/>
    <col min="11010" max="11010" width="14" style="72" customWidth="1"/>
    <col min="11011" max="11012" width="10.85546875" style="72" customWidth="1"/>
    <col min="11013" max="11013" width="16" style="72" customWidth="1"/>
    <col min="11014" max="11015" width="10.85546875" style="72" customWidth="1"/>
    <col min="11016" max="11016" width="13.7109375" style="72" customWidth="1"/>
    <col min="11017" max="11018" width="10.85546875" style="72" customWidth="1"/>
    <col min="11019" max="11019" width="15.42578125" style="72" customWidth="1"/>
    <col min="11020" max="11021" width="10.85546875" style="72" customWidth="1"/>
    <col min="11022" max="11022" width="14.5703125" style="72" customWidth="1"/>
    <col min="11023" max="11024" width="10.85546875" style="72" customWidth="1"/>
    <col min="11025" max="11028" width="9.140625" style="72"/>
    <col min="11029" max="11029" width="10.5703125" style="72" bestFit="1" customWidth="1"/>
    <col min="11030" max="11030" width="11.28515625" style="72" customWidth="1"/>
    <col min="11031" max="11264" width="9.140625" style="72"/>
    <col min="11265" max="11265" width="90.85546875" style="72" customWidth="1"/>
    <col min="11266" max="11266" width="14" style="72" customWidth="1"/>
    <col min="11267" max="11268" width="10.85546875" style="72" customWidth="1"/>
    <col min="11269" max="11269" width="16" style="72" customWidth="1"/>
    <col min="11270" max="11271" width="10.85546875" style="72" customWidth="1"/>
    <col min="11272" max="11272" width="13.7109375" style="72" customWidth="1"/>
    <col min="11273" max="11274" width="10.85546875" style="72" customWidth="1"/>
    <col min="11275" max="11275" width="15.42578125" style="72" customWidth="1"/>
    <col min="11276" max="11277" width="10.85546875" style="72" customWidth="1"/>
    <col min="11278" max="11278" width="14.5703125" style="72" customWidth="1"/>
    <col min="11279" max="11280" width="10.85546875" style="72" customWidth="1"/>
    <col min="11281" max="11284" width="9.140625" style="72"/>
    <col min="11285" max="11285" width="10.5703125" style="72" bestFit="1" customWidth="1"/>
    <col min="11286" max="11286" width="11.28515625" style="72" customWidth="1"/>
    <col min="11287" max="11520" width="9.140625" style="72"/>
    <col min="11521" max="11521" width="90.85546875" style="72" customWidth="1"/>
    <col min="11522" max="11522" width="14" style="72" customWidth="1"/>
    <col min="11523" max="11524" width="10.85546875" style="72" customWidth="1"/>
    <col min="11525" max="11525" width="16" style="72" customWidth="1"/>
    <col min="11526" max="11527" width="10.85546875" style="72" customWidth="1"/>
    <col min="11528" max="11528" width="13.7109375" style="72" customWidth="1"/>
    <col min="11529" max="11530" width="10.85546875" style="72" customWidth="1"/>
    <col min="11531" max="11531" width="15.42578125" style="72" customWidth="1"/>
    <col min="11532" max="11533" width="10.85546875" style="72" customWidth="1"/>
    <col min="11534" max="11534" width="14.5703125" style="72" customWidth="1"/>
    <col min="11535" max="11536" width="10.85546875" style="72" customWidth="1"/>
    <col min="11537" max="11540" width="9.140625" style="72"/>
    <col min="11541" max="11541" width="10.5703125" style="72" bestFit="1" customWidth="1"/>
    <col min="11542" max="11542" width="11.28515625" style="72" customWidth="1"/>
    <col min="11543" max="11776" width="9.140625" style="72"/>
    <col min="11777" max="11777" width="90.85546875" style="72" customWidth="1"/>
    <col min="11778" max="11778" width="14" style="72" customWidth="1"/>
    <col min="11779" max="11780" width="10.85546875" style="72" customWidth="1"/>
    <col min="11781" max="11781" width="16" style="72" customWidth="1"/>
    <col min="11782" max="11783" width="10.85546875" style="72" customWidth="1"/>
    <col min="11784" max="11784" width="13.7109375" style="72" customWidth="1"/>
    <col min="11785" max="11786" width="10.85546875" style="72" customWidth="1"/>
    <col min="11787" max="11787" width="15.42578125" style="72" customWidth="1"/>
    <col min="11788" max="11789" width="10.85546875" style="72" customWidth="1"/>
    <col min="11790" max="11790" width="14.5703125" style="72" customWidth="1"/>
    <col min="11791" max="11792" width="10.85546875" style="72" customWidth="1"/>
    <col min="11793" max="11796" width="9.140625" style="72"/>
    <col min="11797" max="11797" width="10.5703125" style="72" bestFit="1" customWidth="1"/>
    <col min="11798" max="11798" width="11.28515625" style="72" customWidth="1"/>
    <col min="11799" max="12032" width="9.140625" style="72"/>
    <col min="12033" max="12033" width="90.85546875" style="72" customWidth="1"/>
    <col min="12034" max="12034" width="14" style="72" customWidth="1"/>
    <col min="12035" max="12036" width="10.85546875" style="72" customWidth="1"/>
    <col min="12037" max="12037" width="16" style="72" customWidth="1"/>
    <col min="12038" max="12039" width="10.85546875" style="72" customWidth="1"/>
    <col min="12040" max="12040" width="13.7109375" style="72" customWidth="1"/>
    <col min="12041" max="12042" width="10.85546875" style="72" customWidth="1"/>
    <col min="12043" max="12043" width="15.42578125" style="72" customWidth="1"/>
    <col min="12044" max="12045" width="10.85546875" style="72" customWidth="1"/>
    <col min="12046" max="12046" width="14.5703125" style="72" customWidth="1"/>
    <col min="12047" max="12048" width="10.85546875" style="72" customWidth="1"/>
    <col min="12049" max="12052" width="9.140625" style="72"/>
    <col min="12053" max="12053" width="10.5703125" style="72" bestFit="1" customWidth="1"/>
    <col min="12054" max="12054" width="11.28515625" style="72" customWidth="1"/>
    <col min="12055" max="12288" width="9.140625" style="72"/>
    <col min="12289" max="12289" width="90.85546875" style="72" customWidth="1"/>
    <col min="12290" max="12290" width="14" style="72" customWidth="1"/>
    <col min="12291" max="12292" width="10.85546875" style="72" customWidth="1"/>
    <col min="12293" max="12293" width="16" style="72" customWidth="1"/>
    <col min="12294" max="12295" width="10.85546875" style="72" customWidth="1"/>
    <col min="12296" max="12296" width="13.7109375" style="72" customWidth="1"/>
    <col min="12297" max="12298" width="10.85546875" style="72" customWidth="1"/>
    <col min="12299" max="12299" width="15.42578125" style="72" customWidth="1"/>
    <col min="12300" max="12301" width="10.85546875" style="72" customWidth="1"/>
    <col min="12302" max="12302" width="14.5703125" style="72" customWidth="1"/>
    <col min="12303" max="12304" width="10.85546875" style="72" customWidth="1"/>
    <col min="12305" max="12308" width="9.140625" style="72"/>
    <col min="12309" max="12309" width="10.5703125" style="72" bestFit="1" customWidth="1"/>
    <col min="12310" max="12310" width="11.28515625" style="72" customWidth="1"/>
    <col min="12311" max="12544" width="9.140625" style="72"/>
    <col min="12545" max="12545" width="90.85546875" style="72" customWidth="1"/>
    <col min="12546" max="12546" width="14" style="72" customWidth="1"/>
    <col min="12547" max="12548" width="10.85546875" style="72" customWidth="1"/>
    <col min="12549" max="12549" width="16" style="72" customWidth="1"/>
    <col min="12550" max="12551" width="10.85546875" style="72" customWidth="1"/>
    <col min="12552" max="12552" width="13.7109375" style="72" customWidth="1"/>
    <col min="12553" max="12554" width="10.85546875" style="72" customWidth="1"/>
    <col min="12555" max="12555" width="15.42578125" style="72" customWidth="1"/>
    <col min="12556" max="12557" width="10.85546875" style="72" customWidth="1"/>
    <col min="12558" max="12558" width="14.5703125" style="72" customWidth="1"/>
    <col min="12559" max="12560" width="10.85546875" style="72" customWidth="1"/>
    <col min="12561" max="12564" width="9.140625" style="72"/>
    <col min="12565" max="12565" width="10.5703125" style="72" bestFit="1" customWidth="1"/>
    <col min="12566" max="12566" width="11.28515625" style="72" customWidth="1"/>
    <col min="12567" max="12800" width="9.140625" style="72"/>
    <col min="12801" max="12801" width="90.85546875" style="72" customWidth="1"/>
    <col min="12802" max="12802" width="14" style="72" customWidth="1"/>
    <col min="12803" max="12804" width="10.85546875" style="72" customWidth="1"/>
    <col min="12805" max="12805" width="16" style="72" customWidth="1"/>
    <col min="12806" max="12807" width="10.85546875" style="72" customWidth="1"/>
    <col min="12808" max="12808" width="13.7109375" style="72" customWidth="1"/>
    <col min="12809" max="12810" width="10.85546875" style="72" customWidth="1"/>
    <col min="12811" max="12811" width="15.42578125" style="72" customWidth="1"/>
    <col min="12812" max="12813" width="10.85546875" style="72" customWidth="1"/>
    <col min="12814" max="12814" width="14.5703125" style="72" customWidth="1"/>
    <col min="12815" max="12816" width="10.85546875" style="72" customWidth="1"/>
    <col min="12817" max="12820" width="9.140625" style="72"/>
    <col min="12821" max="12821" width="10.5703125" style="72" bestFit="1" customWidth="1"/>
    <col min="12822" max="12822" width="11.28515625" style="72" customWidth="1"/>
    <col min="12823" max="13056" width="9.140625" style="72"/>
    <col min="13057" max="13057" width="90.85546875" style="72" customWidth="1"/>
    <col min="13058" max="13058" width="14" style="72" customWidth="1"/>
    <col min="13059" max="13060" width="10.85546875" style="72" customWidth="1"/>
    <col min="13061" max="13061" width="16" style="72" customWidth="1"/>
    <col min="13062" max="13063" width="10.85546875" style="72" customWidth="1"/>
    <col min="13064" max="13064" width="13.7109375" style="72" customWidth="1"/>
    <col min="13065" max="13066" width="10.85546875" style="72" customWidth="1"/>
    <col min="13067" max="13067" width="15.42578125" style="72" customWidth="1"/>
    <col min="13068" max="13069" width="10.85546875" style="72" customWidth="1"/>
    <col min="13070" max="13070" width="14.5703125" style="72" customWidth="1"/>
    <col min="13071" max="13072" width="10.85546875" style="72" customWidth="1"/>
    <col min="13073" max="13076" width="9.140625" style="72"/>
    <col min="13077" max="13077" width="10.5703125" style="72" bestFit="1" customWidth="1"/>
    <col min="13078" max="13078" width="11.28515625" style="72" customWidth="1"/>
    <col min="13079" max="13312" width="9.140625" style="72"/>
    <col min="13313" max="13313" width="90.85546875" style="72" customWidth="1"/>
    <col min="13314" max="13314" width="14" style="72" customWidth="1"/>
    <col min="13315" max="13316" width="10.85546875" style="72" customWidth="1"/>
    <col min="13317" max="13317" width="16" style="72" customWidth="1"/>
    <col min="13318" max="13319" width="10.85546875" style="72" customWidth="1"/>
    <col min="13320" max="13320" width="13.7109375" style="72" customWidth="1"/>
    <col min="13321" max="13322" width="10.85546875" style="72" customWidth="1"/>
    <col min="13323" max="13323" width="15.42578125" style="72" customWidth="1"/>
    <col min="13324" max="13325" width="10.85546875" style="72" customWidth="1"/>
    <col min="13326" max="13326" width="14.5703125" style="72" customWidth="1"/>
    <col min="13327" max="13328" width="10.85546875" style="72" customWidth="1"/>
    <col min="13329" max="13332" width="9.140625" style="72"/>
    <col min="13333" max="13333" width="10.5703125" style="72" bestFit="1" customWidth="1"/>
    <col min="13334" max="13334" width="11.28515625" style="72" customWidth="1"/>
    <col min="13335" max="13568" width="9.140625" style="72"/>
    <col min="13569" max="13569" width="90.85546875" style="72" customWidth="1"/>
    <col min="13570" max="13570" width="14" style="72" customWidth="1"/>
    <col min="13571" max="13572" width="10.85546875" style="72" customWidth="1"/>
    <col min="13573" max="13573" width="16" style="72" customWidth="1"/>
    <col min="13574" max="13575" width="10.85546875" style="72" customWidth="1"/>
    <col min="13576" max="13576" width="13.7109375" style="72" customWidth="1"/>
    <col min="13577" max="13578" width="10.85546875" style="72" customWidth="1"/>
    <col min="13579" max="13579" width="15.42578125" style="72" customWidth="1"/>
    <col min="13580" max="13581" width="10.85546875" style="72" customWidth="1"/>
    <col min="13582" max="13582" width="14.5703125" style="72" customWidth="1"/>
    <col min="13583" max="13584" width="10.85546875" style="72" customWidth="1"/>
    <col min="13585" max="13588" width="9.140625" style="72"/>
    <col min="13589" max="13589" width="10.5703125" style="72" bestFit="1" customWidth="1"/>
    <col min="13590" max="13590" width="11.28515625" style="72" customWidth="1"/>
    <col min="13591" max="13824" width="9.140625" style="72"/>
    <col min="13825" max="13825" width="90.85546875" style="72" customWidth="1"/>
    <col min="13826" max="13826" width="14" style="72" customWidth="1"/>
    <col min="13827" max="13828" width="10.85546875" style="72" customWidth="1"/>
    <col min="13829" max="13829" width="16" style="72" customWidth="1"/>
    <col min="13830" max="13831" width="10.85546875" style="72" customWidth="1"/>
    <col min="13832" max="13832" width="13.7109375" style="72" customWidth="1"/>
    <col min="13833" max="13834" width="10.85546875" style="72" customWidth="1"/>
    <col min="13835" max="13835" width="15.42578125" style="72" customWidth="1"/>
    <col min="13836" max="13837" width="10.85546875" style="72" customWidth="1"/>
    <col min="13838" max="13838" width="14.5703125" style="72" customWidth="1"/>
    <col min="13839" max="13840" width="10.85546875" style="72" customWidth="1"/>
    <col min="13841" max="13844" width="9.140625" style="72"/>
    <col min="13845" max="13845" width="10.5703125" style="72" bestFit="1" customWidth="1"/>
    <col min="13846" max="13846" width="11.28515625" style="72" customWidth="1"/>
    <col min="13847" max="14080" width="9.140625" style="72"/>
    <col min="14081" max="14081" width="90.85546875" style="72" customWidth="1"/>
    <col min="14082" max="14082" width="14" style="72" customWidth="1"/>
    <col min="14083" max="14084" width="10.85546875" style="72" customWidth="1"/>
    <col min="14085" max="14085" width="16" style="72" customWidth="1"/>
    <col min="14086" max="14087" width="10.85546875" style="72" customWidth="1"/>
    <col min="14088" max="14088" width="13.7109375" style="72" customWidth="1"/>
    <col min="14089" max="14090" width="10.85546875" style="72" customWidth="1"/>
    <col min="14091" max="14091" width="15.42578125" style="72" customWidth="1"/>
    <col min="14092" max="14093" width="10.85546875" style="72" customWidth="1"/>
    <col min="14094" max="14094" width="14.5703125" style="72" customWidth="1"/>
    <col min="14095" max="14096" width="10.85546875" style="72" customWidth="1"/>
    <col min="14097" max="14100" width="9.140625" style="72"/>
    <col min="14101" max="14101" width="10.5703125" style="72" bestFit="1" customWidth="1"/>
    <col min="14102" max="14102" width="11.28515625" style="72" customWidth="1"/>
    <col min="14103" max="14336" width="9.140625" style="72"/>
    <col min="14337" max="14337" width="90.85546875" style="72" customWidth="1"/>
    <col min="14338" max="14338" width="14" style="72" customWidth="1"/>
    <col min="14339" max="14340" width="10.85546875" style="72" customWidth="1"/>
    <col min="14341" max="14341" width="16" style="72" customWidth="1"/>
    <col min="14342" max="14343" width="10.85546875" style="72" customWidth="1"/>
    <col min="14344" max="14344" width="13.7109375" style="72" customWidth="1"/>
    <col min="14345" max="14346" width="10.85546875" style="72" customWidth="1"/>
    <col min="14347" max="14347" width="15.42578125" style="72" customWidth="1"/>
    <col min="14348" max="14349" width="10.85546875" style="72" customWidth="1"/>
    <col min="14350" max="14350" width="14.5703125" style="72" customWidth="1"/>
    <col min="14351" max="14352" width="10.85546875" style="72" customWidth="1"/>
    <col min="14353" max="14356" width="9.140625" style="72"/>
    <col min="14357" max="14357" width="10.5703125" style="72" bestFit="1" customWidth="1"/>
    <col min="14358" max="14358" width="11.28515625" style="72" customWidth="1"/>
    <col min="14359" max="14592" width="9.140625" style="72"/>
    <col min="14593" max="14593" width="90.85546875" style="72" customWidth="1"/>
    <col min="14594" max="14594" width="14" style="72" customWidth="1"/>
    <col min="14595" max="14596" width="10.85546875" style="72" customWidth="1"/>
    <col min="14597" max="14597" width="16" style="72" customWidth="1"/>
    <col min="14598" max="14599" width="10.85546875" style="72" customWidth="1"/>
    <col min="14600" max="14600" width="13.7109375" style="72" customWidth="1"/>
    <col min="14601" max="14602" width="10.85546875" style="72" customWidth="1"/>
    <col min="14603" max="14603" width="15.42578125" style="72" customWidth="1"/>
    <col min="14604" max="14605" width="10.85546875" style="72" customWidth="1"/>
    <col min="14606" max="14606" width="14.5703125" style="72" customWidth="1"/>
    <col min="14607" max="14608" width="10.85546875" style="72" customWidth="1"/>
    <col min="14609" max="14612" width="9.140625" style="72"/>
    <col min="14613" max="14613" width="10.5703125" style="72" bestFit="1" customWidth="1"/>
    <col min="14614" max="14614" width="11.28515625" style="72" customWidth="1"/>
    <col min="14615" max="14848" width="9.140625" style="72"/>
    <col min="14849" max="14849" width="90.85546875" style="72" customWidth="1"/>
    <col min="14850" max="14850" width="14" style="72" customWidth="1"/>
    <col min="14851" max="14852" width="10.85546875" style="72" customWidth="1"/>
    <col min="14853" max="14853" width="16" style="72" customWidth="1"/>
    <col min="14854" max="14855" width="10.85546875" style="72" customWidth="1"/>
    <col min="14856" max="14856" width="13.7109375" style="72" customWidth="1"/>
    <col min="14857" max="14858" width="10.85546875" style="72" customWidth="1"/>
    <col min="14859" max="14859" width="15.42578125" style="72" customWidth="1"/>
    <col min="14860" max="14861" width="10.85546875" style="72" customWidth="1"/>
    <col min="14862" max="14862" width="14.5703125" style="72" customWidth="1"/>
    <col min="14863" max="14864" width="10.85546875" style="72" customWidth="1"/>
    <col min="14865" max="14868" width="9.140625" style="72"/>
    <col min="14869" max="14869" width="10.5703125" style="72" bestFit="1" customWidth="1"/>
    <col min="14870" max="14870" width="11.28515625" style="72" customWidth="1"/>
    <col min="14871" max="15104" width="9.140625" style="72"/>
    <col min="15105" max="15105" width="90.85546875" style="72" customWidth="1"/>
    <col min="15106" max="15106" width="14" style="72" customWidth="1"/>
    <col min="15107" max="15108" width="10.85546875" style="72" customWidth="1"/>
    <col min="15109" max="15109" width="16" style="72" customWidth="1"/>
    <col min="15110" max="15111" width="10.85546875" style="72" customWidth="1"/>
    <col min="15112" max="15112" width="13.7109375" style="72" customWidth="1"/>
    <col min="15113" max="15114" width="10.85546875" style="72" customWidth="1"/>
    <col min="15115" max="15115" width="15.42578125" style="72" customWidth="1"/>
    <col min="15116" max="15117" width="10.85546875" style="72" customWidth="1"/>
    <col min="15118" max="15118" width="14.5703125" style="72" customWidth="1"/>
    <col min="15119" max="15120" width="10.85546875" style="72" customWidth="1"/>
    <col min="15121" max="15124" width="9.140625" style="72"/>
    <col min="15125" max="15125" width="10.5703125" style="72" bestFit="1" customWidth="1"/>
    <col min="15126" max="15126" width="11.28515625" style="72" customWidth="1"/>
    <col min="15127" max="15360" width="9.140625" style="72"/>
    <col min="15361" max="15361" width="90.85546875" style="72" customWidth="1"/>
    <col min="15362" max="15362" width="14" style="72" customWidth="1"/>
    <col min="15363" max="15364" width="10.85546875" style="72" customWidth="1"/>
    <col min="15365" max="15365" width="16" style="72" customWidth="1"/>
    <col min="15366" max="15367" width="10.85546875" style="72" customWidth="1"/>
    <col min="15368" max="15368" width="13.7109375" style="72" customWidth="1"/>
    <col min="15369" max="15370" width="10.85546875" style="72" customWidth="1"/>
    <col min="15371" max="15371" width="15.42578125" style="72" customWidth="1"/>
    <col min="15372" max="15373" width="10.85546875" style="72" customWidth="1"/>
    <col min="15374" max="15374" width="14.5703125" style="72" customWidth="1"/>
    <col min="15375" max="15376" width="10.85546875" style="72" customWidth="1"/>
    <col min="15377" max="15380" width="9.140625" style="72"/>
    <col min="15381" max="15381" width="10.5703125" style="72" bestFit="1" customWidth="1"/>
    <col min="15382" max="15382" width="11.28515625" style="72" customWidth="1"/>
    <col min="15383" max="15616" width="9.140625" style="72"/>
    <col min="15617" max="15617" width="90.85546875" style="72" customWidth="1"/>
    <col min="15618" max="15618" width="14" style="72" customWidth="1"/>
    <col min="15619" max="15620" width="10.85546875" style="72" customWidth="1"/>
    <col min="15621" max="15621" width="16" style="72" customWidth="1"/>
    <col min="15622" max="15623" width="10.85546875" style="72" customWidth="1"/>
    <col min="15624" max="15624" width="13.7109375" style="72" customWidth="1"/>
    <col min="15625" max="15626" width="10.85546875" style="72" customWidth="1"/>
    <col min="15627" max="15627" width="15.42578125" style="72" customWidth="1"/>
    <col min="15628" max="15629" width="10.85546875" style="72" customWidth="1"/>
    <col min="15630" max="15630" width="14.5703125" style="72" customWidth="1"/>
    <col min="15631" max="15632" width="10.85546875" style="72" customWidth="1"/>
    <col min="15633" max="15636" width="9.140625" style="72"/>
    <col min="15637" max="15637" width="10.5703125" style="72" bestFit="1" customWidth="1"/>
    <col min="15638" max="15638" width="11.28515625" style="72" customWidth="1"/>
    <col min="15639" max="15872" width="9.140625" style="72"/>
    <col min="15873" max="15873" width="90.85546875" style="72" customWidth="1"/>
    <col min="15874" max="15874" width="14" style="72" customWidth="1"/>
    <col min="15875" max="15876" width="10.85546875" style="72" customWidth="1"/>
    <col min="15877" max="15877" width="16" style="72" customWidth="1"/>
    <col min="15878" max="15879" width="10.85546875" style="72" customWidth="1"/>
    <col min="15880" max="15880" width="13.7109375" style="72" customWidth="1"/>
    <col min="15881" max="15882" width="10.85546875" style="72" customWidth="1"/>
    <col min="15883" max="15883" width="15.42578125" style="72" customWidth="1"/>
    <col min="15884" max="15885" width="10.85546875" style="72" customWidth="1"/>
    <col min="15886" max="15886" width="14.5703125" style="72" customWidth="1"/>
    <col min="15887" max="15888" width="10.85546875" style="72" customWidth="1"/>
    <col min="15889" max="15892" width="9.140625" style="72"/>
    <col min="15893" max="15893" width="10.5703125" style="72" bestFit="1" customWidth="1"/>
    <col min="15894" max="15894" width="11.28515625" style="72" customWidth="1"/>
    <col min="15895" max="16128" width="9.140625" style="72"/>
    <col min="16129" max="16129" width="90.85546875" style="72" customWidth="1"/>
    <col min="16130" max="16130" width="14" style="72" customWidth="1"/>
    <col min="16131" max="16132" width="10.85546875" style="72" customWidth="1"/>
    <col min="16133" max="16133" width="16" style="72" customWidth="1"/>
    <col min="16134" max="16135" width="10.85546875" style="72" customWidth="1"/>
    <col min="16136" max="16136" width="13.7109375" style="72" customWidth="1"/>
    <col min="16137" max="16138" width="10.85546875" style="72" customWidth="1"/>
    <col min="16139" max="16139" width="15.42578125" style="72" customWidth="1"/>
    <col min="16140" max="16141" width="10.85546875" style="72" customWidth="1"/>
    <col min="16142" max="16142" width="14.5703125" style="72" customWidth="1"/>
    <col min="16143" max="16144" width="10.85546875" style="72" customWidth="1"/>
    <col min="16145" max="16148" width="9.140625" style="72"/>
    <col min="16149" max="16149" width="10.5703125" style="72" bestFit="1" customWidth="1"/>
    <col min="16150" max="16150" width="11.28515625" style="72" customWidth="1"/>
    <col min="16151" max="16384" width="9.140625" style="72"/>
  </cols>
  <sheetData>
    <row r="1" spans="1:20" ht="36.75" customHeight="1" x14ac:dyDescent="0.4">
      <c r="A1" s="1941" t="s">
        <v>82</v>
      </c>
      <c r="B1" s="1941"/>
      <c r="C1" s="1941"/>
      <c r="D1" s="1941"/>
      <c r="E1" s="1941"/>
      <c r="F1" s="1941"/>
      <c r="G1" s="1941"/>
      <c r="H1" s="1941"/>
      <c r="I1" s="1941"/>
      <c r="J1" s="1941"/>
      <c r="K1" s="1941"/>
      <c r="L1" s="1941"/>
      <c r="M1" s="1941"/>
      <c r="N1" s="1941"/>
      <c r="O1" s="1941"/>
      <c r="P1" s="1941"/>
      <c r="Q1" s="71"/>
      <c r="R1" s="71"/>
      <c r="S1" s="71"/>
      <c r="T1" s="71"/>
    </row>
    <row r="2" spans="1:20" ht="27.75" x14ac:dyDescent="0.4">
      <c r="A2" s="133"/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71"/>
      <c r="R2" s="71"/>
      <c r="S2" s="71"/>
      <c r="T2" s="71"/>
    </row>
    <row r="3" spans="1:20" ht="27.75" customHeight="1" x14ac:dyDescent="0.4">
      <c r="A3" s="1942" t="s">
        <v>156</v>
      </c>
      <c r="B3" s="1942"/>
      <c r="C3" s="1942"/>
      <c r="D3" s="1942"/>
      <c r="E3" s="1942"/>
      <c r="F3" s="1942"/>
      <c r="G3" s="1942"/>
      <c r="H3" s="1942"/>
      <c r="I3" s="1942"/>
      <c r="J3" s="1942"/>
      <c r="K3" s="1942"/>
      <c r="L3" s="1942"/>
      <c r="M3" s="1942"/>
      <c r="N3" s="1942"/>
      <c r="O3" s="1942"/>
      <c r="P3" s="1942"/>
      <c r="Q3" s="71"/>
      <c r="R3" s="71"/>
      <c r="S3" s="71"/>
      <c r="T3" s="71"/>
    </row>
    <row r="4" spans="1:20" ht="15.75" customHeight="1" thickBot="1" x14ac:dyDescent="0.45">
      <c r="A4" s="133"/>
    </row>
    <row r="5" spans="1:20" ht="26.25" customHeight="1" x14ac:dyDescent="0.4">
      <c r="A5" s="1943" t="s">
        <v>0</v>
      </c>
      <c r="B5" s="1946" t="s">
        <v>18</v>
      </c>
      <c r="C5" s="1947"/>
      <c r="D5" s="1948"/>
      <c r="E5" s="1946" t="s">
        <v>19</v>
      </c>
      <c r="F5" s="1947"/>
      <c r="G5" s="1948"/>
      <c r="H5" s="1946" t="s">
        <v>20</v>
      </c>
      <c r="I5" s="1947"/>
      <c r="J5" s="1948"/>
      <c r="K5" s="1946" t="s">
        <v>21</v>
      </c>
      <c r="L5" s="1947"/>
      <c r="M5" s="1948"/>
      <c r="N5" s="1949" t="s">
        <v>124</v>
      </c>
      <c r="O5" s="1950"/>
      <c r="P5" s="1951"/>
    </row>
    <row r="6" spans="1:20" ht="26.25" customHeight="1" x14ac:dyDescent="0.4">
      <c r="A6" s="1944"/>
      <c r="B6" s="1938" t="s">
        <v>23</v>
      </c>
      <c r="C6" s="1939"/>
      <c r="D6" s="1940"/>
      <c r="E6" s="1938" t="s">
        <v>23</v>
      </c>
      <c r="F6" s="1939"/>
      <c r="G6" s="1940"/>
      <c r="H6" s="1938" t="s">
        <v>23</v>
      </c>
      <c r="I6" s="1939"/>
      <c r="J6" s="1940"/>
      <c r="K6" s="1938" t="s">
        <v>23</v>
      </c>
      <c r="L6" s="1939"/>
      <c r="M6" s="1940"/>
      <c r="N6" s="1952"/>
      <c r="O6" s="1953"/>
      <c r="P6" s="1954"/>
    </row>
    <row r="7" spans="1:20" ht="68.25" customHeight="1" thickBot="1" x14ac:dyDescent="0.45">
      <c r="A7" s="1945"/>
      <c r="B7" s="134" t="s">
        <v>4</v>
      </c>
      <c r="C7" s="135" t="s">
        <v>5</v>
      </c>
      <c r="D7" s="136" t="s">
        <v>6</v>
      </c>
      <c r="E7" s="134" t="s">
        <v>4</v>
      </c>
      <c r="F7" s="135" t="s">
        <v>5</v>
      </c>
      <c r="G7" s="136" t="s">
        <v>6</v>
      </c>
      <c r="H7" s="134" t="s">
        <v>4</v>
      </c>
      <c r="I7" s="135" t="s">
        <v>5</v>
      </c>
      <c r="J7" s="136" t="s">
        <v>6</v>
      </c>
      <c r="K7" s="134" t="s">
        <v>4</v>
      </c>
      <c r="L7" s="135" t="s">
        <v>5</v>
      </c>
      <c r="M7" s="136" t="s">
        <v>6</v>
      </c>
      <c r="N7" s="137" t="s">
        <v>4</v>
      </c>
      <c r="O7" s="135" t="s">
        <v>5</v>
      </c>
      <c r="P7" s="432" t="s">
        <v>6</v>
      </c>
    </row>
    <row r="8" spans="1:20" x14ac:dyDescent="0.4">
      <c r="A8" s="1339" t="s">
        <v>7</v>
      </c>
      <c r="B8" s="1348"/>
      <c r="C8" s="1349"/>
      <c r="D8" s="1350"/>
      <c r="E8" s="1344"/>
      <c r="F8" s="429"/>
      <c r="G8" s="1362"/>
      <c r="H8" s="1348"/>
      <c r="I8" s="1349"/>
      <c r="J8" s="1350"/>
      <c r="K8" s="1369"/>
      <c r="L8" s="430"/>
      <c r="M8" s="431"/>
      <c r="N8" s="490"/>
      <c r="O8" s="491"/>
      <c r="P8" s="522"/>
      <c r="Q8" s="78"/>
    </row>
    <row r="9" spans="1:20" x14ac:dyDescent="0.4">
      <c r="A9" s="1340" t="s">
        <v>134</v>
      </c>
      <c r="B9" s="1351">
        <v>0</v>
      </c>
      <c r="C9" s="1352">
        <v>0</v>
      </c>
      <c r="D9" s="1353">
        <v>0</v>
      </c>
      <c r="E9" s="1345">
        <v>0</v>
      </c>
      <c r="F9" s="479">
        <v>1</v>
      </c>
      <c r="G9" s="1363">
        <v>1</v>
      </c>
      <c r="H9" s="1351">
        <v>0</v>
      </c>
      <c r="I9" s="1352">
        <v>0</v>
      </c>
      <c r="J9" s="1353">
        <v>0</v>
      </c>
      <c r="K9" s="1370">
        <v>0</v>
      </c>
      <c r="L9" s="480">
        <v>0</v>
      </c>
      <c r="M9" s="481">
        <v>0</v>
      </c>
      <c r="N9" s="1203">
        <v>0</v>
      </c>
      <c r="O9" s="1204">
        <v>1</v>
      </c>
      <c r="P9" s="1205">
        <v>1</v>
      </c>
      <c r="Q9" s="78"/>
    </row>
    <row r="10" spans="1:20" s="78" customFormat="1" x14ac:dyDescent="0.4">
      <c r="A10" s="1341" t="s">
        <v>146</v>
      </c>
      <c r="B10" s="1351">
        <v>0</v>
      </c>
      <c r="C10" s="1352">
        <v>0</v>
      </c>
      <c r="D10" s="1353">
        <v>0</v>
      </c>
      <c r="E10" s="1345">
        <v>1</v>
      </c>
      <c r="F10" s="479">
        <v>0</v>
      </c>
      <c r="G10" s="1363">
        <v>1</v>
      </c>
      <c r="H10" s="1351">
        <v>0</v>
      </c>
      <c r="I10" s="1352">
        <v>0</v>
      </c>
      <c r="J10" s="1353">
        <v>0</v>
      </c>
      <c r="K10" s="1370">
        <v>0</v>
      </c>
      <c r="L10" s="480">
        <v>0</v>
      </c>
      <c r="M10" s="481">
        <v>0</v>
      </c>
      <c r="N10" s="1203">
        <v>1</v>
      </c>
      <c r="O10" s="1204">
        <v>0</v>
      </c>
      <c r="P10" s="1205">
        <v>1</v>
      </c>
    </row>
    <row r="11" spans="1:20" x14ac:dyDescent="0.4">
      <c r="A11" s="1342" t="s">
        <v>80</v>
      </c>
      <c r="B11" s="1354">
        <v>1</v>
      </c>
      <c r="C11" s="1355">
        <v>0</v>
      </c>
      <c r="D11" s="1356">
        <v>1</v>
      </c>
      <c r="E11" s="1346">
        <v>0</v>
      </c>
      <c r="F11" s="1114">
        <v>0</v>
      </c>
      <c r="G11" s="1364">
        <v>0</v>
      </c>
      <c r="H11" s="1354">
        <v>0</v>
      </c>
      <c r="I11" s="1355">
        <v>0</v>
      </c>
      <c r="J11" s="1356">
        <v>0</v>
      </c>
      <c r="K11" s="1371">
        <v>1</v>
      </c>
      <c r="L11" s="1115">
        <v>0</v>
      </c>
      <c r="M11" s="1116">
        <v>1</v>
      </c>
      <c r="N11" s="1206">
        <v>1</v>
      </c>
      <c r="O11" s="1207">
        <v>0</v>
      </c>
      <c r="P11" s="1097">
        <v>1</v>
      </c>
    </row>
    <row r="12" spans="1:20" ht="34.5" customHeight="1" x14ac:dyDescent="0.4">
      <c r="A12" s="1343" t="s">
        <v>135</v>
      </c>
      <c r="B12" s="1357">
        <v>0</v>
      </c>
      <c r="C12" s="1338">
        <v>0</v>
      </c>
      <c r="D12" s="1358">
        <v>0</v>
      </c>
      <c r="E12" s="1347">
        <v>2</v>
      </c>
      <c r="F12" s="1338">
        <v>1</v>
      </c>
      <c r="G12" s="1365">
        <v>3</v>
      </c>
      <c r="H12" s="1357">
        <v>0</v>
      </c>
      <c r="I12" s="1338">
        <v>0</v>
      </c>
      <c r="J12" s="1358">
        <v>0</v>
      </c>
      <c r="K12" s="1370">
        <v>0</v>
      </c>
      <c r="L12" s="480">
        <v>0</v>
      </c>
      <c r="M12" s="481">
        <v>0</v>
      </c>
      <c r="N12" s="1208">
        <v>2</v>
      </c>
      <c r="O12" s="1209">
        <v>1</v>
      </c>
      <c r="P12" s="1210">
        <v>3</v>
      </c>
    </row>
    <row r="13" spans="1:20" x14ac:dyDescent="0.4">
      <c r="A13" s="1343" t="s">
        <v>136</v>
      </c>
      <c r="B13" s="1357">
        <v>1</v>
      </c>
      <c r="C13" s="1338">
        <v>0</v>
      </c>
      <c r="D13" s="1358">
        <v>1</v>
      </c>
      <c r="E13" s="1347">
        <v>1</v>
      </c>
      <c r="F13" s="1338">
        <v>0</v>
      </c>
      <c r="G13" s="1365">
        <v>1</v>
      </c>
      <c r="H13" s="1357">
        <v>1</v>
      </c>
      <c r="I13" s="1338">
        <v>0</v>
      </c>
      <c r="J13" s="1358">
        <v>1</v>
      </c>
      <c r="K13" s="1370">
        <v>0</v>
      </c>
      <c r="L13" s="480">
        <v>0</v>
      </c>
      <c r="M13" s="481">
        <v>0</v>
      </c>
      <c r="N13" s="492">
        <v>3</v>
      </c>
      <c r="O13" s="482">
        <v>0</v>
      </c>
      <c r="P13" s="485">
        <v>3</v>
      </c>
    </row>
    <row r="14" spans="1:20" x14ac:dyDescent="0.4">
      <c r="A14" s="1343" t="s">
        <v>137</v>
      </c>
      <c r="B14" s="1357">
        <v>0</v>
      </c>
      <c r="C14" s="1338">
        <v>1</v>
      </c>
      <c r="D14" s="1358">
        <v>1</v>
      </c>
      <c r="E14" s="1347">
        <v>0</v>
      </c>
      <c r="F14" s="1338">
        <v>1</v>
      </c>
      <c r="G14" s="1365">
        <v>1</v>
      </c>
      <c r="H14" s="1357">
        <v>0</v>
      </c>
      <c r="I14" s="1338">
        <v>0</v>
      </c>
      <c r="J14" s="1358">
        <v>0</v>
      </c>
      <c r="K14" s="1370">
        <v>0</v>
      </c>
      <c r="L14" s="480">
        <v>0</v>
      </c>
      <c r="M14" s="481">
        <v>0</v>
      </c>
      <c r="N14" s="495">
        <v>0</v>
      </c>
      <c r="O14" s="496">
        <v>2</v>
      </c>
      <c r="P14" s="1211">
        <v>2</v>
      </c>
    </row>
    <row r="15" spans="1:20" s="74" customFormat="1" x14ac:dyDescent="0.4">
      <c r="A15" s="1343" t="s">
        <v>138</v>
      </c>
      <c r="B15" s="1357">
        <v>3</v>
      </c>
      <c r="C15" s="1338">
        <v>0</v>
      </c>
      <c r="D15" s="1358">
        <v>3</v>
      </c>
      <c r="E15" s="1347">
        <v>2</v>
      </c>
      <c r="F15" s="1338">
        <v>1</v>
      </c>
      <c r="G15" s="1365">
        <v>3</v>
      </c>
      <c r="H15" s="1357">
        <v>0</v>
      </c>
      <c r="I15" s="1338">
        <v>0</v>
      </c>
      <c r="J15" s="1358">
        <v>0</v>
      </c>
      <c r="K15" s="1370">
        <v>0</v>
      </c>
      <c r="L15" s="480">
        <v>0</v>
      </c>
      <c r="M15" s="481">
        <v>0</v>
      </c>
      <c r="N15" s="1203">
        <v>5</v>
      </c>
      <c r="O15" s="1204">
        <v>1</v>
      </c>
      <c r="P15" s="1212">
        <v>6</v>
      </c>
    </row>
    <row r="16" spans="1:20" ht="29.25" customHeight="1" thickBot="1" x14ac:dyDescent="0.45">
      <c r="A16" s="1343" t="s">
        <v>148</v>
      </c>
      <c r="B16" s="1359">
        <v>2</v>
      </c>
      <c r="C16" s="1360">
        <v>1</v>
      </c>
      <c r="D16" s="1361">
        <v>3</v>
      </c>
      <c r="E16" s="1347">
        <v>2</v>
      </c>
      <c r="F16" s="1338">
        <v>0</v>
      </c>
      <c r="G16" s="1365">
        <v>2</v>
      </c>
      <c r="H16" s="1357">
        <v>1</v>
      </c>
      <c r="I16" s="1338">
        <v>0</v>
      </c>
      <c r="J16" s="1358">
        <v>1</v>
      </c>
      <c r="K16" s="1370">
        <v>0</v>
      </c>
      <c r="L16" s="480">
        <v>0</v>
      </c>
      <c r="M16" s="481">
        <v>0</v>
      </c>
      <c r="N16" s="1213">
        <v>6</v>
      </c>
      <c r="O16" s="1214">
        <v>1</v>
      </c>
      <c r="P16" s="1215">
        <v>7</v>
      </c>
    </row>
    <row r="17" spans="1:16" ht="36" customHeight="1" thickBot="1" x14ac:dyDescent="0.45">
      <c r="A17" s="1105" t="s">
        <v>8</v>
      </c>
      <c r="B17" s="1106">
        <f t="shared" ref="B17:P17" si="0">SUM(B9:B16)</f>
        <v>7</v>
      </c>
      <c r="C17" s="1107">
        <f t="shared" si="0"/>
        <v>2</v>
      </c>
      <c r="D17" s="1108">
        <f t="shared" si="0"/>
        <v>9</v>
      </c>
      <c r="E17" s="1106">
        <f t="shared" si="0"/>
        <v>8</v>
      </c>
      <c r="F17" s="1107">
        <f t="shared" si="0"/>
        <v>4</v>
      </c>
      <c r="G17" s="1366">
        <f t="shared" si="0"/>
        <v>12</v>
      </c>
      <c r="H17" s="1375">
        <f t="shared" si="0"/>
        <v>2</v>
      </c>
      <c r="I17" s="1107">
        <f t="shared" si="0"/>
        <v>0</v>
      </c>
      <c r="J17" s="1108">
        <f t="shared" si="0"/>
        <v>2</v>
      </c>
      <c r="K17" s="1372">
        <f t="shared" si="0"/>
        <v>1</v>
      </c>
      <c r="L17" s="1109">
        <f t="shared" si="0"/>
        <v>0</v>
      </c>
      <c r="M17" s="1110">
        <f t="shared" si="0"/>
        <v>1</v>
      </c>
      <c r="N17" s="1111">
        <f t="shared" si="0"/>
        <v>18</v>
      </c>
      <c r="O17" s="1112">
        <f t="shared" si="0"/>
        <v>6</v>
      </c>
      <c r="P17" s="1113">
        <f t="shared" si="0"/>
        <v>24</v>
      </c>
    </row>
    <row r="18" spans="1:16" ht="31.5" customHeight="1" thickBot="1" x14ac:dyDescent="0.45">
      <c r="A18" s="504" t="s">
        <v>9</v>
      </c>
      <c r="B18" s="515"/>
      <c r="C18" s="516"/>
      <c r="D18" s="517"/>
      <c r="E18" s="515"/>
      <c r="F18" s="516"/>
      <c r="G18" s="1366"/>
      <c r="H18" s="1375"/>
      <c r="I18" s="1107"/>
      <c r="J18" s="1108"/>
      <c r="K18" s="1372"/>
      <c r="L18" s="518"/>
      <c r="M18" s="519"/>
      <c r="N18" s="520"/>
      <c r="O18" s="521"/>
      <c r="P18" s="483"/>
    </row>
    <row r="19" spans="1:16" ht="27" thickBot="1" x14ac:dyDescent="0.45">
      <c r="A19" s="505" t="s">
        <v>10</v>
      </c>
      <c r="B19" s="506">
        <v>14</v>
      </c>
      <c r="C19" s="507">
        <v>4</v>
      </c>
      <c r="D19" s="508">
        <v>18</v>
      </c>
      <c r="E19" s="509">
        <v>17</v>
      </c>
      <c r="F19" s="510">
        <v>7</v>
      </c>
      <c r="G19" s="1367">
        <v>24</v>
      </c>
      <c r="H19" s="1376">
        <v>6</v>
      </c>
      <c r="I19" s="1377">
        <v>0</v>
      </c>
      <c r="J19" s="1378">
        <v>6</v>
      </c>
      <c r="K19" s="1373">
        <v>2</v>
      </c>
      <c r="L19" s="512">
        <v>0</v>
      </c>
      <c r="M19" s="513">
        <v>2</v>
      </c>
      <c r="N19" s="511">
        <v>39</v>
      </c>
      <c r="O19" s="512">
        <v>11</v>
      </c>
      <c r="P19" s="514">
        <v>50</v>
      </c>
    </row>
    <row r="20" spans="1:16" x14ac:dyDescent="0.4">
      <c r="A20" s="497" t="s">
        <v>13</v>
      </c>
      <c r="B20" s="498"/>
      <c r="C20" s="499"/>
      <c r="D20" s="500"/>
      <c r="E20" s="498"/>
      <c r="F20" s="499"/>
      <c r="G20" s="1368"/>
      <c r="H20" s="1379"/>
      <c r="I20" s="1380"/>
      <c r="J20" s="1381"/>
      <c r="K20" s="1374"/>
      <c r="L20" s="499"/>
      <c r="M20" s="501"/>
      <c r="N20" s="502"/>
      <c r="O20" s="503"/>
      <c r="P20" s="485"/>
    </row>
    <row r="21" spans="1:16" x14ac:dyDescent="0.4">
      <c r="A21" s="1090" t="s">
        <v>79</v>
      </c>
      <c r="B21" s="1091">
        <v>0</v>
      </c>
      <c r="C21" s="1092">
        <v>0</v>
      </c>
      <c r="D21" s="1093">
        <v>0</v>
      </c>
      <c r="E21" s="1091">
        <v>0</v>
      </c>
      <c r="F21" s="1092">
        <v>0</v>
      </c>
      <c r="G21" s="1093">
        <v>0</v>
      </c>
      <c r="H21" s="1091">
        <v>0</v>
      </c>
      <c r="I21" s="1092">
        <v>0</v>
      </c>
      <c r="J21" s="1093">
        <v>0</v>
      </c>
      <c r="K21" s="1091">
        <v>0</v>
      </c>
      <c r="L21" s="1092">
        <v>0</v>
      </c>
      <c r="M21" s="1094">
        <v>0</v>
      </c>
      <c r="N21" s="1095">
        <v>0</v>
      </c>
      <c r="O21" s="1096">
        <v>0</v>
      </c>
      <c r="P21" s="1097">
        <v>0</v>
      </c>
    </row>
    <row r="22" spans="1:16" ht="27" thickBot="1" x14ac:dyDescent="0.45">
      <c r="A22" s="1098" t="s">
        <v>80</v>
      </c>
      <c r="B22" s="1099">
        <v>0</v>
      </c>
      <c r="C22" s="1100">
        <v>0</v>
      </c>
      <c r="D22" s="1101">
        <v>0</v>
      </c>
      <c r="E22" s="1099">
        <v>0</v>
      </c>
      <c r="F22" s="1100">
        <v>0</v>
      </c>
      <c r="G22" s="1101">
        <v>0</v>
      </c>
      <c r="H22" s="1099">
        <v>0</v>
      </c>
      <c r="I22" s="1100">
        <v>0</v>
      </c>
      <c r="J22" s="1101">
        <v>0</v>
      </c>
      <c r="K22" s="1099">
        <v>0</v>
      </c>
      <c r="L22" s="1100">
        <v>0</v>
      </c>
      <c r="M22" s="1101">
        <v>0</v>
      </c>
      <c r="N22" s="1102">
        <v>0</v>
      </c>
      <c r="O22" s="1103">
        <v>0</v>
      </c>
      <c r="P22" s="1104">
        <v>0</v>
      </c>
    </row>
    <row r="23" spans="1:16" x14ac:dyDescent="0.4">
      <c r="A23" s="426" t="s">
        <v>14</v>
      </c>
      <c r="B23" s="484">
        <v>0</v>
      </c>
      <c r="C23" s="484">
        <v>0</v>
      </c>
      <c r="D23" s="484">
        <v>0</v>
      </c>
      <c r="E23" s="484">
        <v>0</v>
      </c>
      <c r="F23" s="484">
        <v>0</v>
      </c>
      <c r="G23" s="484">
        <v>0</v>
      </c>
      <c r="H23" s="484">
        <v>0</v>
      </c>
      <c r="I23" s="484">
        <v>0</v>
      </c>
      <c r="J23" s="484">
        <v>0</v>
      </c>
      <c r="K23" s="484">
        <v>0</v>
      </c>
      <c r="L23" s="484">
        <v>0</v>
      </c>
      <c r="M23" s="484">
        <v>0</v>
      </c>
      <c r="N23" s="484">
        <v>0</v>
      </c>
      <c r="O23" s="484">
        <v>0</v>
      </c>
      <c r="P23" s="523">
        <v>0</v>
      </c>
    </row>
    <row r="24" spans="1:16" ht="35.25" customHeight="1" thickBot="1" x14ac:dyDescent="0.45">
      <c r="A24" s="427" t="s">
        <v>16</v>
      </c>
      <c r="B24" s="486">
        <v>0</v>
      </c>
      <c r="C24" s="487">
        <v>0</v>
      </c>
      <c r="D24" s="488">
        <v>0</v>
      </c>
      <c r="E24" s="486">
        <v>0</v>
      </c>
      <c r="F24" s="487">
        <v>0</v>
      </c>
      <c r="G24" s="488">
        <v>0</v>
      </c>
      <c r="H24" s="486">
        <v>0</v>
      </c>
      <c r="I24" s="487">
        <v>0</v>
      </c>
      <c r="J24" s="488">
        <v>0</v>
      </c>
      <c r="K24" s="486">
        <v>0</v>
      </c>
      <c r="L24" s="487">
        <v>0</v>
      </c>
      <c r="M24" s="488">
        <v>0</v>
      </c>
      <c r="N24" s="493">
        <v>0</v>
      </c>
      <c r="O24" s="489">
        <v>0</v>
      </c>
      <c r="P24" s="494">
        <v>0</v>
      </c>
    </row>
    <row r="25" spans="1:16" ht="32.25" customHeight="1" thickBot="1" x14ac:dyDescent="0.45">
      <c r="A25" s="428" t="s">
        <v>17</v>
      </c>
      <c r="B25" s="532">
        <f>B17+B23</f>
        <v>7</v>
      </c>
      <c r="C25" s="532">
        <f t="shared" ref="C25:P25" si="1">C17+C23</f>
        <v>2</v>
      </c>
      <c r="D25" s="532">
        <f t="shared" si="1"/>
        <v>9</v>
      </c>
      <c r="E25" s="532">
        <f t="shared" si="1"/>
        <v>8</v>
      </c>
      <c r="F25" s="532">
        <f t="shared" si="1"/>
        <v>4</v>
      </c>
      <c r="G25" s="532">
        <f t="shared" si="1"/>
        <v>12</v>
      </c>
      <c r="H25" s="532">
        <f t="shared" si="1"/>
        <v>2</v>
      </c>
      <c r="I25" s="532">
        <f t="shared" si="1"/>
        <v>0</v>
      </c>
      <c r="J25" s="532">
        <f t="shared" si="1"/>
        <v>2</v>
      </c>
      <c r="K25" s="532">
        <f t="shared" si="1"/>
        <v>1</v>
      </c>
      <c r="L25" s="532">
        <f t="shared" si="1"/>
        <v>0</v>
      </c>
      <c r="M25" s="532">
        <f t="shared" si="1"/>
        <v>1</v>
      </c>
      <c r="N25" s="532">
        <f t="shared" si="1"/>
        <v>18</v>
      </c>
      <c r="O25" s="532">
        <f t="shared" si="1"/>
        <v>6</v>
      </c>
      <c r="P25" s="1216">
        <f t="shared" si="1"/>
        <v>24</v>
      </c>
    </row>
  </sheetData>
  <mergeCells count="12">
    <mergeCell ref="H6:J6"/>
    <mergeCell ref="K6:M6"/>
    <mergeCell ref="A1:P1"/>
    <mergeCell ref="A3:P3"/>
    <mergeCell ref="A5:A7"/>
    <mergeCell ref="B5:D5"/>
    <mergeCell ref="E5:G5"/>
    <mergeCell ref="H5:J5"/>
    <mergeCell ref="K5:M5"/>
    <mergeCell ref="N5:P6"/>
    <mergeCell ref="B6:D6"/>
    <mergeCell ref="E6:G6"/>
  </mergeCells>
  <pageMargins left="0.70866141732283472" right="0.70866141732283472" top="0.74803149606299213" bottom="0.74803149606299213" header="0.31496062992125984" footer="0.31496062992125984"/>
  <pageSetup paperSize="9" scale="45" orientation="landscape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>
    <tabColor rgb="FFFFFF00"/>
  </sheetPr>
  <dimension ref="A1:T21"/>
  <sheetViews>
    <sheetView zoomScale="50" zoomScaleNormal="50" workbookViewId="0">
      <selection activeCell="C31" sqref="C31"/>
    </sheetView>
  </sheetViews>
  <sheetFormatPr defaultRowHeight="26.25" x14ac:dyDescent="0.4"/>
  <cols>
    <col min="1" max="1" width="87.85546875" style="80" customWidth="1"/>
    <col min="2" max="2" width="13.7109375" style="80" customWidth="1"/>
    <col min="3" max="3" width="14" style="80" customWidth="1"/>
    <col min="4" max="4" width="10.85546875" style="80" customWidth="1"/>
    <col min="5" max="5" width="14.28515625" style="80" customWidth="1"/>
    <col min="6" max="6" width="14" style="80" customWidth="1"/>
    <col min="7" max="7" width="10.85546875" style="80" customWidth="1"/>
    <col min="8" max="8" width="14" style="80" customWidth="1"/>
    <col min="9" max="9" width="13.42578125" style="80" customWidth="1"/>
    <col min="10" max="10" width="10.85546875" style="80" customWidth="1"/>
    <col min="11" max="11" width="15.7109375" style="80" customWidth="1"/>
    <col min="12" max="12" width="13.7109375" style="80" customWidth="1"/>
    <col min="13" max="13" width="10.85546875" style="80" customWidth="1"/>
    <col min="14" max="14" width="14.5703125" style="80" customWidth="1"/>
    <col min="15" max="15" width="13.7109375" style="80" customWidth="1"/>
    <col min="16" max="16" width="10.85546875" style="87" customWidth="1"/>
    <col min="17" max="17" width="12.85546875" style="80" customWidth="1"/>
    <col min="18" max="18" width="11.5703125" style="80" customWidth="1"/>
    <col min="19" max="20" width="9.140625" style="80"/>
    <col min="21" max="21" width="10.5703125" style="80" bestFit="1" customWidth="1"/>
    <col min="22" max="22" width="11.28515625" style="80" customWidth="1"/>
    <col min="23" max="256" width="9.140625" style="80"/>
    <col min="257" max="257" width="87.85546875" style="80" customWidth="1"/>
    <col min="258" max="272" width="10.85546875" style="80" customWidth="1"/>
    <col min="273" max="273" width="12.85546875" style="80" customWidth="1"/>
    <col min="274" max="274" width="11.5703125" style="80" customWidth="1"/>
    <col min="275" max="276" width="9.140625" style="80"/>
    <col min="277" max="277" width="10.5703125" style="80" bestFit="1" customWidth="1"/>
    <col min="278" max="278" width="11.28515625" style="80" customWidth="1"/>
    <col min="279" max="512" width="9.140625" style="80"/>
    <col min="513" max="513" width="87.85546875" style="80" customWidth="1"/>
    <col min="514" max="528" width="10.85546875" style="80" customWidth="1"/>
    <col min="529" max="529" width="12.85546875" style="80" customWidth="1"/>
    <col min="530" max="530" width="11.5703125" style="80" customWidth="1"/>
    <col min="531" max="532" width="9.140625" style="80"/>
    <col min="533" max="533" width="10.5703125" style="80" bestFit="1" customWidth="1"/>
    <col min="534" max="534" width="11.28515625" style="80" customWidth="1"/>
    <col min="535" max="768" width="9.140625" style="80"/>
    <col min="769" max="769" width="87.85546875" style="80" customWidth="1"/>
    <col min="770" max="784" width="10.85546875" style="80" customWidth="1"/>
    <col min="785" max="785" width="12.85546875" style="80" customWidth="1"/>
    <col min="786" max="786" width="11.5703125" style="80" customWidth="1"/>
    <col min="787" max="788" width="9.140625" style="80"/>
    <col min="789" max="789" width="10.5703125" style="80" bestFit="1" customWidth="1"/>
    <col min="790" max="790" width="11.28515625" style="80" customWidth="1"/>
    <col min="791" max="1024" width="9.140625" style="80"/>
    <col min="1025" max="1025" width="87.85546875" style="80" customWidth="1"/>
    <col min="1026" max="1040" width="10.85546875" style="80" customWidth="1"/>
    <col min="1041" max="1041" width="12.85546875" style="80" customWidth="1"/>
    <col min="1042" max="1042" width="11.5703125" style="80" customWidth="1"/>
    <col min="1043" max="1044" width="9.140625" style="80"/>
    <col min="1045" max="1045" width="10.5703125" style="80" bestFit="1" customWidth="1"/>
    <col min="1046" max="1046" width="11.28515625" style="80" customWidth="1"/>
    <col min="1047" max="1280" width="9.140625" style="80"/>
    <col min="1281" max="1281" width="87.85546875" style="80" customWidth="1"/>
    <col min="1282" max="1296" width="10.85546875" style="80" customWidth="1"/>
    <col min="1297" max="1297" width="12.85546875" style="80" customWidth="1"/>
    <col min="1298" max="1298" width="11.5703125" style="80" customWidth="1"/>
    <col min="1299" max="1300" width="9.140625" style="80"/>
    <col min="1301" max="1301" width="10.5703125" style="80" bestFit="1" customWidth="1"/>
    <col min="1302" max="1302" width="11.28515625" style="80" customWidth="1"/>
    <col min="1303" max="1536" width="9.140625" style="80"/>
    <col min="1537" max="1537" width="87.85546875" style="80" customWidth="1"/>
    <col min="1538" max="1552" width="10.85546875" style="80" customWidth="1"/>
    <col min="1553" max="1553" width="12.85546875" style="80" customWidth="1"/>
    <col min="1554" max="1554" width="11.5703125" style="80" customWidth="1"/>
    <col min="1555" max="1556" width="9.140625" style="80"/>
    <col min="1557" max="1557" width="10.5703125" style="80" bestFit="1" customWidth="1"/>
    <col min="1558" max="1558" width="11.28515625" style="80" customWidth="1"/>
    <col min="1559" max="1792" width="9.140625" style="80"/>
    <col min="1793" max="1793" width="87.85546875" style="80" customWidth="1"/>
    <col min="1794" max="1808" width="10.85546875" style="80" customWidth="1"/>
    <col min="1809" max="1809" width="12.85546875" style="80" customWidth="1"/>
    <col min="1810" max="1810" width="11.5703125" style="80" customWidth="1"/>
    <col min="1811" max="1812" width="9.140625" style="80"/>
    <col min="1813" max="1813" width="10.5703125" style="80" bestFit="1" customWidth="1"/>
    <col min="1814" max="1814" width="11.28515625" style="80" customWidth="1"/>
    <col min="1815" max="2048" width="9.140625" style="80"/>
    <col min="2049" max="2049" width="87.85546875" style="80" customWidth="1"/>
    <col min="2050" max="2064" width="10.85546875" style="80" customWidth="1"/>
    <col min="2065" max="2065" width="12.85546875" style="80" customWidth="1"/>
    <col min="2066" max="2066" width="11.5703125" style="80" customWidth="1"/>
    <col min="2067" max="2068" width="9.140625" style="80"/>
    <col min="2069" max="2069" width="10.5703125" style="80" bestFit="1" customWidth="1"/>
    <col min="2070" max="2070" width="11.28515625" style="80" customWidth="1"/>
    <col min="2071" max="2304" width="9.140625" style="80"/>
    <col min="2305" max="2305" width="87.85546875" style="80" customWidth="1"/>
    <col min="2306" max="2320" width="10.85546875" style="80" customWidth="1"/>
    <col min="2321" max="2321" width="12.85546875" style="80" customWidth="1"/>
    <col min="2322" max="2322" width="11.5703125" style="80" customWidth="1"/>
    <col min="2323" max="2324" width="9.140625" style="80"/>
    <col min="2325" max="2325" width="10.5703125" style="80" bestFit="1" customWidth="1"/>
    <col min="2326" max="2326" width="11.28515625" style="80" customWidth="1"/>
    <col min="2327" max="2560" width="9.140625" style="80"/>
    <col min="2561" max="2561" width="87.85546875" style="80" customWidth="1"/>
    <col min="2562" max="2576" width="10.85546875" style="80" customWidth="1"/>
    <col min="2577" max="2577" width="12.85546875" style="80" customWidth="1"/>
    <col min="2578" max="2578" width="11.5703125" style="80" customWidth="1"/>
    <col min="2579" max="2580" width="9.140625" style="80"/>
    <col min="2581" max="2581" width="10.5703125" style="80" bestFit="1" customWidth="1"/>
    <col min="2582" max="2582" width="11.28515625" style="80" customWidth="1"/>
    <col min="2583" max="2816" width="9.140625" style="80"/>
    <col min="2817" max="2817" width="87.85546875" style="80" customWidth="1"/>
    <col min="2818" max="2832" width="10.85546875" style="80" customWidth="1"/>
    <col min="2833" max="2833" width="12.85546875" style="80" customWidth="1"/>
    <col min="2834" max="2834" width="11.5703125" style="80" customWidth="1"/>
    <col min="2835" max="2836" width="9.140625" style="80"/>
    <col min="2837" max="2837" width="10.5703125" style="80" bestFit="1" customWidth="1"/>
    <col min="2838" max="2838" width="11.28515625" style="80" customWidth="1"/>
    <col min="2839" max="3072" width="9.140625" style="80"/>
    <col min="3073" max="3073" width="87.85546875" style="80" customWidth="1"/>
    <col min="3074" max="3088" width="10.85546875" style="80" customWidth="1"/>
    <col min="3089" max="3089" width="12.85546875" style="80" customWidth="1"/>
    <col min="3090" max="3090" width="11.5703125" style="80" customWidth="1"/>
    <col min="3091" max="3092" width="9.140625" style="80"/>
    <col min="3093" max="3093" width="10.5703125" style="80" bestFit="1" customWidth="1"/>
    <col min="3094" max="3094" width="11.28515625" style="80" customWidth="1"/>
    <col min="3095" max="3328" width="9.140625" style="80"/>
    <col min="3329" max="3329" width="87.85546875" style="80" customWidth="1"/>
    <col min="3330" max="3344" width="10.85546875" style="80" customWidth="1"/>
    <col min="3345" max="3345" width="12.85546875" style="80" customWidth="1"/>
    <col min="3346" max="3346" width="11.5703125" style="80" customWidth="1"/>
    <col min="3347" max="3348" width="9.140625" style="80"/>
    <col min="3349" max="3349" width="10.5703125" style="80" bestFit="1" customWidth="1"/>
    <col min="3350" max="3350" width="11.28515625" style="80" customWidth="1"/>
    <col min="3351" max="3584" width="9.140625" style="80"/>
    <col min="3585" max="3585" width="87.85546875" style="80" customWidth="1"/>
    <col min="3586" max="3600" width="10.85546875" style="80" customWidth="1"/>
    <col min="3601" max="3601" width="12.85546875" style="80" customWidth="1"/>
    <col min="3602" max="3602" width="11.5703125" style="80" customWidth="1"/>
    <col min="3603" max="3604" width="9.140625" style="80"/>
    <col min="3605" max="3605" width="10.5703125" style="80" bestFit="1" customWidth="1"/>
    <col min="3606" max="3606" width="11.28515625" style="80" customWidth="1"/>
    <col min="3607" max="3840" width="9.140625" style="80"/>
    <col min="3841" max="3841" width="87.85546875" style="80" customWidth="1"/>
    <col min="3842" max="3856" width="10.85546875" style="80" customWidth="1"/>
    <col min="3857" max="3857" width="12.85546875" style="80" customWidth="1"/>
    <col min="3858" max="3858" width="11.5703125" style="80" customWidth="1"/>
    <col min="3859" max="3860" width="9.140625" style="80"/>
    <col min="3861" max="3861" width="10.5703125" style="80" bestFit="1" customWidth="1"/>
    <col min="3862" max="3862" width="11.28515625" style="80" customWidth="1"/>
    <col min="3863" max="4096" width="9.140625" style="80"/>
    <col min="4097" max="4097" width="87.85546875" style="80" customWidth="1"/>
    <col min="4098" max="4112" width="10.85546875" style="80" customWidth="1"/>
    <col min="4113" max="4113" width="12.85546875" style="80" customWidth="1"/>
    <col min="4114" max="4114" width="11.5703125" style="80" customWidth="1"/>
    <col min="4115" max="4116" width="9.140625" style="80"/>
    <col min="4117" max="4117" width="10.5703125" style="80" bestFit="1" customWidth="1"/>
    <col min="4118" max="4118" width="11.28515625" style="80" customWidth="1"/>
    <col min="4119" max="4352" width="9.140625" style="80"/>
    <col min="4353" max="4353" width="87.85546875" style="80" customWidth="1"/>
    <col min="4354" max="4368" width="10.85546875" style="80" customWidth="1"/>
    <col min="4369" max="4369" width="12.85546875" style="80" customWidth="1"/>
    <col min="4370" max="4370" width="11.5703125" style="80" customWidth="1"/>
    <col min="4371" max="4372" width="9.140625" style="80"/>
    <col min="4373" max="4373" width="10.5703125" style="80" bestFit="1" customWidth="1"/>
    <col min="4374" max="4374" width="11.28515625" style="80" customWidth="1"/>
    <col min="4375" max="4608" width="9.140625" style="80"/>
    <col min="4609" max="4609" width="87.85546875" style="80" customWidth="1"/>
    <col min="4610" max="4624" width="10.85546875" style="80" customWidth="1"/>
    <col min="4625" max="4625" width="12.85546875" style="80" customWidth="1"/>
    <col min="4626" max="4626" width="11.5703125" style="80" customWidth="1"/>
    <col min="4627" max="4628" width="9.140625" style="80"/>
    <col min="4629" max="4629" width="10.5703125" style="80" bestFit="1" customWidth="1"/>
    <col min="4630" max="4630" width="11.28515625" style="80" customWidth="1"/>
    <col min="4631" max="4864" width="9.140625" style="80"/>
    <col min="4865" max="4865" width="87.85546875" style="80" customWidth="1"/>
    <col min="4866" max="4880" width="10.85546875" style="80" customWidth="1"/>
    <col min="4881" max="4881" width="12.85546875" style="80" customWidth="1"/>
    <col min="4882" max="4882" width="11.5703125" style="80" customWidth="1"/>
    <col min="4883" max="4884" width="9.140625" style="80"/>
    <col min="4885" max="4885" width="10.5703125" style="80" bestFit="1" customWidth="1"/>
    <col min="4886" max="4886" width="11.28515625" style="80" customWidth="1"/>
    <col min="4887" max="5120" width="9.140625" style="80"/>
    <col min="5121" max="5121" width="87.85546875" style="80" customWidth="1"/>
    <col min="5122" max="5136" width="10.85546875" style="80" customWidth="1"/>
    <col min="5137" max="5137" width="12.85546875" style="80" customWidth="1"/>
    <col min="5138" max="5138" width="11.5703125" style="80" customWidth="1"/>
    <col min="5139" max="5140" width="9.140625" style="80"/>
    <col min="5141" max="5141" width="10.5703125" style="80" bestFit="1" customWidth="1"/>
    <col min="5142" max="5142" width="11.28515625" style="80" customWidth="1"/>
    <col min="5143" max="5376" width="9.140625" style="80"/>
    <col min="5377" max="5377" width="87.85546875" style="80" customWidth="1"/>
    <col min="5378" max="5392" width="10.85546875" style="80" customWidth="1"/>
    <col min="5393" max="5393" width="12.85546875" style="80" customWidth="1"/>
    <col min="5394" max="5394" width="11.5703125" style="80" customWidth="1"/>
    <col min="5395" max="5396" width="9.140625" style="80"/>
    <col min="5397" max="5397" width="10.5703125" style="80" bestFit="1" customWidth="1"/>
    <col min="5398" max="5398" width="11.28515625" style="80" customWidth="1"/>
    <col min="5399" max="5632" width="9.140625" style="80"/>
    <col min="5633" max="5633" width="87.85546875" style="80" customWidth="1"/>
    <col min="5634" max="5648" width="10.85546875" style="80" customWidth="1"/>
    <col min="5649" max="5649" width="12.85546875" style="80" customWidth="1"/>
    <col min="5650" max="5650" width="11.5703125" style="80" customWidth="1"/>
    <col min="5651" max="5652" width="9.140625" style="80"/>
    <col min="5653" max="5653" width="10.5703125" style="80" bestFit="1" customWidth="1"/>
    <col min="5654" max="5654" width="11.28515625" style="80" customWidth="1"/>
    <col min="5655" max="5888" width="9.140625" style="80"/>
    <col min="5889" max="5889" width="87.85546875" style="80" customWidth="1"/>
    <col min="5890" max="5904" width="10.85546875" style="80" customWidth="1"/>
    <col min="5905" max="5905" width="12.85546875" style="80" customWidth="1"/>
    <col min="5906" max="5906" width="11.5703125" style="80" customWidth="1"/>
    <col min="5907" max="5908" width="9.140625" style="80"/>
    <col min="5909" max="5909" width="10.5703125" style="80" bestFit="1" customWidth="1"/>
    <col min="5910" max="5910" width="11.28515625" style="80" customWidth="1"/>
    <col min="5911" max="6144" width="9.140625" style="80"/>
    <col min="6145" max="6145" width="87.85546875" style="80" customWidth="1"/>
    <col min="6146" max="6160" width="10.85546875" style="80" customWidth="1"/>
    <col min="6161" max="6161" width="12.85546875" style="80" customWidth="1"/>
    <col min="6162" max="6162" width="11.5703125" style="80" customWidth="1"/>
    <col min="6163" max="6164" width="9.140625" style="80"/>
    <col min="6165" max="6165" width="10.5703125" style="80" bestFit="1" customWidth="1"/>
    <col min="6166" max="6166" width="11.28515625" style="80" customWidth="1"/>
    <col min="6167" max="6400" width="9.140625" style="80"/>
    <col min="6401" max="6401" width="87.85546875" style="80" customWidth="1"/>
    <col min="6402" max="6416" width="10.85546875" style="80" customWidth="1"/>
    <col min="6417" max="6417" width="12.85546875" style="80" customWidth="1"/>
    <col min="6418" max="6418" width="11.5703125" style="80" customWidth="1"/>
    <col min="6419" max="6420" width="9.140625" style="80"/>
    <col min="6421" max="6421" width="10.5703125" style="80" bestFit="1" customWidth="1"/>
    <col min="6422" max="6422" width="11.28515625" style="80" customWidth="1"/>
    <col min="6423" max="6656" width="9.140625" style="80"/>
    <col min="6657" max="6657" width="87.85546875" style="80" customWidth="1"/>
    <col min="6658" max="6672" width="10.85546875" style="80" customWidth="1"/>
    <col min="6673" max="6673" width="12.85546875" style="80" customWidth="1"/>
    <col min="6674" max="6674" width="11.5703125" style="80" customWidth="1"/>
    <col min="6675" max="6676" width="9.140625" style="80"/>
    <col min="6677" max="6677" width="10.5703125" style="80" bestFit="1" customWidth="1"/>
    <col min="6678" max="6678" width="11.28515625" style="80" customWidth="1"/>
    <col min="6679" max="6912" width="9.140625" style="80"/>
    <col min="6913" max="6913" width="87.85546875" style="80" customWidth="1"/>
    <col min="6914" max="6928" width="10.85546875" style="80" customWidth="1"/>
    <col min="6929" max="6929" width="12.85546875" style="80" customWidth="1"/>
    <col min="6930" max="6930" width="11.5703125" style="80" customWidth="1"/>
    <col min="6931" max="6932" width="9.140625" style="80"/>
    <col min="6933" max="6933" width="10.5703125" style="80" bestFit="1" customWidth="1"/>
    <col min="6934" max="6934" width="11.28515625" style="80" customWidth="1"/>
    <col min="6935" max="7168" width="9.140625" style="80"/>
    <col min="7169" max="7169" width="87.85546875" style="80" customWidth="1"/>
    <col min="7170" max="7184" width="10.85546875" style="80" customWidth="1"/>
    <col min="7185" max="7185" width="12.85546875" style="80" customWidth="1"/>
    <col min="7186" max="7186" width="11.5703125" style="80" customWidth="1"/>
    <col min="7187" max="7188" width="9.140625" style="80"/>
    <col min="7189" max="7189" width="10.5703125" style="80" bestFit="1" customWidth="1"/>
    <col min="7190" max="7190" width="11.28515625" style="80" customWidth="1"/>
    <col min="7191" max="7424" width="9.140625" style="80"/>
    <col min="7425" max="7425" width="87.85546875" style="80" customWidth="1"/>
    <col min="7426" max="7440" width="10.85546875" style="80" customWidth="1"/>
    <col min="7441" max="7441" width="12.85546875" style="80" customWidth="1"/>
    <col min="7442" max="7442" width="11.5703125" style="80" customWidth="1"/>
    <col min="7443" max="7444" width="9.140625" style="80"/>
    <col min="7445" max="7445" width="10.5703125" style="80" bestFit="1" customWidth="1"/>
    <col min="7446" max="7446" width="11.28515625" style="80" customWidth="1"/>
    <col min="7447" max="7680" width="9.140625" style="80"/>
    <col min="7681" max="7681" width="87.85546875" style="80" customWidth="1"/>
    <col min="7682" max="7696" width="10.85546875" style="80" customWidth="1"/>
    <col min="7697" max="7697" width="12.85546875" style="80" customWidth="1"/>
    <col min="7698" max="7698" width="11.5703125" style="80" customWidth="1"/>
    <col min="7699" max="7700" width="9.140625" style="80"/>
    <col min="7701" max="7701" width="10.5703125" style="80" bestFit="1" customWidth="1"/>
    <col min="7702" max="7702" width="11.28515625" style="80" customWidth="1"/>
    <col min="7703" max="7936" width="9.140625" style="80"/>
    <col min="7937" max="7937" width="87.85546875" style="80" customWidth="1"/>
    <col min="7938" max="7952" width="10.85546875" style="80" customWidth="1"/>
    <col min="7953" max="7953" width="12.85546875" style="80" customWidth="1"/>
    <col min="7954" max="7954" width="11.5703125" style="80" customWidth="1"/>
    <col min="7955" max="7956" width="9.140625" style="80"/>
    <col min="7957" max="7957" width="10.5703125" style="80" bestFit="1" customWidth="1"/>
    <col min="7958" max="7958" width="11.28515625" style="80" customWidth="1"/>
    <col min="7959" max="8192" width="9.140625" style="80"/>
    <col min="8193" max="8193" width="87.85546875" style="80" customWidth="1"/>
    <col min="8194" max="8208" width="10.85546875" style="80" customWidth="1"/>
    <col min="8209" max="8209" width="12.85546875" style="80" customWidth="1"/>
    <col min="8210" max="8210" width="11.5703125" style="80" customWidth="1"/>
    <col min="8211" max="8212" width="9.140625" style="80"/>
    <col min="8213" max="8213" width="10.5703125" style="80" bestFit="1" customWidth="1"/>
    <col min="8214" max="8214" width="11.28515625" style="80" customWidth="1"/>
    <col min="8215" max="8448" width="9.140625" style="80"/>
    <col min="8449" max="8449" width="87.85546875" style="80" customWidth="1"/>
    <col min="8450" max="8464" width="10.85546875" style="80" customWidth="1"/>
    <col min="8465" max="8465" width="12.85546875" style="80" customWidth="1"/>
    <col min="8466" max="8466" width="11.5703125" style="80" customWidth="1"/>
    <col min="8467" max="8468" width="9.140625" style="80"/>
    <col min="8469" max="8469" width="10.5703125" style="80" bestFit="1" customWidth="1"/>
    <col min="8470" max="8470" width="11.28515625" style="80" customWidth="1"/>
    <col min="8471" max="8704" width="9.140625" style="80"/>
    <col min="8705" max="8705" width="87.85546875" style="80" customWidth="1"/>
    <col min="8706" max="8720" width="10.85546875" style="80" customWidth="1"/>
    <col min="8721" max="8721" width="12.85546875" style="80" customWidth="1"/>
    <col min="8722" max="8722" width="11.5703125" style="80" customWidth="1"/>
    <col min="8723" max="8724" width="9.140625" style="80"/>
    <col min="8725" max="8725" width="10.5703125" style="80" bestFit="1" customWidth="1"/>
    <col min="8726" max="8726" width="11.28515625" style="80" customWidth="1"/>
    <col min="8727" max="8960" width="9.140625" style="80"/>
    <col min="8961" max="8961" width="87.85546875" style="80" customWidth="1"/>
    <col min="8962" max="8976" width="10.85546875" style="80" customWidth="1"/>
    <col min="8977" max="8977" width="12.85546875" style="80" customWidth="1"/>
    <col min="8978" max="8978" width="11.5703125" style="80" customWidth="1"/>
    <col min="8979" max="8980" width="9.140625" style="80"/>
    <col min="8981" max="8981" width="10.5703125" style="80" bestFit="1" customWidth="1"/>
    <col min="8982" max="8982" width="11.28515625" style="80" customWidth="1"/>
    <col min="8983" max="9216" width="9.140625" style="80"/>
    <col min="9217" max="9217" width="87.85546875" style="80" customWidth="1"/>
    <col min="9218" max="9232" width="10.85546875" style="80" customWidth="1"/>
    <col min="9233" max="9233" width="12.85546875" style="80" customWidth="1"/>
    <col min="9234" max="9234" width="11.5703125" style="80" customWidth="1"/>
    <col min="9235" max="9236" width="9.140625" style="80"/>
    <col min="9237" max="9237" width="10.5703125" style="80" bestFit="1" customWidth="1"/>
    <col min="9238" max="9238" width="11.28515625" style="80" customWidth="1"/>
    <col min="9239" max="9472" width="9.140625" style="80"/>
    <col min="9473" max="9473" width="87.85546875" style="80" customWidth="1"/>
    <col min="9474" max="9488" width="10.85546875" style="80" customWidth="1"/>
    <col min="9489" max="9489" width="12.85546875" style="80" customWidth="1"/>
    <col min="9490" max="9490" width="11.5703125" style="80" customWidth="1"/>
    <col min="9491" max="9492" width="9.140625" style="80"/>
    <col min="9493" max="9493" width="10.5703125" style="80" bestFit="1" customWidth="1"/>
    <col min="9494" max="9494" width="11.28515625" style="80" customWidth="1"/>
    <col min="9495" max="9728" width="9.140625" style="80"/>
    <col min="9729" max="9729" width="87.85546875" style="80" customWidth="1"/>
    <col min="9730" max="9744" width="10.85546875" style="80" customWidth="1"/>
    <col min="9745" max="9745" width="12.85546875" style="80" customWidth="1"/>
    <col min="9746" max="9746" width="11.5703125" style="80" customWidth="1"/>
    <col min="9747" max="9748" width="9.140625" style="80"/>
    <col min="9749" max="9749" width="10.5703125" style="80" bestFit="1" customWidth="1"/>
    <col min="9750" max="9750" width="11.28515625" style="80" customWidth="1"/>
    <col min="9751" max="9984" width="9.140625" style="80"/>
    <col min="9985" max="9985" width="87.85546875" style="80" customWidth="1"/>
    <col min="9986" max="10000" width="10.85546875" style="80" customWidth="1"/>
    <col min="10001" max="10001" width="12.85546875" style="80" customWidth="1"/>
    <col min="10002" max="10002" width="11.5703125" style="80" customWidth="1"/>
    <col min="10003" max="10004" width="9.140625" style="80"/>
    <col min="10005" max="10005" width="10.5703125" style="80" bestFit="1" customWidth="1"/>
    <col min="10006" max="10006" width="11.28515625" style="80" customWidth="1"/>
    <col min="10007" max="10240" width="9.140625" style="80"/>
    <col min="10241" max="10241" width="87.85546875" style="80" customWidth="1"/>
    <col min="10242" max="10256" width="10.85546875" style="80" customWidth="1"/>
    <col min="10257" max="10257" width="12.85546875" style="80" customWidth="1"/>
    <col min="10258" max="10258" width="11.5703125" style="80" customWidth="1"/>
    <col min="10259" max="10260" width="9.140625" style="80"/>
    <col min="10261" max="10261" width="10.5703125" style="80" bestFit="1" customWidth="1"/>
    <col min="10262" max="10262" width="11.28515625" style="80" customWidth="1"/>
    <col min="10263" max="10496" width="9.140625" style="80"/>
    <col min="10497" max="10497" width="87.85546875" style="80" customWidth="1"/>
    <col min="10498" max="10512" width="10.85546875" style="80" customWidth="1"/>
    <col min="10513" max="10513" width="12.85546875" style="80" customWidth="1"/>
    <col min="10514" max="10514" width="11.5703125" style="80" customWidth="1"/>
    <col min="10515" max="10516" width="9.140625" style="80"/>
    <col min="10517" max="10517" width="10.5703125" style="80" bestFit="1" customWidth="1"/>
    <col min="10518" max="10518" width="11.28515625" style="80" customWidth="1"/>
    <col min="10519" max="10752" width="9.140625" style="80"/>
    <col min="10753" max="10753" width="87.85546875" style="80" customWidth="1"/>
    <col min="10754" max="10768" width="10.85546875" style="80" customWidth="1"/>
    <col min="10769" max="10769" width="12.85546875" style="80" customWidth="1"/>
    <col min="10770" max="10770" width="11.5703125" style="80" customWidth="1"/>
    <col min="10771" max="10772" width="9.140625" style="80"/>
    <col min="10773" max="10773" width="10.5703125" style="80" bestFit="1" customWidth="1"/>
    <col min="10774" max="10774" width="11.28515625" style="80" customWidth="1"/>
    <col min="10775" max="11008" width="9.140625" style="80"/>
    <col min="11009" max="11009" width="87.85546875" style="80" customWidth="1"/>
    <col min="11010" max="11024" width="10.85546875" style="80" customWidth="1"/>
    <col min="11025" max="11025" width="12.85546875" style="80" customWidth="1"/>
    <col min="11026" max="11026" width="11.5703125" style="80" customWidth="1"/>
    <col min="11027" max="11028" width="9.140625" style="80"/>
    <col min="11029" max="11029" width="10.5703125" style="80" bestFit="1" customWidth="1"/>
    <col min="11030" max="11030" width="11.28515625" style="80" customWidth="1"/>
    <col min="11031" max="11264" width="9.140625" style="80"/>
    <col min="11265" max="11265" width="87.85546875" style="80" customWidth="1"/>
    <col min="11266" max="11280" width="10.85546875" style="80" customWidth="1"/>
    <col min="11281" max="11281" width="12.85546875" style="80" customWidth="1"/>
    <col min="11282" max="11282" width="11.5703125" style="80" customWidth="1"/>
    <col min="11283" max="11284" width="9.140625" style="80"/>
    <col min="11285" max="11285" width="10.5703125" style="80" bestFit="1" customWidth="1"/>
    <col min="11286" max="11286" width="11.28515625" style="80" customWidth="1"/>
    <col min="11287" max="11520" width="9.140625" style="80"/>
    <col min="11521" max="11521" width="87.85546875" style="80" customWidth="1"/>
    <col min="11522" max="11536" width="10.85546875" style="80" customWidth="1"/>
    <col min="11537" max="11537" width="12.85546875" style="80" customWidth="1"/>
    <col min="11538" max="11538" width="11.5703125" style="80" customWidth="1"/>
    <col min="11539" max="11540" width="9.140625" style="80"/>
    <col min="11541" max="11541" width="10.5703125" style="80" bestFit="1" customWidth="1"/>
    <col min="11542" max="11542" width="11.28515625" style="80" customWidth="1"/>
    <col min="11543" max="11776" width="9.140625" style="80"/>
    <col min="11777" max="11777" width="87.85546875" style="80" customWidth="1"/>
    <col min="11778" max="11792" width="10.85546875" style="80" customWidth="1"/>
    <col min="11793" max="11793" width="12.85546875" style="80" customWidth="1"/>
    <col min="11794" max="11794" width="11.5703125" style="80" customWidth="1"/>
    <col min="11795" max="11796" width="9.140625" style="80"/>
    <col min="11797" max="11797" width="10.5703125" style="80" bestFit="1" customWidth="1"/>
    <col min="11798" max="11798" width="11.28515625" style="80" customWidth="1"/>
    <col min="11799" max="12032" width="9.140625" style="80"/>
    <col min="12033" max="12033" width="87.85546875" style="80" customWidth="1"/>
    <col min="12034" max="12048" width="10.85546875" style="80" customWidth="1"/>
    <col min="12049" max="12049" width="12.85546875" style="80" customWidth="1"/>
    <col min="12050" max="12050" width="11.5703125" style="80" customWidth="1"/>
    <col min="12051" max="12052" width="9.140625" style="80"/>
    <col min="12053" max="12053" width="10.5703125" style="80" bestFit="1" customWidth="1"/>
    <col min="12054" max="12054" width="11.28515625" style="80" customWidth="1"/>
    <col min="12055" max="12288" width="9.140625" style="80"/>
    <col min="12289" max="12289" width="87.85546875" style="80" customWidth="1"/>
    <col min="12290" max="12304" width="10.85546875" style="80" customWidth="1"/>
    <col min="12305" max="12305" width="12.85546875" style="80" customWidth="1"/>
    <col min="12306" max="12306" width="11.5703125" style="80" customWidth="1"/>
    <col min="12307" max="12308" width="9.140625" style="80"/>
    <col min="12309" max="12309" width="10.5703125" style="80" bestFit="1" customWidth="1"/>
    <col min="12310" max="12310" width="11.28515625" style="80" customWidth="1"/>
    <col min="12311" max="12544" width="9.140625" style="80"/>
    <col min="12545" max="12545" width="87.85546875" style="80" customWidth="1"/>
    <col min="12546" max="12560" width="10.85546875" style="80" customWidth="1"/>
    <col min="12561" max="12561" width="12.85546875" style="80" customWidth="1"/>
    <col min="12562" max="12562" width="11.5703125" style="80" customWidth="1"/>
    <col min="12563" max="12564" width="9.140625" style="80"/>
    <col min="12565" max="12565" width="10.5703125" style="80" bestFit="1" customWidth="1"/>
    <col min="12566" max="12566" width="11.28515625" style="80" customWidth="1"/>
    <col min="12567" max="12800" width="9.140625" style="80"/>
    <col min="12801" max="12801" width="87.85546875" style="80" customWidth="1"/>
    <col min="12802" max="12816" width="10.85546875" style="80" customWidth="1"/>
    <col min="12817" max="12817" width="12.85546875" style="80" customWidth="1"/>
    <col min="12818" max="12818" width="11.5703125" style="80" customWidth="1"/>
    <col min="12819" max="12820" width="9.140625" style="80"/>
    <col min="12821" max="12821" width="10.5703125" style="80" bestFit="1" customWidth="1"/>
    <col min="12822" max="12822" width="11.28515625" style="80" customWidth="1"/>
    <col min="12823" max="13056" width="9.140625" style="80"/>
    <col min="13057" max="13057" width="87.85546875" style="80" customWidth="1"/>
    <col min="13058" max="13072" width="10.85546875" style="80" customWidth="1"/>
    <col min="13073" max="13073" width="12.85546875" style="80" customWidth="1"/>
    <col min="13074" max="13074" width="11.5703125" style="80" customWidth="1"/>
    <col min="13075" max="13076" width="9.140625" style="80"/>
    <col min="13077" max="13077" width="10.5703125" style="80" bestFit="1" customWidth="1"/>
    <col min="13078" max="13078" width="11.28515625" style="80" customWidth="1"/>
    <col min="13079" max="13312" width="9.140625" style="80"/>
    <col min="13313" max="13313" width="87.85546875" style="80" customWidth="1"/>
    <col min="13314" max="13328" width="10.85546875" style="80" customWidth="1"/>
    <col min="13329" max="13329" width="12.85546875" style="80" customWidth="1"/>
    <col min="13330" max="13330" width="11.5703125" style="80" customWidth="1"/>
    <col min="13331" max="13332" width="9.140625" style="80"/>
    <col min="13333" max="13333" width="10.5703125" style="80" bestFit="1" customWidth="1"/>
    <col min="13334" max="13334" width="11.28515625" style="80" customWidth="1"/>
    <col min="13335" max="13568" width="9.140625" style="80"/>
    <col min="13569" max="13569" width="87.85546875" style="80" customWidth="1"/>
    <col min="13570" max="13584" width="10.85546875" style="80" customWidth="1"/>
    <col min="13585" max="13585" width="12.85546875" style="80" customWidth="1"/>
    <col min="13586" max="13586" width="11.5703125" style="80" customWidth="1"/>
    <col min="13587" max="13588" width="9.140625" style="80"/>
    <col min="13589" max="13589" width="10.5703125" style="80" bestFit="1" customWidth="1"/>
    <col min="13590" max="13590" width="11.28515625" style="80" customWidth="1"/>
    <col min="13591" max="13824" width="9.140625" style="80"/>
    <col min="13825" max="13825" width="87.85546875" style="80" customWidth="1"/>
    <col min="13826" max="13840" width="10.85546875" style="80" customWidth="1"/>
    <col min="13841" max="13841" width="12.85546875" style="80" customWidth="1"/>
    <col min="13842" max="13842" width="11.5703125" style="80" customWidth="1"/>
    <col min="13843" max="13844" width="9.140625" style="80"/>
    <col min="13845" max="13845" width="10.5703125" style="80" bestFit="1" customWidth="1"/>
    <col min="13846" max="13846" width="11.28515625" style="80" customWidth="1"/>
    <col min="13847" max="14080" width="9.140625" style="80"/>
    <col min="14081" max="14081" width="87.85546875" style="80" customWidth="1"/>
    <col min="14082" max="14096" width="10.85546875" style="80" customWidth="1"/>
    <col min="14097" max="14097" width="12.85546875" style="80" customWidth="1"/>
    <col min="14098" max="14098" width="11.5703125" style="80" customWidth="1"/>
    <col min="14099" max="14100" width="9.140625" style="80"/>
    <col min="14101" max="14101" width="10.5703125" style="80" bestFit="1" customWidth="1"/>
    <col min="14102" max="14102" width="11.28515625" style="80" customWidth="1"/>
    <col min="14103" max="14336" width="9.140625" style="80"/>
    <col min="14337" max="14337" width="87.85546875" style="80" customWidth="1"/>
    <col min="14338" max="14352" width="10.85546875" style="80" customWidth="1"/>
    <col min="14353" max="14353" width="12.85546875" style="80" customWidth="1"/>
    <col min="14354" max="14354" width="11.5703125" style="80" customWidth="1"/>
    <col min="14355" max="14356" width="9.140625" style="80"/>
    <col min="14357" max="14357" width="10.5703125" style="80" bestFit="1" customWidth="1"/>
    <col min="14358" max="14358" width="11.28515625" style="80" customWidth="1"/>
    <col min="14359" max="14592" width="9.140625" style="80"/>
    <col min="14593" max="14593" width="87.85546875" style="80" customWidth="1"/>
    <col min="14594" max="14608" width="10.85546875" style="80" customWidth="1"/>
    <col min="14609" max="14609" width="12.85546875" style="80" customWidth="1"/>
    <col min="14610" max="14610" width="11.5703125" style="80" customWidth="1"/>
    <col min="14611" max="14612" width="9.140625" style="80"/>
    <col min="14613" max="14613" width="10.5703125" style="80" bestFit="1" customWidth="1"/>
    <col min="14614" max="14614" width="11.28515625" style="80" customWidth="1"/>
    <col min="14615" max="14848" width="9.140625" style="80"/>
    <col min="14849" max="14849" width="87.85546875" style="80" customWidth="1"/>
    <col min="14850" max="14864" width="10.85546875" style="80" customWidth="1"/>
    <col min="14865" max="14865" width="12.85546875" style="80" customWidth="1"/>
    <col min="14866" max="14866" width="11.5703125" style="80" customWidth="1"/>
    <col min="14867" max="14868" width="9.140625" style="80"/>
    <col min="14869" max="14869" width="10.5703125" style="80" bestFit="1" customWidth="1"/>
    <col min="14870" max="14870" width="11.28515625" style="80" customWidth="1"/>
    <col min="14871" max="15104" width="9.140625" style="80"/>
    <col min="15105" max="15105" width="87.85546875" style="80" customWidth="1"/>
    <col min="15106" max="15120" width="10.85546875" style="80" customWidth="1"/>
    <col min="15121" max="15121" width="12.85546875" style="80" customWidth="1"/>
    <col min="15122" max="15122" width="11.5703125" style="80" customWidth="1"/>
    <col min="15123" max="15124" width="9.140625" style="80"/>
    <col min="15125" max="15125" width="10.5703125" style="80" bestFit="1" customWidth="1"/>
    <col min="15126" max="15126" width="11.28515625" style="80" customWidth="1"/>
    <col min="15127" max="15360" width="9.140625" style="80"/>
    <col min="15361" max="15361" width="87.85546875" style="80" customWidth="1"/>
    <col min="15362" max="15376" width="10.85546875" style="80" customWidth="1"/>
    <col min="15377" max="15377" width="12.85546875" style="80" customWidth="1"/>
    <col min="15378" max="15378" width="11.5703125" style="80" customWidth="1"/>
    <col min="15379" max="15380" width="9.140625" style="80"/>
    <col min="15381" max="15381" width="10.5703125" style="80" bestFit="1" customWidth="1"/>
    <col min="15382" max="15382" width="11.28515625" style="80" customWidth="1"/>
    <col min="15383" max="15616" width="9.140625" style="80"/>
    <col min="15617" max="15617" width="87.85546875" style="80" customWidth="1"/>
    <col min="15618" max="15632" width="10.85546875" style="80" customWidth="1"/>
    <col min="15633" max="15633" width="12.85546875" style="80" customWidth="1"/>
    <col min="15634" max="15634" width="11.5703125" style="80" customWidth="1"/>
    <col min="15635" max="15636" width="9.140625" style="80"/>
    <col min="15637" max="15637" width="10.5703125" style="80" bestFit="1" customWidth="1"/>
    <col min="15638" max="15638" width="11.28515625" style="80" customWidth="1"/>
    <col min="15639" max="15872" width="9.140625" style="80"/>
    <col min="15873" max="15873" width="87.85546875" style="80" customWidth="1"/>
    <col min="15874" max="15888" width="10.85546875" style="80" customWidth="1"/>
    <col min="15889" max="15889" width="12.85546875" style="80" customWidth="1"/>
    <col min="15890" max="15890" width="11.5703125" style="80" customWidth="1"/>
    <col min="15891" max="15892" width="9.140625" style="80"/>
    <col min="15893" max="15893" width="10.5703125" style="80" bestFit="1" customWidth="1"/>
    <col min="15894" max="15894" width="11.28515625" style="80" customWidth="1"/>
    <col min="15895" max="16128" width="9.140625" style="80"/>
    <col min="16129" max="16129" width="87.85546875" style="80" customWidth="1"/>
    <col min="16130" max="16144" width="10.85546875" style="80" customWidth="1"/>
    <col min="16145" max="16145" width="12.85546875" style="80" customWidth="1"/>
    <col min="16146" max="16146" width="11.5703125" style="80" customWidth="1"/>
    <col min="16147" max="16148" width="9.140625" style="80"/>
    <col min="16149" max="16149" width="10.5703125" style="80" bestFit="1" customWidth="1"/>
    <col min="16150" max="16150" width="11.28515625" style="80" customWidth="1"/>
    <col min="16151" max="16384" width="9.140625" style="80"/>
  </cols>
  <sheetData>
    <row r="1" spans="1:20" ht="62.25" customHeight="1" x14ac:dyDescent="0.4">
      <c r="A1" s="1941" t="s">
        <v>82</v>
      </c>
      <c r="B1" s="1941"/>
      <c r="C1" s="1941"/>
      <c r="D1" s="1941"/>
      <c r="E1" s="1941"/>
      <c r="F1" s="1941"/>
      <c r="G1" s="1941"/>
      <c r="H1" s="1941"/>
      <c r="I1" s="1941"/>
      <c r="J1" s="1941"/>
      <c r="K1" s="1941"/>
      <c r="L1" s="1941"/>
      <c r="M1" s="1941"/>
      <c r="N1" s="1941"/>
      <c r="O1" s="1941"/>
      <c r="P1" s="1941"/>
      <c r="Q1" s="79"/>
      <c r="R1" s="79"/>
      <c r="S1" s="79"/>
      <c r="T1" s="79"/>
    </row>
    <row r="2" spans="1:20" ht="27.75" x14ac:dyDescent="0.4">
      <c r="A2" s="1941"/>
      <c r="B2" s="1941"/>
      <c r="C2" s="1941"/>
      <c r="D2" s="1941"/>
      <c r="E2" s="1941"/>
      <c r="F2" s="1941"/>
      <c r="G2" s="1941"/>
      <c r="H2" s="1941"/>
      <c r="I2" s="1941"/>
      <c r="J2" s="1941"/>
      <c r="K2" s="1941"/>
      <c r="L2" s="1941"/>
      <c r="M2" s="1941"/>
      <c r="N2" s="1941"/>
      <c r="O2" s="1941"/>
      <c r="P2" s="1941"/>
      <c r="Q2" s="79"/>
      <c r="R2" s="79"/>
      <c r="S2" s="79"/>
      <c r="T2" s="79"/>
    </row>
    <row r="3" spans="1:20" ht="27.75" x14ac:dyDescent="0.4">
      <c r="A3" s="1941" t="s">
        <v>155</v>
      </c>
      <c r="B3" s="1941"/>
      <c r="C3" s="1941"/>
      <c r="D3" s="1941"/>
      <c r="E3" s="1941"/>
      <c r="F3" s="1941"/>
      <c r="G3" s="1941"/>
      <c r="H3" s="1941"/>
      <c r="I3" s="1941"/>
      <c r="J3" s="1941"/>
      <c r="K3" s="1941"/>
      <c r="L3" s="1941"/>
      <c r="M3" s="1941"/>
      <c r="N3" s="1941"/>
      <c r="O3" s="1941"/>
      <c r="P3" s="1941"/>
      <c r="Q3" s="79"/>
      <c r="R3" s="79"/>
      <c r="S3" s="79"/>
      <c r="T3" s="79"/>
    </row>
    <row r="4" spans="1:20" ht="27" thickBot="1" x14ac:dyDescent="0.45">
      <c r="A4" s="81"/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3"/>
      <c r="Q4" s="82"/>
      <c r="R4" s="82"/>
      <c r="S4" s="82"/>
      <c r="T4" s="82"/>
    </row>
    <row r="5" spans="1:20" x14ac:dyDescent="0.4">
      <c r="A5" s="1958" t="s">
        <v>0</v>
      </c>
      <c r="B5" s="1961" t="s">
        <v>18</v>
      </c>
      <c r="C5" s="1962"/>
      <c r="D5" s="1963"/>
      <c r="E5" s="1961" t="s">
        <v>19</v>
      </c>
      <c r="F5" s="1962"/>
      <c r="G5" s="1963"/>
      <c r="H5" s="1961" t="s">
        <v>20</v>
      </c>
      <c r="I5" s="1962"/>
      <c r="J5" s="1963"/>
      <c r="K5" s="1961" t="s">
        <v>61</v>
      </c>
      <c r="L5" s="1962"/>
      <c r="M5" s="1963"/>
      <c r="N5" s="1964" t="s">
        <v>24</v>
      </c>
      <c r="O5" s="1965"/>
      <c r="P5" s="1966"/>
      <c r="Q5" s="82"/>
      <c r="R5" s="82"/>
      <c r="S5" s="82"/>
      <c r="T5" s="82"/>
    </row>
    <row r="6" spans="1:20" x14ac:dyDescent="0.4">
      <c r="A6" s="1959"/>
      <c r="B6" s="1955" t="s">
        <v>23</v>
      </c>
      <c r="C6" s="1956"/>
      <c r="D6" s="1957"/>
      <c r="E6" s="1955" t="s">
        <v>23</v>
      </c>
      <c r="F6" s="1956"/>
      <c r="G6" s="1957"/>
      <c r="H6" s="1955" t="s">
        <v>23</v>
      </c>
      <c r="I6" s="1956"/>
      <c r="J6" s="1957"/>
      <c r="K6" s="1955" t="s">
        <v>23</v>
      </c>
      <c r="L6" s="1956"/>
      <c r="M6" s="1957"/>
      <c r="N6" s="1955"/>
      <c r="O6" s="1956"/>
      <c r="P6" s="1957"/>
      <c r="Q6" s="82"/>
      <c r="R6" s="82"/>
      <c r="S6" s="82"/>
      <c r="T6" s="82"/>
    </row>
    <row r="7" spans="1:20" ht="79.5" thickBot="1" x14ac:dyDescent="0.45">
      <c r="A7" s="1960"/>
      <c r="B7" s="84" t="s">
        <v>4</v>
      </c>
      <c r="C7" s="85" t="s">
        <v>5</v>
      </c>
      <c r="D7" s="86" t="s">
        <v>6</v>
      </c>
      <c r="E7" s="84" t="s">
        <v>4</v>
      </c>
      <c r="F7" s="85" t="s">
        <v>5</v>
      </c>
      <c r="G7" s="86" t="s">
        <v>6</v>
      </c>
      <c r="H7" s="84" t="s">
        <v>4</v>
      </c>
      <c r="I7" s="85" t="s">
        <v>5</v>
      </c>
      <c r="J7" s="86" t="s">
        <v>6</v>
      </c>
      <c r="K7" s="84" t="s">
        <v>4</v>
      </c>
      <c r="L7" s="85" t="s">
        <v>5</v>
      </c>
      <c r="M7" s="86" t="s">
        <v>6</v>
      </c>
      <c r="N7" s="84" t="s">
        <v>4</v>
      </c>
      <c r="O7" s="85" t="s">
        <v>5</v>
      </c>
      <c r="P7" s="86" t="s">
        <v>6</v>
      </c>
      <c r="Q7" s="82"/>
      <c r="R7" s="82"/>
      <c r="S7" s="82"/>
      <c r="T7" s="82"/>
    </row>
    <row r="8" spans="1:20" x14ac:dyDescent="0.4">
      <c r="A8" s="60" t="s">
        <v>7</v>
      </c>
      <c r="B8" s="61"/>
      <c r="C8" s="62"/>
      <c r="D8" s="63"/>
      <c r="E8" s="61"/>
      <c r="F8" s="62"/>
      <c r="G8" s="63"/>
      <c r="H8" s="61"/>
      <c r="I8" s="62"/>
      <c r="J8" s="63"/>
      <c r="K8" s="88"/>
      <c r="L8" s="89"/>
      <c r="M8" s="90"/>
      <c r="N8" s="91"/>
      <c r="O8" s="92"/>
      <c r="P8" s="93"/>
      <c r="Q8" s="82"/>
      <c r="R8" s="82"/>
      <c r="S8" s="82"/>
      <c r="T8" s="82"/>
    </row>
    <row r="9" spans="1:20" ht="27" thickBot="1" x14ac:dyDescent="0.45">
      <c r="A9" s="94" t="s">
        <v>80</v>
      </c>
      <c r="B9" s="95">
        <v>0</v>
      </c>
      <c r="C9" s="96">
        <v>0</v>
      </c>
      <c r="D9" s="97">
        <f>B9+C9</f>
        <v>0</v>
      </c>
      <c r="E9" s="95">
        <v>0</v>
      </c>
      <c r="F9" s="96">
        <v>0</v>
      </c>
      <c r="G9" s="97">
        <f>E9+F9</f>
        <v>0</v>
      </c>
      <c r="H9" s="95">
        <v>0</v>
      </c>
      <c r="I9" s="96">
        <v>0</v>
      </c>
      <c r="J9" s="97">
        <f>H9+I9</f>
        <v>0</v>
      </c>
      <c r="K9" s="75">
        <v>0</v>
      </c>
      <c r="L9" s="76">
        <v>1</v>
      </c>
      <c r="M9" s="77">
        <f>K9+L9</f>
        <v>1</v>
      </c>
      <c r="N9" s="98">
        <f>B9+E9+H9+K9</f>
        <v>0</v>
      </c>
      <c r="O9" s="99">
        <f>C9+F9+I9+L9</f>
        <v>1</v>
      </c>
      <c r="P9" s="100">
        <f>N9+O9</f>
        <v>1</v>
      </c>
      <c r="Q9" s="82"/>
      <c r="R9" s="82"/>
      <c r="S9" s="82"/>
      <c r="T9" s="82"/>
    </row>
    <row r="10" spans="1:20" ht="27" thickBot="1" x14ac:dyDescent="0.45">
      <c r="A10" s="132" t="s">
        <v>8</v>
      </c>
      <c r="B10" s="122">
        <f t="shared" ref="B10:M10" si="0">SUM(B9:B9)</f>
        <v>0</v>
      </c>
      <c r="C10" s="123">
        <f t="shared" si="0"/>
        <v>0</v>
      </c>
      <c r="D10" s="124">
        <f t="shared" si="0"/>
        <v>0</v>
      </c>
      <c r="E10" s="122">
        <f t="shared" si="0"/>
        <v>0</v>
      </c>
      <c r="F10" s="123">
        <f t="shared" si="0"/>
        <v>0</v>
      </c>
      <c r="G10" s="124">
        <f t="shared" si="0"/>
        <v>0</v>
      </c>
      <c r="H10" s="122">
        <f t="shared" si="0"/>
        <v>0</v>
      </c>
      <c r="I10" s="123">
        <f t="shared" si="0"/>
        <v>0</v>
      </c>
      <c r="J10" s="124">
        <f t="shared" si="0"/>
        <v>0</v>
      </c>
      <c r="K10" s="122">
        <f t="shared" si="0"/>
        <v>0</v>
      </c>
      <c r="L10" s="123">
        <f t="shared" si="0"/>
        <v>1</v>
      </c>
      <c r="M10" s="124">
        <f t="shared" si="0"/>
        <v>1</v>
      </c>
      <c r="N10" s="125">
        <f>B10+E10+H10+K10</f>
        <v>0</v>
      </c>
      <c r="O10" s="126">
        <f>C10+F10+I10+L10</f>
        <v>1</v>
      </c>
      <c r="P10" s="127">
        <f>N10+O10</f>
        <v>1</v>
      </c>
      <c r="Q10" s="82"/>
      <c r="R10" s="82"/>
      <c r="S10" s="82"/>
      <c r="T10" s="82"/>
    </row>
    <row r="11" spans="1:20" x14ac:dyDescent="0.4">
      <c r="A11" s="101" t="s">
        <v>9</v>
      </c>
      <c r="B11" s="64"/>
      <c r="C11" s="65"/>
      <c r="D11" s="66"/>
      <c r="E11" s="64"/>
      <c r="F11" s="65"/>
      <c r="G11" s="66"/>
      <c r="H11" s="64"/>
      <c r="I11" s="65"/>
      <c r="J11" s="66"/>
      <c r="K11" s="64"/>
      <c r="L11" s="65"/>
      <c r="M11" s="66"/>
      <c r="N11" s="91"/>
      <c r="O11" s="92"/>
      <c r="P11" s="93"/>
      <c r="Q11" s="82"/>
      <c r="R11" s="82"/>
      <c r="S11" s="82"/>
      <c r="T11" s="82"/>
    </row>
    <row r="12" spans="1:20" x14ac:dyDescent="0.4">
      <c r="A12" s="102" t="s">
        <v>10</v>
      </c>
      <c r="B12" s="103"/>
      <c r="C12" s="104"/>
      <c r="D12" s="105"/>
      <c r="E12" s="103"/>
      <c r="F12" s="104"/>
      <c r="G12" s="105"/>
      <c r="H12" s="103"/>
      <c r="I12" s="104"/>
      <c r="J12" s="105"/>
      <c r="K12" s="103"/>
      <c r="L12" s="106"/>
      <c r="M12" s="107"/>
      <c r="N12" s="108"/>
      <c r="O12" s="106"/>
      <c r="P12" s="109"/>
      <c r="Q12" s="82"/>
      <c r="R12" s="82"/>
      <c r="S12" s="82"/>
      <c r="T12" s="82"/>
    </row>
    <row r="13" spans="1:20" ht="27" thickBot="1" x14ac:dyDescent="0.45">
      <c r="A13" s="94" t="s">
        <v>80</v>
      </c>
      <c r="B13" s="95">
        <v>0</v>
      </c>
      <c r="C13" s="96">
        <v>0</v>
      </c>
      <c r="D13" s="97">
        <f>B13+C13</f>
        <v>0</v>
      </c>
      <c r="E13" s="95">
        <v>0</v>
      </c>
      <c r="F13" s="96">
        <v>0</v>
      </c>
      <c r="G13" s="97">
        <f>E13+F13</f>
        <v>0</v>
      </c>
      <c r="H13" s="95">
        <v>0</v>
      </c>
      <c r="I13" s="96">
        <v>0</v>
      </c>
      <c r="J13" s="97">
        <f>H13+I13</f>
        <v>0</v>
      </c>
      <c r="K13" s="75">
        <v>0</v>
      </c>
      <c r="L13" s="76">
        <v>1</v>
      </c>
      <c r="M13" s="77">
        <f>K13+L13</f>
        <v>1</v>
      </c>
      <c r="N13" s="98">
        <f>B13+E13+H13+K13</f>
        <v>0</v>
      </c>
      <c r="O13" s="99">
        <f>C13+F13+I13+L13</f>
        <v>1</v>
      </c>
      <c r="P13" s="100">
        <f>O13+N13</f>
        <v>1</v>
      </c>
      <c r="Q13" s="82"/>
      <c r="R13" s="82"/>
      <c r="S13" s="82"/>
      <c r="T13" s="82"/>
    </row>
    <row r="14" spans="1:20" ht="33" customHeight="1" thickBot="1" x14ac:dyDescent="0.45">
      <c r="A14" s="121" t="s">
        <v>12</v>
      </c>
      <c r="B14" s="122">
        <f t="shared" ref="B14:M14" si="1">SUM(B13:B13)</f>
        <v>0</v>
      </c>
      <c r="C14" s="123">
        <f t="shared" si="1"/>
        <v>0</v>
      </c>
      <c r="D14" s="124">
        <f t="shared" si="1"/>
        <v>0</v>
      </c>
      <c r="E14" s="122">
        <f t="shared" si="1"/>
        <v>0</v>
      </c>
      <c r="F14" s="123">
        <f t="shared" si="1"/>
        <v>0</v>
      </c>
      <c r="G14" s="124">
        <f t="shared" si="1"/>
        <v>0</v>
      </c>
      <c r="H14" s="122">
        <f t="shared" si="1"/>
        <v>0</v>
      </c>
      <c r="I14" s="123">
        <f t="shared" si="1"/>
        <v>0</v>
      </c>
      <c r="J14" s="124">
        <f t="shared" si="1"/>
        <v>0</v>
      </c>
      <c r="K14" s="122">
        <f t="shared" si="1"/>
        <v>0</v>
      </c>
      <c r="L14" s="123">
        <f t="shared" si="1"/>
        <v>1</v>
      </c>
      <c r="M14" s="124">
        <f t="shared" si="1"/>
        <v>1</v>
      </c>
      <c r="N14" s="125">
        <f>B14+E14+H14+K14</f>
        <v>0</v>
      </c>
      <c r="O14" s="126">
        <f>C14+F14+I14+L14</f>
        <v>1</v>
      </c>
      <c r="P14" s="127">
        <f>O14+N14</f>
        <v>1</v>
      </c>
      <c r="Q14" s="82"/>
      <c r="R14" s="82"/>
      <c r="S14" s="82"/>
      <c r="T14" s="82"/>
    </row>
    <row r="15" spans="1:20" ht="28.5" customHeight="1" x14ac:dyDescent="0.4">
      <c r="A15" s="67" t="s">
        <v>13</v>
      </c>
      <c r="B15" s="68"/>
      <c r="C15" s="69"/>
      <c r="D15" s="70"/>
      <c r="E15" s="68"/>
      <c r="F15" s="69"/>
      <c r="G15" s="70"/>
      <c r="H15" s="68"/>
      <c r="I15" s="69"/>
      <c r="J15" s="70"/>
      <c r="K15" s="110"/>
      <c r="L15" s="111"/>
      <c r="M15" s="112"/>
      <c r="N15" s="88"/>
      <c r="O15" s="89"/>
      <c r="P15" s="93"/>
      <c r="Q15" s="82"/>
      <c r="R15" s="82"/>
      <c r="S15" s="82"/>
      <c r="T15" s="82"/>
    </row>
    <row r="16" spans="1:20" ht="27" thickBot="1" x14ac:dyDescent="0.45">
      <c r="A16" s="94" t="s">
        <v>80</v>
      </c>
      <c r="B16" s="95">
        <v>0</v>
      </c>
      <c r="C16" s="96">
        <v>0</v>
      </c>
      <c r="D16" s="97">
        <f>B16+C16</f>
        <v>0</v>
      </c>
      <c r="E16" s="95">
        <v>0</v>
      </c>
      <c r="F16" s="96">
        <v>0</v>
      </c>
      <c r="G16" s="97">
        <f>E16+F16</f>
        <v>0</v>
      </c>
      <c r="H16" s="95">
        <v>0</v>
      </c>
      <c r="I16" s="96">
        <v>0</v>
      </c>
      <c r="J16" s="97">
        <f>H16+I16</f>
        <v>0</v>
      </c>
      <c r="K16" s="95">
        <v>0</v>
      </c>
      <c r="L16" s="96">
        <v>0</v>
      </c>
      <c r="M16" s="97">
        <v>0</v>
      </c>
      <c r="N16" s="98">
        <f>B16+E16+H16+K16</f>
        <v>0</v>
      </c>
      <c r="O16" s="99">
        <f>C16+F16+I16+L16</f>
        <v>0</v>
      </c>
      <c r="P16" s="100">
        <f>O16+N16</f>
        <v>0</v>
      </c>
      <c r="Q16" s="82"/>
      <c r="R16" s="82"/>
      <c r="S16" s="82"/>
      <c r="T16" s="82"/>
    </row>
    <row r="17" spans="1:20" ht="27" thickBot="1" x14ac:dyDescent="0.45">
      <c r="A17" s="121" t="s">
        <v>14</v>
      </c>
      <c r="B17" s="128">
        <v>0</v>
      </c>
      <c r="C17" s="129">
        <f t="shared" ref="C17:P17" si="2">SUM(C16:C16)</f>
        <v>0</v>
      </c>
      <c r="D17" s="130">
        <f t="shared" si="2"/>
        <v>0</v>
      </c>
      <c r="E17" s="128">
        <f t="shared" si="2"/>
        <v>0</v>
      </c>
      <c r="F17" s="129">
        <f t="shared" si="2"/>
        <v>0</v>
      </c>
      <c r="G17" s="130">
        <f t="shared" si="2"/>
        <v>0</v>
      </c>
      <c r="H17" s="128">
        <f t="shared" si="2"/>
        <v>0</v>
      </c>
      <c r="I17" s="129">
        <f t="shared" si="2"/>
        <v>0</v>
      </c>
      <c r="J17" s="130">
        <f t="shared" si="2"/>
        <v>0</v>
      </c>
      <c r="K17" s="128">
        <f t="shared" si="2"/>
        <v>0</v>
      </c>
      <c r="L17" s="129">
        <f t="shared" si="2"/>
        <v>0</v>
      </c>
      <c r="M17" s="130">
        <f t="shared" si="2"/>
        <v>0</v>
      </c>
      <c r="N17" s="128">
        <f t="shared" si="2"/>
        <v>0</v>
      </c>
      <c r="O17" s="129">
        <f t="shared" si="2"/>
        <v>0</v>
      </c>
      <c r="P17" s="130">
        <f t="shared" si="2"/>
        <v>0</v>
      </c>
      <c r="Q17" s="82"/>
      <c r="R17" s="82"/>
      <c r="S17" s="82"/>
      <c r="T17" s="82"/>
    </row>
    <row r="18" spans="1:20" x14ac:dyDescent="0.4">
      <c r="A18" s="113" t="s">
        <v>15</v>
      </c>
      <c r="B18" s="64">
        <f t="shared" ref="B18:P18" si="3">B14</f>
        <v>0</v>
      </c>
      <c r="C18" s="65">
        <f t="shared" si="3"/>
        <v>0</v>
      </c>
      <c r="D18" s="66">
        <f t="shared" si="3"/>
        <v>0</v>
      </c>
      <c r="E18" s="64">
        <f t="shared" si="3"/>
        <v>0</v>
      </c>
      <c r="F18" s="65">
        <f t="shared" si="3"/>
        <v>0</v>
      </c>
      <c r="G18" s="66">
        <f t="shared" si="3"/>
        <v>0</v>
      </c>
      <c r="H18" s="64">
        <f t="shared" si="3"/>
        <v>0</v>
      </c>
      <c r="I18" s="65">
        <f t="shared" si="3"/>
        <v>0</v>
      </c>
      <c r="J18" s="66">
        <f t="shared" si="3"/>
        <v>0</v>
      </c>
      <c r="K18" s="64">
        <f t="shared" si="3"/>
        <v>0</v>
      </c>
      <c r="L18" s="65">
        <f t="shared" si="3"/>
        <v>1</v>
      </c>
      <c r="M18" s="66">
        <f t="shared" si="3"/>
        <v>1</v>
      </c>
      <c r="N18" s="64">
        <f t="shared" si="3"/>
        <v>0</v>
      </c>
      <c r="O18" s="65">
        <f t="shared" si="3"/>
        <v>1</v>
      </c>
      <c r="P18" s="66">
        <f t="shared" si="3"/>
        <v>1</v>
      </c>
      <c r="Q18" s="82"/>
      <c r="R18" s="82"/>
      <c r="S18" s="82"/>
      <c r="T18" s="82"/>
    </row>
    <row r="19" spans="1:20" ht="27" thickBot="1" x14ac:dyDescent="0.45">
      <c r="A19" s="114" t="s">
        <v>16</v>
      </c>
      <c r="B19" s="115">
        <f t="shared" ref="B19:P19" si="4">B17</f>
        <v>0</v>
      </c>
      <c r="C19" s="116">
        <f t="shared" si="4"/>
        <v>0</v>
      </c>
      <c r="D19" s="117">
        <f t="shared" si="4"/>
        <v>0</v>
      </c>
      <c r="E19" s="115">
        <f t="shared" si="4"/>
        <v>0</v>
      </c>
      <c r="F19" s="116">
        <f t="shared" si="4"/>
        <v>0</v>
      </c>
      <c r="G19" s="117">
        <f t="shared" si="4"/>
        <v>0</v>
      </c>
      <c r="H19" s="115">
        <f t="shared" si="4"/>
        <v>0</v>
      </c>
      <c r="I19" s="116">
        <f t="shared" si="4"/>
        <v>0</v>
      </c>
      <c r="J19" s="117">
        <f t="shared" si="4"/>
        <v>0</v>
      </c>
      <c r="K19" s="115">
        <f t="shared" si="4"/>
        <v>0</v>
      </c>
      <c r="L19" s="116">
        <f t="shared" si="4"/>
        <v>0</v>
      </c>
      <c r="M19" s="117">
        <f t="shared" si="4"/>
        <v>0</v>
      </c>
      <c r="N19" s="118">
        <f t="shared" si="4"/>
        <v>0</v>
      </c>
      <c r="O19" s="119">
        <f t="shared" si="4"/>
        <v>0</v>
      </c>
      <c r="P19" s="120">
        <f t="shared" si="4"/>
        <v>0</v>
      </c>
      <c r="Q19" s="82"/>
      <c r="R19" s="82"/>
      <c r="S19" s="82"/>
      <c r="T19" s="82"/>
    </row>
    <row r="20" spans="1:20" ht="33.75" thickBot="1" x14ac:dyDescent="0.45">
      <c r="A20" s="131" t="s">
        <v>17</v>
      </c>
      <c r="B20" s="533">
        <f t="shared" ref="B20:P20" si="5">SUM(B18:B19)</f>
        <v>0</v>
      </c>
      <c r="C20" s="534">
        <f t="shared" si="5"/>
        <v>0</v>
      </c>
      <c r="D20" s="535">
        <f t="shared" si="5"/>
        <v>0</v>
      </c>
      <c r="E20" s="533">
        <f t="shared" si="5"/>
        <v>0</v>
      </c>
      <c r="F20" s="534">
        <f t="shared" si="5"/>
        <v>0</v>
      </c>
      <c r="G20" s="535">
        <f t="shared" si="5"/>
        <v>0</v>
      </c>
      <c r="H20" s="533">
        <f t="shared" si="5"/>
        <v>0</v>
      </c>
      <c r="I20" s="534">
        <f t="shared" si="5"/>
        <v>0</v>
      </c>
      <c r="J20" s="535">
        <f t="shared" si="5"/>
        <v>0</v>
      </c>
      <c r="K20" s="533">
        <f t="shared" si="5"/>
        <v>0</v>
      </c>
      <c r="L20" s="534">
        <f t="shared" si="5"/>
        <v>1</v>
      </c>
      <c r="M20" s="535">
        <f t="shared" si="5"/>
        <v>1</v>
      </c>
      <c r="N20" s="533">
        <f t="shared" si="5"/>
        <v>0</v>
      </c>
      <c r="O20" s="534">
        <f t="shared" si="5"/>
        <v>1</v>
      </c>
      <c r="P20" s="535">
        <f t="shared" si="5"/>
        <v>1</v>
      </c>
      <c r="Q20" s="82"/>
      <c r="R20" s="82"/>
      <c r="S20" s="82"/>
      <c r="T20" s="82"/>
    </row>
    <row r="21" spans="1:20" x14ac:dyDescent="0.4">
      <c r="A21" s="82"/>
      <c r="B21" s="82"/>
      <c r="C21" s="82"/>
      <c r="D21" s="82"/>
      <c r="E21" s="82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3"/>
      <c r="Q21" s="82"/>
      <c r="R21" s="82"/>
      <c r="S21" s="82"/>
      <c r="T21" s="82"/>
    </row>
  </sheetData>
  <mergeCells count="13">
    <mergeCell ref="E6:G6"/>
    <mergeCell ref="H6:J6"/>
    <mergeCell ref="K6:M6"/>
    <mergeCell ref="A1:P1"/>
    <mergeCell ref="A2:P2"/>
    <mergeCell ref="A3:P3"/>
    <mergeCell ref="A5:A7"/>
    <mergeCell ref="B5:D5"/>
    <mergeCell ref="E5:G5"/>
    <mergeCell ref="H5:J5"/>
    <mergeCell ref="K5:M5"/>
    <mergeCell ref="N5:P6"/>
    <mergeCell ref="B6:D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">
    <tabColor rgb="FFFFFF00"/>
  </sheetPr>
  <dimension ref="A1:Q34"/>
  <sheetViews>
    <sheetView zoomScale="50" zoomScaleNormal="50" workbookViewId="0">
      <selection activeCell="S32" sqref="S32"/>
    </sheetView>
  </sheetViews>
  <sheetFormatPr defaultRowHeight="25.5" x14ac:dyDescent="0.35"/>
  <cols>
    <col min="1" max="1" width="3" style="20" customWidth="1"/>
    <col min="2" max="2" width="79.28515625" style="20" customWidth="1"/>
    <col min="3" max="3" width="15.5703125" style="20" customWidth="1"/>
    <col min="4" max="4" width="15.85546875" style="20" customWidth="1"/>
    <col min="5" max="5" width="12.7109375" style="20" customWidth="1"/>
    <col min="6" max="6" width="14.5703125" style="20" customWidth="1"/>
    <col min="7" max="7" width="12.5703125" style="20" customWidth="1"/>
    <col min="8" max="8" width="12.7109375" style="20" customWidth="1"/>
    <col min="9" max="9" width="14.7109375" style="20" customWidth="1"/>
    <col min="10" max="10" width="13.7109375" style="20" customWidth="1"/>
    <col min="11" max="11" width="14.28515625" style="20" customWidth="1"/>
    <col min="12" max="12" width="14.85546875" style="20" customWidth="1"/>
    <col min="13" max="13" width="14" style="20" customWidth="1"/>
    <col min="14" max="14" width="12" style="20" customWidth="1"/>
    <col min="15" max="16" width="15.85546875" style="20" customWidth="1"/>
    <col min="17" max="17" width="13.85546875" style="20" customWidth="1"/>
    <col min="18" max="18" width="14.28515625" style="20" customWidth="1"/>
    <col min="19" max="19" width="10.42578125" style="20" customWidth="1"/>
    <col min="20" max="20" width="9.28515625" style="20" customWidth="1"/>
    <col min="21" max="256" width="9.140625" style="20"/>
    <col min="257" max="257" width="3" style="20" customWidth="1"/>
    <col min="258" max="258" width="79.28515625" style="20" customWidth="1"/>
    <col min="259" max="259" width="15.5703125" style="20" customWidth="1"/>
    <col min="260" max="260" width="15.85546875" style="20" customWidth="1"/>
    <col min="261" max="261" width="12.7109375" style="20" customWidth="1"/>
    <col min="262" max="262" width="14.5703125" style="20" customWidth="1"/>
    <col min="263" max="263" width="12.5703125" style="20" customWidth="1"/>
    <col min="264" max="264" width="12.7109375" style="20" customWidth="1"/>
    <col min="265" max="265" width="14.7109375" style="20" customWidth="1"/>
    <col min="266" max="266" width="13.7109375" style="20" customWidth="1"/>
    <col min="267" max="267" width="14.28515625" style="20" customWidth="1"/>
    <col min="268" max="268" width="14.85546875" style="20" customWidth="1"/>
    <col min="269" max="269" width="14" style="20" customWidth="1"/>
    <col min="270" max="270" width="12" style="20" customWidth="1"/>
    <col min="271" max="272" width="15.85546875" style="20" customWidth="1"/>
    <col min="273" max="273" width="13.85546875" style="20" customWidth="1"/>
    <col min="274" max="274" width="14.28515625" style="20" customWidth="1"/>
    <col min="275" max="275" width="10.42578125" style="20" customWidth="1"/>
    <col min="276" max="276" width="9.28515625" style="20" customWidth="1"/>
    <col min="277" max="512" width="9.140625" style="20"/>
    <col min="513" max="513" width="3" style="20" customWidth="1"/>
    <col min="514" max="514" width="79.28515625" style="20" customWidth="1"/>
    <col min="515" max="515" width="15.5703125" style="20" customWidth="1"/>
    <col min="516" max="516" width="15.85546875" style="20" customWidth="1"/>
    <col min="517" max="517" width="12.7109375" style="20" customWidth="1"/>
    <col min="518" max="518" width="14.5703125" style="20" customWidth="1"/>
    <col min="519" max="519" width="12.5703125" style="20" customWidth="1"/>
    <col min="520" max="520" width="12.7109375" style="20" customWidth="1"/>
    <col min="521" max="521" width="14.7109375" style="20" customWidth="1"/>
    <col min="522" max="522" width="13.7109375" style="20" customWidth="1"/>
    <col min="523" max="523" width="14.28515625" style="20" customWidth="1"/>
    <col min="524" max="524" width="14.85546875" style="20" customWidth="1"/>
    <col min="525" max="525" width="14" style="20" customWidth="1"/>
    <col min="526" max="526" width="12" style="20" customWidth="1"/>
    <col min="527" max="528" width="15.85546875" style="20" customWidth="1"/>
    <col min="529" max="529" width="13.85546875" style="20" customWidth="1"/>
    <col min="530" max="530" width="14.28515625" style="20" customWidth="1"/>
    <col min="531" max="531" width="10.42578125" style="20" customWidth="1"/>
    <col min="532" max="532" width="9.28515625" style="20" customWidth="1"/>
    <col min="533" max="768" width="9.140625" style="20"/>
    <col min="769" max="769" width="3" style="20" customWidth="1"/>
    <col min="770" max="770" width="79.28515625" style="20" customWidth="1"/>
    <col min="771" max="771" width="15.5703125" style="20" customWidth="1"/>
    <col min="772" max="772" width="15.85546875" style="20" customWidth="1"/>
    <col min="773" max="773" width="12.7109375" style="20" customWidth="1"/>
    <col min="774" max="774" width="14.5703125" style="20" customWidth="1"/>
    <col min="775" max="775" width="12.5703125" style="20" customWidth="1"/>
    <col min="776" max="776" width="12.7109375" style="20" customWidth="1"/>
    <col min="777" max="777" width="14.7109375" style="20" customWidth="1"/>
    <col min="778" max="778" width="13.7109375" style="20" customWidth="1"/>
    <col min="779" max="779" width="14.28515625" style="20" customWidth="1"/>
    <col min="780" max="780" width="14.85546875" style="20" customWidth="1"/>
    <col min="781" max="781" width="14" style="20" customWidth="1"/>
    <col min="782" max="782" width="12" style="20" customWidth="1"/>
    <col min="783" max="784" width="15.85546875" style="20" customWidth="1"/>
    <col min="785" max="785" width="13.85546875" style="20" customWidth="1"/>
    <col min="786" max="786" width="14.28515625" style="20" customWidth="1"/>
    <col min="787" max="787" width="10.42578125" style="20" customWidth="1"/>
    <col min="788" max="788" width="9.28515625" style="20" customWidth="1"/>
    <col min="789" max="1024" width="9.140625" style="20"/>
    <col min="1025" max="1025" width="3" style="20" customWidth="1"/>
    <col min="1026" max="1026" width="79.28515625" style="20" customWidth="1"/>
    <col min="1027" max="1027" width="15.5703125" style="20" customWidth="1"/>
    <col min="1028" max="1028" width="15.85546875" style="20" customWidth="1"/>
    <col min="1029" max="1029" width="12.7109375" style="20" customWidth="1"/>
    <col min="1030" max="1030" width="14.5703125" style="20" customWidth="1"/>
    <col min="1031" max="1031" width="12.5703125" style="20" customWidth="1"/>
    <col min="1032" max="1032" width="12.7109375" style="20" customWidth="1"/>
    <col min="1033" max="1033" width="14.7109375" style="20" customWidth="1"/>
    <col min="1034" max="1034" width="13.7109375" style="20" customWidth="1"/>
    <col min="1035" max="1035" width="14.28515625" style="20" customWidth="1"/>
    <col min="1036" max="1036" width="14.85546875" style="20" customWidth="1"/>
    <col min="1037" max="1037" width="14" style="20" customWidth="1"/>
    <col min="1038" max="1038" width="12" style="20" customWidth="1"/>
    <col min="1039" max="1040" width="15.85546875" style="20" customWidth="1"/>
    <col min="1041" max="1041" width="13.85546875" style="20" customWidth="1"/>
    <col min="1042" max="1042" width="14.28515625" style="20" customWidth="1"/>
    <col min="1043" max="1043" width="10.42578125" style="20" customWidth="1"/>
    <col min="1044" max="1044" width="9.28515625" style="20" customWidth="1"/>
    <col min="1045" max="1280" width="9.140625" style="20"/>
    <col min="1281" max="1281" width="3" style="20" customWidth="1"/>
    <col min="1282" max="1282" width="79.28515625" style="20" customWidth="1"/>
    <col min="1283" max="1283" width="15.5703125" style="20" customWidth="1"/>
    <col min="1284" max="1284" width="15.85546875" style="20" customWidth="1"/>
    <col min="1285" max="1285" width="12.7109375" style="20" customWidth="1"/>
    <col min="1286" max="1286" width="14.5703125" style="20" customWidth="1"/>
    <col min="1287" max="1287" width="12.5703125" style="20" customWidth="1"/>
    <col min="1288" max="1288" width="12.7109375" style="20" customWidth="1"/>
    <col min="1289" max="1289" width="14.7109375" style="20" customWidth="1"/>
    <col min="1290" max="1290" width="13.7109375" style="20" customWidth="1"/>
    <col min="1291" max="1291" width="14.28515625" style="20" customWidth="1"/>
    <col min="1292" max="1292" width="14.85546875" style="20" customWidth="1"/>
    <col min="1293" max="1293" width="14" style="20" customWidth="1"/>
    <col min="1294" max="1294" width="12" style="20" customWidth="1"/>
    <col min="1295" max="1296" width="15.85546875" style="20" customWidth="1"/>
    <col min="1297" max="1297" width="13.85546875" style="20" customWidth="1"/>
    <col min="1298" max="1298" width="14.28515625" style="20" customWidth="1"/>
    <col min="1299" max="1299" width="10.42578125" style="20" customWidth="1"/>
    <col min="1300" max="1300" width="9.28515625" style="20" customWidth="1"/>
    <col min="1301" max="1536" width="9.140625" style="20"/>
    <col min="1537" max="1537" width="3" style="20" customWidth="1"/>
    <col min="1538" max="1538" width="79.28515625" style="20" customWidth="1"/>
    <col min="1539" max="1539" width="15.5703125" style="20" customWidth="1"/>
    <col min="1540" max="1540" width="15.85546875" style="20" customWidth="1"/>
    <col min="1541" max="1541" width="12.7109375" style="20" customWidth="1"/>
    <col min="1542" max="1542" width="14.5703125" style="20" customWidth="1"/>
    <col min="1543" max="1543" width="12.5703125" style="20" customWidth="1"/>
    <col min="1544" max="1544" width="12.7109375" style="20" customWidth="1"/>
    <col min="1545" max="1545" width="14.7109375" style="20" customWidth="1"/>
    <col min="1546" max="1546" width="13.7109375" style="20" customWidth="1"/>
    <col min="1547" max="1547" width="14.28515625" style="20" customWidth="1"/>
    <col min="1548" max="1548" width="14.85546875" style="20" customWidth="1"/>
    <col min="1549" max="1549" width="14" style="20" customWidth="1"/>
    <col min="1550" max="1550" width="12" style="20" customWidth="1"/>
    <col min="1551" max="1552" width="15.85546875" style="20" customWidth="1"/>
    <col min="1553" max="1553" width="13.85546875" style="20" customWidth="1"/>
    <col min="1554" max="1554" width="14.28515625" style="20" customWidth="1"/>
    <col min="1555" max="1555" width="10.42578125" style="20" customWidth="1"/>
    <col min="1556" max="1556" width="9.28515625" style="20" customWidth="1"/>
    <col min="1557" max="1792" width="9.140625" style="20"/>
    <col min="1793" max="1793" width="3" style="20" customWidth="1"/>
    <col min="1794" max="1794" width="79.28515625" style="20" customWidth="1"/>
    <col min="1795" max="1795" width="15.5703125" style="20" customWidth="1"/>
    <col min="1796" max="1796" width="15.85546875" style="20" customWidth="1"/>
    <col min="1797" max="1797" width="12.7109375" style="20" customWidth="1"/>
    <col min="1798" max="1798" width="14.5703125" style="20" customWidth="1"/>
    <col min="1799" max="1799" width="12.5703125" style="20" customWidth="1"/>
    <col min="1800" max="1800" width="12.7109375" style="20" customWidth="1"/>
    <col min="1801" max="1801" width="14.7109375" style="20" customWidth="1"/>
    <col min="1802" max="1802" width="13.7109375" style="20" customWidth="1"/>
    <col min="1803" max="1803" width="14.28515625" style="20" customWidth="1"/>
    <col min="1804" max="1804" width="14.85546875" style="20" customWidth="1"/>
    <col min="1805" max="1805" width="14" style="20" customWidth="1"/>
    <col min="1806" max="1806" width="12" style="20" customWidth="1"/>
    <col min="1807" max="1808" width="15.85546875" style="20" customWidth="1"/>
    <col min="1809" max="1809" width="13.85546875" style="20" customWidth="1"/>
    <col min="1810" max="1810" width="14.28515625" style="20" customWidth="1"/>
    <col min="1811" max="1811" width="10.42578125" style="20" customWidth="1"/>
    <col min="1812" max="1812" width="9.28515625" style="20" customWidth="1"/>
    <col min="1813" max="2048" width="9.140625" style="20"/>
    <col min="2049" max="2049" width="3" style="20" customWidth="1"/>
    <col min="2050" max="2050" width="79.28515625" style="20" customWidth="1"/>
    <col min="2051" max="2051" width="15.5703125" style="20" customWidth="1"/>
    <col min="2052" max="2052" width="15.85546875" style="20" customWidth="1"/>
    <col min="2053" max="2053" width="12.7109375" style="20" customWidth="1"/>
    <col min="2054" max="2054" width="14.5703125" style="20" customWidth="1"/>
    <col min="2055" max="2055" width="12.5703125" style="20" customWidth="1"/>
    <col min="2056" max="2056" width="12.7109375" style="20" customWidth="1"/>
    <col min="2057" max="2057" width="14.7109375" style="20" customWidth="1"/>
    <col min="2058" max="2058" width="13.7109375" style="20" customWidth="1"/>
    <col min="2059" max="2059" width="14.28515625" style="20" customWidth="1"/>
    <col min="2060" max="2060" width="14.85546875" style="20" customWidth="1"/>
    <col min="2061" max="2061" width="14" style="20" customWidth="1"/>
    <col min="2062" max="2062" width="12" style="20" customWidth="1"/>
    <col min="2063" max="2064" width="15.85546875" style="20" customWidth="1"/>
    <col min="2065" max="2065" width="13.85546875" style="20" customWidth="1"/>
    <col min="2066" max="2066" width="14.28515625" style="20" customWidth="1"/>
    <col min="2067" max="2067" width="10.42578125" style="20" customWidth="1"/>
    <col min="2068" max="2068" width="9.28515625" style="20" customWidth="1"/>
    <col min="2069" max="2304" width="9.140625" style="20"/>
    <col min="2305" max="2305" width="3" style="20" customWidth="1"/>
    <col min="2306" max="2306" width="79.28515625" style="20" customWidth="1"/>
    <col min="2307" max="2307" width="15.5703125" style="20" customWidth="1"/>
    <col min="2308" max="2308" width="15.85546875" style="20" customWidth="1"/>
    <col min="2309" max="2309" width="12.7109375" style="20" customWidth="1"/>
    <col min="2310" max="2310" width="14.5703125" style="20" customWidth="1"/>
    <col min="2311" max="2311" width="12.5703125" style="20" customWidth="1"/>
    <col min="2312" max="2312" width="12.7109375" style="20" customWidth="1"/>
    <col min="2313" max="2313" width="14.7109375" style="20" customWidth="1"/>
    <col min="2314" max="2314" width="13.7109375" style="20" customWidth="1"/>
    <col min="2315" max="2315" width="14.28515625" style="20" customWidth="1"/>
    <col min="2316" max="2316" width="14.85546875" style="20" customWidth="1"/>
    <col min="2317" max="2317" width="14" style="20" customWidth="1"/>
    <col min="2318" max="2318" width="12" style="20" customWidth="1"/>
    <col min="2319" max="2320" width="15.85546875" style="20" customWidth="1"/>
    <col min="2321" max="2321" width="13.85546875" style="20" customWidth="1"/>
    <col min="2322" max="2322" width="14.28515625" style="20" customWidth="1"/>
    <col min="2323" max="2323" width="10.42578125" style="20" customWidth="1"/>
    <col min="2324" max="2324" width="9.28515625" style="20" customWidth="1"/>
    <col min="2325" max="2560" width="9.140625" style="20"/>
    <col min="2561" max="2561" width="3" style="20" customWidth="1"/>
    <col min="2562" max="2562" width="79.28515625" style="20" customWidth="1"/>
    <col min="2563" max="2563" width="15.5703125" style="20" customWidth="1"/>
    <col min="2564" max="2564" width="15.85546875" style="20" customWidth="1"/>
    <col min="2565" max="2565" width="12.7109375" style="20" customWidth="1"/>
    <col min="2566" max="2566" width="14.5703125" style="20" customWidth="1"/>
    <col min="2567" max="2567" width="12.5703125" style="20" customWidth="1"/>
    <col min="2568" max="2568" width="12.7109375" style="20" customWidth="1"/>
    <col min="2569" max="2569" width="14.7109375" style="20" customWidth="1"/>
    <col min="2570" max="2570" width="13.7109375" style="20" customWidth="1"/>
    <col min="2571" max="2571" width="14.28515625" style="20" customWidth="1"/>
    <col min="2572" max="2572" width="14.85546875" style="20" customWidth="1"/>
    <col min="2573" max="2573" width="14" style="20" customWidth="1"/>
    <col min="2574" max="2574" width="12" style="20" customWidth="1"/>
    <col min="2575" max="2576" width="15.85546875" style="20" customWidth="1"/>
    <col min="2577" max="2577" width="13.85546875" style="20" customWidth="1"/>
    <col min="2578" max="2578" width="14.28515625" style="20" customWidth="1"/>
    <col min="2579" max="2579" width="10.42578125" style="20" customWidth="1"/>
    <col min="2580" max="2580" width="9.28515625" style="20" customWidth="1"/>
    <col min="2581" max="2816" width="9.140625" style="20"/>
    <col min="2817" max="2817" width="3" style="20" customWidth="1"/>
    <col min="2818" max="2818" width="79.28515625" style="20" customWidth="1"/>
    <col min="2819" max="2819" width="15.5703125" style="20" customWidth="1"/>
    <col min="2820" max="2820" width="15.85546875" style="20" customWidth="1"/>
    <col min="2821" max="2821" width="12.7109375" style="20" customWidth="1"/>
    <col min="2822" max="2822" width="14.5703125" style="20" customWidth="1"/>
    <col min="2823" max="2823" width="12.5703125" style="20" customWidth="1"/>
    <col min="2824" max="2824" width="12.7109375" style="20" customWidth="1"/>
    <col min="2825" max="2825" width="14.7109375" style="20" customWidth="1"/>
    <col min="2826" max="2826" width="13.7109375" style="20" customWidth="1"/>
    <col min="2827" max="2827" width="14.28515625" style="20" customWidth="1"/>
    <col min="2828" max="2828" width="14.85546875" style="20" customWidth="1"/>
    <col min="2829" max="2829" width="14" style="20" customWidth="1"/>
    <col min="2830" max="2830" width="12" style="20" customWidth="1"/>
    <col min="2831" max="2832" width="15.85546875" style="20" customWidth="1"/>
    <col min="2833" max="2833" width="13.85546875" style="20" customWidth="1"/>
    <col min="2834" max="2834" width="14.28515625" style="20" customWidth="1"/>
    <col min="2835" max="2835" width="10.42578125" style="20" customWidth="1"/>
    <col min="2836" max="2836" width="9.28515625" style="20" customWidth="1"/>
    <col min="2837" max="3072" width="9.140625" style="20"/>
    <col min="3073" max="3073" width="3" style="20" customWidth="1"/>
    <col min="3074" max="3074" width="79.28515625" style="20" customWidth="1"/>
    <col min="3075" max="3075" width="15.5703125" style="20" customWidth="1"/>
    <col min="3076" max="3076" width="15.85546875" style="20" customWidth="1"/>
    <col min="3077" max="3077" width="12.7109375" style="20" customWidth="1"/>
    <col min="3078" max="3078" width="14.5703125" style="20" customWidth="1"/>
    <col min="3079" max="3079" width="12.5703125" style="20" customWidth="1"/>
    <col min="3080" max="3080" width="12.7109375" style="20" customWidth="1"/>
    <col min="3081" max="3081" width="14.7109375" style="20" customWidth="1"/>
    <col min="3082" max="3082" width="13.7109375" style="20" customWidth="1"/>
    <col min="3083" max="3083" width="14.28515625" style="20" customWidth="1"/>
    <col min="3084" max="3084" width="14.85546875" style="20" customWidth="1"/>
    <col min="3085" max="3085" width="14" style="20" customWidth="1"/>
    <col min="3086" max="3086" width="12" style="20" customWidth="1"/>
    <col min="3087" max="3088" width="15.85546875" style="20" customWidth="1"/>
    <col min="3089" max="3089" width="13.85546875" style="20" customWidth="1"/>
    <col min="3090" max="3090" width="14.28515625" style="20" customWidth="1"/>
    <col min="3091" max="3091" width="10.42578125" style="20" customWidth="1"/>
    <col min="3092" max="3092" width="9.28515625" style="20" customWidth="1"/>
    <col min="3093" max="3328" width="9.140625" style="20"/>
    <col min="3329" max="3329" width="3" style="20" customWidth="1"/>
    <col min="3330" max="3330" width="79.28515625" style="20" customWidth="1"/>
    <col min="3331" max="3331" width="15.5703125" style="20" customWidth="1"/>
    <col min="3332" max="3332" width="15.85546875" style="20" customWidth="1"/>
    <col min="3333" max="3333" width="12.7109375" style="20" customWidth="1"/>
    <col min="3334" max="3334" width="14.5703125" style="20" customWidth="1"/>
    <col min="3335" max="3335" width="12.5703125" style="20" customWidth="1"/>
    <col min="3336" max="3336" width="12.7109375" style="20" customWidth="1"/>
    <col min="3337" max="3337" width="14.7109375" style="20" customWidth="1"/>
    <col min="3338" max="3338" width="13.7109375" style="20" customWidth="1"/>
    <col min="3339" max="3339" width="14.28515625" style="20" customWidth="1"/>
    <col min="3340" max="3340" width="14.85546875" style="20" customWidth="1"/>
    <col min="3341" max="3341" width="14" style="20" customWidth="1"/>
    <col min="3342" max="3342" width="12" style="20" customWidth="1"/>
    <col min="3343" max="3344" width="15.85546875" style="20" customWidth="1"/>
    <col min="3345" max="3345" width="13.85546875" style="20" customWidth="1"/>
    <col min="3346" max="3346" width="14.28515625" style="20" customWidth="1"/>
    <col min="3347" max="3347" width="10.42578125" style="20" customWidth="1"/>
    <col min="3348" max="3348" width="9.28515625" style="20" customWidth="1"/>
    <col min="3349" max="3584" width="9.140625" style="20"/>
    <col min="3585" max="3585" width="3" style="20" customWidth="1"/>
    <col min="3586" max="3586" width="79.28515625" style="20" customWidth="1"/>
    <col min="3587" max="3587" width="15.5703125" style="20" customWidth="1"/>
    <col min="3588" max="3588" width="15.85546875" style="20" customWidth="1"/>
    <col min="3589" max="3589" width="12.7109375" style="20" customWidth="1"/>
    <col min="3590" max="3590" width="14.5703125" style="20" customWidth="1"/>
    <col min="3591" max="3591" width="12.5703125" style="20" customWidth="1"/>
    <col min="3592" max="3592" width="12.7109375" style="20" customWidth="1"/>
    <col min="3593" max="3593" width="14.7109375" style="20" customWidth="1"/>
    <col min="3594" max="3594" width="13.7109375" style="20" customWidth="1"/>
    <col min="3595" max="3595" width="14.28515625" style="20" customWidth="1"/>
    <col min="3596" max="3596" width="14.85546875" style="20" customWidth="1"/>
    <col min="3597" max="3597" width="14" style="20" customWidth="1"/>
    <col min="3598" max="3598" width="12" style="20" customWidth="1"/>
    <col min="3599" max="3600" width="15.85546875" style="20" customWidth="1"/>
    <col min="3601" max="3601" width="13.85546875" style="20" customWidth="1"/>
    <col min="3602" max="3602" width="14.28515625" style="20" customWidth="1"/>
    <col min="3603" max="3603" width="10.42578125" style="20" customWidth="1"/>
    <col min="3604" max="3604" width="9.28515625" style="20" customWidth="1"/>
    <col min="3605" max="3840" width="9.140625" style="20"/>
    <col min="3841" max="3841" width="3" style="20" customWidth="1"/>
    <col min="3842" max="3842" width="79.28515625" style="20" customWidth="1"/>
    <col min="3843" max="3843" width="15.5703125" style="20" customWidth="1"/>
    <col min="3844" max="3844" width="15.85546875" style="20" customWidth="1"/>
    <col min="3845" max="3845" width="12.7109375" style="20" customWidth="1"/>
    <col min="3846" max="3846" width="14.5703125" style="20" customWidth="1"/>
    <col min="3847" max="3847" width="12.5703125" style="20" customWidth="1"/>
    <col min="3848" max="3848" width="12.7109375" style="20" customWidth="1"/>
    <col min="3849" max="3849" width="14.7109375" style="20" customWidth="1"/>
    <col min="3850" max="3850" width="13.7109375" style="20" customWidth="1"/>
    <col min="3851" max="3851" width="14.28515625" style="20" customWidth="1"/>
    <col min="3852" max="3852" width="14.85546875" style="20" customWidth="1"/>
    <col min="3853" max="3853" width="14" style="20" customWidth="1"/>
    <col min="3854" max="3854" width="12" style="20" customWidth="1"/>
    <col min="3855" max="3856" width="15.85546875" style="20" customWidth="1"/>
    <col min="3857" max="3857" width="13.85546875" style="20" customWidth="1"/>
    <col min="3858" max="3858" width="14.28515625" style="20" customWidth="1"/>
    <col min="3859" max="3859" width="10.42578125" style="20" customWidth="1"/>
    <col min="3860" max="3860" width="9.28515625" style="20" customWidth="1"/>
    <col min="3861" max="4096" width="9.140625" style="20"/>
    <col min="4097" max="4097" width="3" style="20" customWidth="1"/>
    <col min="4098" max="4098" width="79.28515625" style="20" customWidth="1"/>
    <col min="4099" max="4099" width="15.5703125" style="20" customWidth="1"/>
    <col min="4100" max="4100" width="15.85546875" style="20" customWidth="1"/>
    <col min="4101" max="4101" width="12.7109375" style="20" customWidth="1"/>
    <col min="4102" max="4102" width="14.5703125" style="20" customWidth="1"/>
    <col min="4103" max="4103" width="12.5703125" style="20" customWidth="1"/>
    <col min="4104" max="4104" width="12.7109375" style="20" customWidth="1"/>
    <col min="4105" max="4105" width="14.7109375" style="20" customWidth="1"/>
    <col min="4106" max="4106" width="13.7109375" style="20" customWidth="1"/>
    <col min="4107" max="4107" width="14.28515625" style="20" customWidth="1"/>
    <col min="4108" max="4108" width="14.85546875" style="20" customWidth="1"/>
    <col min="4109" max="4109" width="14" style="20" customWidth="1"/>
    <col min="4110" max="4110" width="12" style="20" customWidth="1"/>
    <col min="4111" max="4112" width="15.85546875" style="20" customWidth="1"/>
    <col min="4113" max="4113" width="13.85546875" style="20" customWidth="1"/>
    <col min="4114" max="4114" width="14.28515625" style="20" customWidth="1"/>
    <col min="4115" max="4115" width="10.42578125" style="20" customWidth="1"/>
    <col min="4116" max="4116" width="9.28515625" style="20" customWidth="1"/>
    <col min="4117" max="4352" width="9.140625" style="20"/>
    <col min="4353" max="4353" width="3" style="20" customWidth="1"/>
    <col min="4354" max="4354" width="79.28515625" style="20" customWidth="1"/>
    <col min="4355" max="4355" width="15.5703125" style="20" customWidth="1"/>
    <col min="4356" max="4356" width="15.85546875" style="20" customWidth="1"/>
    <col min="4357" max="4357" width="12.7109375" style="20" customWidth="1"/>
    <col min="4358" max="4358" width="14.5703125" style="20" customWidth="1"/>
    <col min="4359" max="4359" width="12.5703125" style="20" customWidth="1"/>
    <col min="4360" max="4360" width="12.7109375" style="20" customWidth="1"/>
    <col min="4361" max="4361" width="14.7109375" style="20" customWidth="1"/>
    <col min="4362" max="4362" width="13.7109375" style="20" customWidth="1"/>
    <col min="4363" max="4363" width="14.28515625" style="20" customWidth="1"/>
    <col min="4364" max="4364" width="14.85546875" style="20" customWidth="1"/>
    <col min="4365" max="4365" width="14" style="20" customWidth="1"/>
    <col min="4366" max="4366" width="12" style="20" customWidth="1"/>
    <col min="4367" max="4368" width="15.85546875" style="20" customWidth="1"/>
    <col min="4369" max="4369" width="13.85546875" style="20" customWidth="1"/>
    <col min="4370" max="4370" width="14.28515625" style="20" customWidth="1"/>
    <col min="4371" max="4371" width="10.42578125" style="20" customWidth="1"/>
    <col min="4372" max="4372" width="9.28515625" style="20" customWidth="1"/>
    <col min="4373" max="4608" width="9.140625" style="20"/>
    <col min="4609" max="4609" width="3" style="20" customWidth="1"/>
    <col min="4610" max="4610" width="79.28515625" style="20" customWidth="1"/>
    <col min="4611" max="4611" width="15.5703125" style="20" customWidth="1"/>
    <col min="4612" max="4612" width="15.85546875" style="20" customWidth="1"/>
    <col min="4613" max="4613" width="12.7109375" style="20" customWidth="1"/>
    <col min="4614" max="4614" width="14.5703125" style="20" customWidth="1"/>
    <col min="4615" max="4615" width="12.5703125" style="20" customWidth="1"/>
    <col min="4616" max="4616" width="12.7109375" style="20" customWidth="1"/>
    <col min="4617" max="4617" width="14.7109375" style="20" customWidth="1"/>
    <col min="4618" max="4618" width="13.7109375" style="20" customWidth="1"/>
    <col min="4619" max="4619" width="14.28515625" style="20" customWidth="1"/>
    <col min="4620" max="4620" width="14.85546875" style="20" customWidth="1"/>
    <col min="4621" max="4621" width="14" style="20" customWidth="1"/>
    <col min="4622" max="4622" width="12" style="20" customWidth="1"/>
    <col min="4623" max="4624" width="15.85546875" style="20" customWidth="1"/>
    <col min="4625" max="4625" width="13.85546875" style="20" customWidth="1"/>
    <col min="4626" max="4626" width="14.28515625" style="20" customWidth="1"/>
    <col min="4627" max="4627" width="10.42578125" style="20" customWidth="1"/>
    <col min="4628" max="4628" width="9.28515625" style="20" customWidth="1"/>
    <col min="4629" max="4864" width="9.140625" style="20"/>
    <col min="4865" max="4865" width="3" style="20" customWidth="1"/>
    <col min="4866" max="4866" width="79.28515625" style="20" customWidth="1"/>
    <col min="4867" max="4867" width="15.5703125" style="20" customWidth="1"/>
    <col min="4868" max="4868" width="15.85546875" style="20" customWidth="1"/>
    <col min="4869" max="4869" width="12.7109375" style="20" customWidth="1"/>
    <col min="4870" max="4870" width="14.5703125" style="20" customWidth="1"/>
    <col min="4871" max="4871" width="12.5703125" style="20" customWidth="1"/>
    <col min="4872" max="4872" width="12.7109375" style="20" customWidth="1"/>
    <col min="4873" max="4873" width="14.7109375" style="20" customWidth="1"/>
    <col min="4874" max="4874" width="13.7109375" style="20" customWidth="1"/>
    <col min="4875" max="4875" width="14.28515625" style="20" customWidth="1"/>
    <col min="4876" max="4876" width="14.85546875" style="20" customWidth="1"/>
    <col min="4877" max="4877" width="14" style="20" customWidth="1"/>
    <col min="4878" max="4878" width="12" style="20" customWidth="1"/>
    <col min="4879" max="4880" width="15.85546875" style="20" customWidth="1"/>
    <col min="4881" max="4881" width="13.85546875" style="20" customWidth="1"/>
    <col min="4882" max="4882" width="14.28515625" style="20" customWidth="1"/>
    <col min="4883" max="4883" width="10.42578125" style="20" customWidth="1"/>
    <col min="4884" max="4884" width="9.28515625" style="20" customWidth="1"/>
    <col min="4885" max="5120" width="9.140625" style="20"/>
    <col min="5121" max="5121" width="3" style="20" customWidth="1"/>
    <col min="5122" max="5122" width="79.28515625" style="20" customWidth="1"/>
    <col min="5123" max="5123" width="15.5703125" style="20" customWidth="1"/>
    <col min="5124" max="5124" width="15.85546875" style="20" customWidth="1"/>
    <col min="5125" max="5125" width="12.7109375" style="20" customWidth="1"/>
    <col min="5126" max="5126" width="14.5703125" style="20" customWidth="1"/>
    <col min="5127" max="5127" width="12.5703125" style="20" customWidth="1"/>
    <col min="5128" max="5128" width="12.7109375" style="20" customWidth="1"/>
    <col min="5129" max="5129" width="14.7109375" style="20" customWidth="1"/>
    <col min="5130" max="5130" width="13.7109375" style="20" customWidth="1"/>
    <col min="5131" max="5131" width="14.28515625" style="20" customWidth="1"/>
    <col min="5132" max="5132" width="14.85546875" style="20" customWidth="1"/>
    <col min="5133" max="5133" width="14" style="20" customWidth="1"/>
    <col min="5134" max="5134" width="12" style="20" customWidth="1"/>
    <col min="5135" max="5136" width="15.85546875" style="20" customWidth="1"/>
    <col min="5137" max="5137" width="13.85546875" style="20" customWidth="1"/>
    <col min="5138" max="5138" width="14.28515625" style="20" customWidth="1"/>
    <col min="5139" max="5139" width="10.42578125" style="20" customWidth="1"/>
    <col min="5140" max="5140" width="9.28515625" style="20" customWidth="1"/>
    <col min="5141" max="5376" width="9.140625" style="20"/>
    <col min="5377" max="5377" width="3" style="20" customWidth="1"/>
    <col min="5378" max="5378" width="79.28515625" style="20" customWidth="1"/>
    <col min="5379" max="5379" width="15.5703125" style="20" customWidth="1"/>
    <col min="5380" max="5380" width="15.85546875" style="20" customWidth="1"/>
    <col min="5381" max="5381" width="12.7109375" style="20" customWidth="1"/>
    <col min="5382" max="5382" width="14.5703125" style="20" customWidth="1"/>
    <col min="5383" max="5383" width="12.5703125" style="20" customWidth="1"/>
    <col min="5384" max="5384" width="12.7109375" style="20" customWidth="1"/>
    <col min="5385" max="5385" width="14.7109375" style="20" customWidth="1"/>
    <col min="5386" max="5386" width="13.7109375" style="20" customWidth="1"/>
    <col min="5387" max="5387" width="14.28515625" style="20" customWidth="1"/>
    <col min="5388" max="5388" width="14.85546875" style="20" customWidth="1"/>
    <col min="5389" max="5389" width="14" style="20" customWidth="1"/>
    <col min="5390" max="5390" width="12" style="20" customWidth="1"/>
    <col min="5391" max="5392" width="15.85546875" style="20" customWidth="1"/>
    <col min="5393" max="5393" width="13.85546875" style="20" customWidth="1"/>
    <col min="5394" max="5394" width="14.28515625" style="20" customWidth="1"/>
    <col min="5395" max="5395" width="10.42578125" style="20" customWidth="1"/>
    <col min="5396" max="5396" width="9.28515625" style="20" customWidth="1"/>
    <col min="5397" max="5632" width="9.140625" style="20"/>
    <col min="5633" max="5633" width="3" style="20" customWidth="1"/>
    <col min="5634" max="5634" width="79.28515625" style="20" customWidth="1"/>
    <col min="5635" max="5635" width="15.5703125" style="20" customWidth="1"/>
    <col min="5636" max="5636" width="15.85546875" style="20" customWidth="1"/>
    <col min="5637" max="5637" width="12.7109375" style="20" customWidth="1"/>
    <col min="5638" max="5638" width="14.5703125" style="20" customWidth="1"/>
    <col min="5639" max="5639" width="12.5703125" style="20" customWidth="1"/>
    <col min="5640" max="5640" width="12.7109375" style="20" customWidth="1"/>
    <col min="5641" max="5641" width="14.7109375" style="20" customWidth="1"/>
    <col min="5642" max="5642" width="13.7109375" style="20" customWidth="1"/>
    <col min="5643" max="5643" width="14.28515625" style="20" customWidth="1"/>
    <col min="5644" max="5644" width="14.85546875" style="20" customWidth="1"/>
    <col min="5645" max="5645" width="14" style="20" customWidth="1"/>
    <col min="5646" max="5646" width="12" style="20" customWidth="1"/>
    <col min="5647" max="5648" width="15.85546875" style="20" customWidth="1"/>
    <col min="5649" max="5649" width="13.85546875" style="20" customWidth="1"/>
    <col min="5650" max="5650" width="14.28515625" style="20" customWidth="1"/>
    <col min="5651" max="5651" width="10.42578125" style="20" customWidth="1"/>
    <col min="5652" max="5652" width="9.28515625" style="20" customWidth="1"/>
    <col min="5653" max="5888" width="9.140625" style="20"/>
    <col min="5889" max="5889" width="3" style="20" customWidth="1"/>
    <col min="5890" max="5890" width="79.28515625" style="20" customWidth="1"/>
    <col min="5891" max="5891" width="15.5703125" style="20" customWidth="1"/>
    <col min="5892" max="5892" width="15.85546875" style="20" customWidth="1"/>
    <col min="5893" max="5893" width="12.7109375" style="20" customWidth="1"/>
    <col min="5894" max="5894" width="14.5703125" style="20" customWidth="1"/>
    <col min="5895" max="5895" width="12.5703125" style="20" customWidth="1"/>
    <col min="5896" max="5896" width="12.7109375" style="20" customWidth="1"/>
    <col min="5897" max="5897" width="14.7109375" style="20" customWidth="1"/>
    <col min="5898" max="5898" width="13.7109375" style="20" customWidth="1"/>
    <col min="5899" max="5899" width="14.28515625" style="20" customWidth="1"/>
    <col min="5900" max="5900" width="14.85546875" style="20" customWidth="1"/>
    <col min="5901" max="5901" width="14" style="20" customWidth="1"/>
    <col min="5902" max="5902" width="12" style="20" customWidth="1"/>
    <col min="5903" max="5904" width="15.85546875" style="20" customWidth="1"/>
    <col min="5905" max="5905" width="13.85546875" style="20" customWidth="1"/>
    <col min="5906" max="5906" width="14.28515625" style="20" customWidth="1"/>
    <col min="5907" max="5907" width="10.42578125" style="20" customWidth="1"/>
    <col min="5908" max="5908" width="9.28515625" style="20" customWidth="1"/>
    <col min="5909" max="6144" width="9.140625" style="20"/>
    <col min="6145" max="6145" width="3" style="20" customWidth="1"/>
    <col min="6146" max="6146" width="79.28515625" style="20" customWidth="1"/>
    <col min="6147" max="6147" width="15.5703125" style="20" customWidth="1"/>
    <col min="6148" max="6148" width="15.85546875" style="20" customWidth="1"/>
    <col min="6149" max="6149" width="12.7109375" style="20" customWidth="1"/>
    <col min="6150" max="6150" width="14.5703125" style="20" customWidth="1"/>
    <col min="6151" max="6151" width="12.5703125" style="20" customWidth="1"/>
    <col min="6152" max="6152" width="12.7109375" style="20" customWidth="1"/>
    <col min="6153" max="6153" width="14.7109375" style="20" customWidth="1"/>
    <col min="6154" max="6154" width="13.7109375" style="20" customWidth="1"/>
    <col min="6155" max="6155" width="14.28515625" style="20" customWidth="1"/>
    <col min="6156" max="6156" width="14.85546875" style="20" customWidth="1"/>
    <col min="6157" max="6157" width="14" style="20" customWidth="1"/>
    <col min="6158" max="6158" width="12" style="20" customWidth="1"/>
    <col min="6159" max="6160" width="15.85546875" style="20" customWidth="1"/>
    <col min="6161" max="6161" width="13.85546875" style="20" customWidth="1"/>
    <col min="6162" max="6162" width="14.28515625" style="20" customWidth="1"/>
    <col min="6163" max="6163" width="10.42578125" style="20" customWidth="1"/>
    <col min="6164" max="6164" width="9.28515625" style="20" customWidth="1"/>
    <col min="6165" max="6400" width="9.140625" style="20"/>
    <col min="6401" max="6401" width="3" style="20" customWidth="1"/>
    <col min="6402" max="6402" width="79.28515625" style="20" customWidth="1"/>
    <col min="6403" max="6403" width="15.5703125" style="20" customWidth="1"/>
    <col min="6404" max="6404" width="15.85546875" style="20" customWidth="1"/>
    <col min="6405" max="6405" width="12.7109375" style="20" customWidth="1"/>
    <col min="6406" max="6406" width="14.5703125" style="20" customWidth="1"/>
    <col min="6407" max="6407" width="12.5703125" style="20" customWidth="1"/>
    <col min="6408" max="6408" width="12.7109375" style="20" customWidth="1"/>
    <col min="6409" max="6409" width="14.7109375" style="20" customWidth="1"/>
    <col min="6410" max="6410" width="13.7109375" style="20" customWidth="1"/>
    <col min="6411" max="6411" width="14.28515625" style="20" customWidth="1"/>
    <col min="6412" max="6412" width="14.85546875" style="20" customWidth="1"/>
    <col min="6413" max="6413" width="14" style="20" customWidth="1"/>
    <col min="6414" max="6414" width="12" style="20" customWidth="1"/>
    <col min="6415" max="6416" width="15.85546875" style="20" customWidth="1"/>
    <col min="6417" max="6417" width="13.85546875" style="20" customWidth="1"/>
    <col min="6418" max="6418" width="14.28515625" style="20" customWidth="1"/>
    <col min="6419" max="6419" width="10.42578125" style="20" customWidth="1"/>
    <col min="6420" max="6420" width="9.28515625" style="20" customWidth="1"/>
    <col min="6421" max="6656" width="9.140625" style="20"/>
    <col min="6657" max="6657" width="3" style="20" customWidth="1"/>
    <col min="6658" max="6658" width="79.28515625" style="20" customWidth="1"/>
    <col min="6659" max="6659" width="15.5703125" style="20" customWidth="1"/>
    <col min="6660" max="6660" width="15.85546875" style="20" customWidth="1"/>
    <col min="6661" max="6661" width="12.7109375" style="20" customWidth="1"/>
    <col min="6662" max="6662" width="14.5703125" style="20" customWidth="1"/>
    <col min="6663" max="6663" width="12.5703125" style="20" customWidth="1"/>
    <col min="6664" max="6664" width="12.7109375" style="20" customWidth="1"/>
    <col min="6665" max="6665" width="14.7109375" style="20" customWidth="1"/>
    <col min="6666" max="6666" width="13.7109375" style="20" customWidth="1"/>
    <col min="6667" max="6667" width="14.28515625" style="20" customWidth="1"/>
    <col min="6668" max="6668" width="14.85546875" style="20" customWidth="1"/>
    <col min="6669" max="6669" width="14" style="20" customWidth="1"/>
    <col min="6670" max="6670" width="12" style="20" customWidth="1"/>
    <col min="6671" max="6672" width="15.85546875" style="20" customWidth="1"/>
    <col min="6673" max="6673" width="13.85546875" style="20" customWidth="1"/>
    <col min="6674" max="6674" width="14.28515625" style="20" customWidth="1"/>
    <col min="6675" max="6675" width="10.42578125" style="20" customWidth="1"/>
    <col min="6676" max="6676" width="9.28515625" style="20" customWidth="1"/>
    <col min="6677" max="6912" width="9.140625" style="20"/>
    <col min="6913" max="6913" width="3" style="20" customWidth="1"/>
    <col min="6914" max="6914" width="79.28515625" style="20" customWidth="1"/>
    <col min="6915" max="6915" width="15.5703125" style="20" customWidth="1"/>
    <col min="6916" max="6916" width="15.85546875" style="20" customWidth="1"/>
    <col min="6917" max="6917" width="12.7109375" style="20" customWidth="1"/>
    <col min="6918" max="6918" width="14.5703125" style="20" customWidth="1"/>
    <col min="6919" max="6919" width="12.5703125" style="20" customWidth="1"/>
    <col min="6920" max="6920" width="12.7109375" style="20" customWidth="1"/>
    <col min="6921" max="6921" width="14.7109375" style="20" customWidth="1"/>
    <col min="6922" max="6922" width="13.7109375" style="20" customWidth="1"/>
    <col min="6923" max="6923" width="14.28515625" style="20" customWidth="1"/>
    <col min="6924" max="6924" width="14.85546875" style="20" customWidth="1"/>
    <col min="6925" max="6925" width="14" style="20" customWidth="1"/>
    <col min="6926" max="6926" width="12" style="20" customWidth="1"/>
    <col min="6927" max="6928" width="15.85546875" style="20" customWidth="1"/>
    <col min="6929" max="6929" width="13.85546875" style="20" customWidth="1"/>
    <col min="6930" max="6930" width="14.28515625" style="20" customWidth="1"/>
    <col min="6931" max="6931" width="10.42578125" style="20" customWidth="1"/>
    <col min="6932" max="6932" width="9.28515625" style="20" customWidth="1"/>
    <col min="6933" max="7168" width="9.140625" style="20"/>
    <col min="7169" max="7169" width="3" style="20" customWidth="1"/>
    <col min="7170" max="7170" width="79.28515625" style="20" customWidth="1"/>
    <col min="7171" max="7171" width="15.5703125" style="20" customWidth="1"/>
    <col min="7172" max="7172" width="15.85546875" style="20" customWidth="1"/>
    <col min="7173" max="7173" width="12.7109375" style="20" customWidth="1"/>
    <col min="7174" max="7174" width="14.5703125" style="20" customWidth="1"/>
    <col min="7175" max="7175" width="12.5703125" style="20" customWidth="1"/>
    <col min="7176" max="7176" width="12.7109375" style="20" customWidth="1"/>
    <col min="7177" max="7177" width="14.7109375" style="20" customWidth="1"/>
    <col min="7178" max="7178" width="13.7109375" style="20" customWidth="1"/>
    <col min="7179" max="7179" width="14.28515625" style="20" customWidth="1"/>
    <col min="7180" max="7180" width="14.85546875" style="20" customWidth="1"/>
    <col min="7181" max="7181" width="14" style="20" customWidth="1"/>
    <col min="7182" max="7182" width="12" style="20" customWidth="1"/>
    <col min="7183" max="7184" width="15.85546875" style="20" customWidth="1"/>
    <col min="7185" max="7185" width="13.85546875" style="20" customWidth="1"/>
    <col min="7186" max="7186" width="14.28515625" style="20" customWidth="1"/>
    <col min="7187" max="7187" width="10.42578125" style="20" customWidth="1"/>
    <col min="7188" max="7188" width="9.28515625" style="20" customWidth="1"/>
    <col min="7189" max="7424" width="9.140625" style="20"/>
    <col min="7425" max="7425" width="3" style="20" customWidth="1"/>
    <col min="7426" max="7426" width="79.28515625" style="20" customWidth="1"/>
    <col min="7427" max="7427" width="15.5703125" style="20" customWidth="1"/>
    <col min="7428" max="7428" width="15.85546875" style="20" customWidth="1"/>
    <col min="7429" max="7429" width="12.7109375" style="20" customWidth="1"/>
    <col min="7430" max="7430" width="14.5703125" style="20" customWidth="1"/>
    <col min="7431" max="7431" width="12.5703125" style="20" customWidth="1"/>
    <col min="7432" max="7432" width="12.7109375" style="20" customWidth="1"/>
    <col min="7433" max="7433" width="14.7109375" style="20" customWidth="1"/>
    <col min="7434" max="7434" width="13.7109375" style="20" customWidth="1"/>
    <col min="7435" max="7435" width="14.28515625" style="20" customWidth="1"/>
    <col min="7436" max="7436" width="14.85546875" style="20" customWidth="1"/>
    <col min="7437" max="7437" width="14" style="20" customWidth="1"/>
    <col min="7438" max="7438" width="12" style="20" customWidth="1"/>
    <col min="7439" max="7440" width="15.85546875" style="20" customWidth="1"/>
    <col min="7441" max="7441" width="13.85546875" style="20" customWidth="1"/>
    <col min="7442" max="7442" width="14.28515625" style="20" customWidth="1"/>
    <col min="7443" max="7443" width="10.42578125" style="20" customWidth="1"/>
    <col min="7444" max="7444" width="9.28515625" style="20" customWidth="1"/>
    <col min="7445" max="7680" width="9.140625" style="20"/>
    <col min="7681" max="7681" width="3" style="20" customWidth="1"/>
    <col min="7682" max="7682" width="79.28515625" style="20" customWidth="1"/>
    <col min="7683" max="7683" width="15.5703125" style="20" customWidth="1"/>
    <col min="7684" max="7684" width="15.85546875" style="20" customWidth="1"/>
    <col min="7685" max="7685" width="12.7109375" style="20" customWidth="1"/>
    <col min="7686" max="7686" width="14.5703125" style="20" customWidth="1"/>
    <col min="7687" max="7687" width="12.5703125" style="20" customWidth="1"/>
    <col min="7688" max="7688" width="12.7109375" style="20" customWidth="1"/>
    <col min="7689" max="7689" width="14.7109375" style="20" customWidth="1"/>
    <col min="7690" max="7690" width="13.7109375" style="20" customWidth="1"/>
    <col min="7691" max="7691" width="14.28515625" style="20" customWidth="1"/>
    <col min="7692" max="7692" width="14.85546875" style="20" customWidth="1"/>
    <col min="7693" max="7693" width="14" style="20" customWidth="1"/>
    <col min="7694" max="7694" width="12" style="20" customWidth="1"/>
    <col min="7695" max="7696" width="15.85546875" style="20" customWidth="1"/>
    <col min="7697" max="7697" width="13.85546875" style="20" customWidth="1"/>
    <col min="7698" max="7698" width="14.28515625" style="20" customWidth="1"/>
    <col min="7699" max="7699" width="10.42578125" style="20" customWidth="1"/>
    <col min="7700" max="7700" width="9.28515625" style="20" customWidth="1"/>
    <col min="7701" max="7936" width="9.140625" style="20"/>
    <col min="7937" max="7937" width="3" style="20" customWidth="1"/>
    <col min="7938" max="7938" width="79.28515625" style="20" customWidth="1"/>
    <col min="7939" max="7939" width="15.5703125" style="20" customWidth="1"/>
    <col min="7940" max="7940" width="15.85546875" style="20" customWidth="1"/>
    <col min="7941" max="7941" width="12.7109375" style="20" customWidth="1"/>
    <col min="7942" max="7942" width="14.5703125" style="20" customWidth="1"/>
    <col min="7943" max="7943" width="12.5703125" style="20" customWidth="1"/>
    <col min="7944" max="7944" width="12.7109375" style="20" customWidth="1"/>
    <col min="7945" max="7945" width="14.7109375" style="20" customWidth="1"/>
    <col min="7946" max="7946" width="13.7109375" style="20" customWidth="1"/>
    <col min="7947" max="7947" width="14.28515625" style="20" customWidth="1"/>
    <col min="7948" max="7948" width="14.85546875" style="20" customWidth="1"/>
    <col min="7949" max="7949" width="14" style="20" customWidth="1"/>
    <col min="7950" max="7950" width="12" style="20" customWidth="1"/>
    <col min="7951" max="7952" width="15.85546875" style="20" customWidth="1"/>
    <col min="7953" max="7953" width="13.85546875" style="20" customWidth="1"/>
    <col min="7954" max="7954" width="14.28515625" style="20" customWidth="1"/>
    <col min="7955" max="7955" width="10.42578125" style="20" customWidth="1"/>
    <col min="7956" max="7956" width="9.28515625" style="20" customWidth="1"/>
    <col min="7957" max="8192" width="9.140625" style="20"/>
    <col min="8193" max="8193" width="3" style="20" customWidth="1"/>
    <col min="8194" max="8194" width="79.28515625" style="20" customWidth="1"/>
    <col min="8195" max="8195" width="15.5703125" style="20" customWidth="1"/>
    <col min="8196" max="8196" width="15.85546875" style="20" customWidth="1"/>
    <col min="8197" max="8197" width="12.7109375" style="20" customWidth="1"/>
    <col min="8198" max="8198" width="14.5703125" style="20" customWidth="1"/>
    <col min="8199" max="8199" width="12.5703125" style="20" customWidth="1"/>
    <col min="8200" max="8200" width="12.7109375" style="20" customWidth="1"/>
    <col min="8201" max="8201" width="14.7109375" style="20" customWidth="1"/>
    <col min="8202" max="8202" width="13.7109375" style="20" customWidth="1"/>
    <col min="8203" max="8203" width="14.28515625" style="20" customWidth="1"/>
    <col min="8204" max="8204" width="14.85546875" style="20" customWidth="1"/>
    <col min="8205" max="8205" width="14" style="20" customWidth="1"/>
    <col min="8206" max="8206" width="12" style="20" customWidth="1"/>
    <col min="8207" max="8208" width="15.85546875" style="20" customWidth="1"/>
    <col min="8209" max="8209" width="13.85546875" style="20" customWidth="1"/>
    <col min="8210" max="8210" width="14.28515625" style="20" customWidth="1"/>
    <col min="8211" max="8211" width="10.42578125" style="20" customWidth="1"/>
    <col min="8212" max="8212" width="9.28515625" style="20" customWidth="1"/>
    <col min="8213" max="8448" width="9.140625" style="20"/>
    <col min="8449" max="8449" width="3" style="20" customWidth="1"/>
    <col min="8450" max="8450" width="79.28515625" style="20" customWidth="1"/>
    <col min="8451" max="8451" width="15.5703125" style="20" customWidth="1"/>
    <col min="8452" max="8452" width="15.85546875" style="20" customWidth="1"/>
    <col min="8453" max="8453" width="12.7109375" style="20" customWidth="1"/>
    <col min="8454" max="8454" width="14.5703125" style="20" customWidth="1"/>
    <col min="8455" max="8455" width="12.5703125" style="20" customWidth="1"/>
    <col min="8456" max="8456" width="12.7109375" style="20" customWidth="1"/>
    <col min="8457" max="8457" width="14.7109375" style="20" customWidth="1"/>
    <col min="8458" max="8458" width="13.7109375" style="20" customWidth="1"/>
    <col min="8459" max="8459" width="14.28515625" style="20" customWidth="1"/>
    <col min="8460" max="8460" width="14.85546875" style="20" customWidth="1"/>
    <col min="8461" max="8461" width="14" style="20" customWidth="1"/>
    <col min="8462" max="8462" width="12" style="20" customWidth="1"/>
    <col min="8463" max="8464" width="15.85546875" style="20" customWidth="1"/>
    <col min="8465" max="8465" width="13.85546875" style="20" customWidth="1"/>
    <col min="8466" max="8466" width="14.28515625" style="20" customWidth="1"/>
    <col min="8467" max="8467" width="10.42578125" style="20" customWidth="1"/>
    <col min="8468" max="8468" width="9.28515625" style="20" customWidth="1"/>
    <col min="8469" max="8704" width="9.140625" style="20"/>
    <col min="8705" max="8705" width="3" style="20" customWidth="1"/>
    <col min="8706" max="8706" width="79.28515625" style="20" customWidth="1"/>
    <col min="8707" max="8707" width="15.5703125" style="20" customWidth="1"/>
    <col min="8708" max="8708" width="15.85546875" style="20" customWidth="1"/>
    <col min="8709" max="8709" width="12.7109375" style="20" customWidth="1"/>
    <col min="8710" max="8710" width="14.5703125" style="20" customWidth="1"/>
    <col min="8711" max="8711" width="12.5703125" style="20" customWidth="1"/>
    <col min="8712" max="8712" width="12.7109375" style="20" customWidth="1"/>
    <col min="8713" max="8713" width="14.7109375" style="20" customWidth="1"/>
    <col min="8714" max="8714" width="13.7109375" style="20" customWidth="1"/>
    <col min="8715" max="8715" width="14.28515625" style="20" customWidth="1"/>
    <col min="8716" max="8716" width="14.85546875" style="20" customWidth="1"/>
    <col min="8717" max="8717" width="14" style="20" customWidth="1"/>
    <col min="8718" max="8718" width="12" style="20" customWidth="1"/>
    <col min="8719" max="8720" width="15.85546875" style="20" customWidth="1"/>
    <col min="8721" max="8721" width="13.85546875" style="20" customWidth="1"/>
    <col min="8722" max="8722" width="14.28515625" style="20" customWidth="1"/>
    <col min="8723" max="8723" width="10.42578125" style="20" customWidth="1"/>
    <col min="8724" max="8724" width="9.28515625" style="20" customWidth="1"/>
    <col min="8725" max="8960" width="9.140625" style="20"/>
    <col min="8961" max="8961" width="3" style="20" customWidth="1"/>
    <col min="8962" max="8962" width="79.28515625" style="20" customWidth="1"/>
    <col min="8963" max="8963" width="15.5703125" style="20" customWidth="1"/>
    <col min="8964" max="8964" width="15.85546875" style="20" customWidth="1"/>
    <col min="8965" max="8965" width="12.7109375" style="20" customWidth="1"/>
    <col min="8966" max="8966" width="14.5703125" style="20" customWidth="1"/>
    <col min="8967" max="8967" width="12.5703125" style="20" customWidth="1"/>
    <col min="8968" max="8968" width="12.7109375" style="20" customWidth="1"/>
    <col min="8969" max="8969" width="14.7109375" style="20" customWidth="1"/>
    <col min="8970" max="8970" width="13.7109375" style="20" customWidth="1"/>
    <col min="8971" max="8971" width="14.28515625" style="20" customWidth="1"/>
    <col min="8972" max="8972" width="14.85546875" style="20" customWidth="1"/>
    <col min="8973" max="8973" width="14" style="20" customWidth="1"/>
    <col min="8974" max="8974" width="12" style="20" customWidth="1"/>
    <col min="8975" max="8976" width="15.85546875" style="20" customWidth="1"/>
    <col min="8977" max="8977" width="13.85546875" style="20" customWidth="1"/>
    <col min="8978" max="8978" width="14.28515625" style="20" customWidth="1"/>
    <col min="8979" max="8979" width="10.42578125" style="20" customWidth="1"/>
    <col min="8980" max="8980" width="9.28515625" style="20" customWidth="1"/>
    <col min="8981" max="9216" width="9.140625" style="20"/>
    <col min="9217" max="9217" width="3" style="20" customWidth="1"/>
    <col min="9218" max="9218" width="79.28515625" style="20" customWidth="1"/>
    <col min="9219" max="9219" width="15.5703125" style="20" customWidth="1"/>
    <col min="9220" max="9220" width="15.85546875" style="20" customWidth="1"/>
    <col min="9221" max="9221" width="12.7109375" style="20" customWidth="1"/>
    <col min="9222" max="9222" width="14.5703125" style="20" customWidth="1"/>
    <col min="9223" max="9223" width="12.5703125" style="20" customWidth="1"/>
    <col min="9224" max="9224" width="12.7109375" style="20" customWidth="1"/>
    <col min="9225" max="9225" width="14.7109375" style="20" customWidth="1"/>
    <col min="9226" max="9226" width="13.7109375" style="20" customWidth="1"/>
    <col min="9227" max="9227" width="14.28515625" style="20" customWidth="1"/>
    <col min="9228" max="9228" width="14.85546875" style="20" customWidth="1"/>
    <col min="9229" max="9229" width="14" style="20" customWidth="1"/>
    <col min="9230" max="9230" width="12" style="20" customWidth="1"/>
    <col min="9231" max="9232" width="15.85546875" style="20" customWidth="1"/>
    <col min="9233" max="9233" width="13.85546875" style="20" customWidth="1"/>
    <col min="9234" max="9234" width="14.28515625" style="20" customWidth="1"/>
    <col min="9235" max="9235" width="10.42578125" style="20" customWidth="1"/>
    <col min="9236" max="9236" width="9.28515625" style="20" customWidth="1"/>
    <col min="9237" max="9472" width="9.140625" style="20"/>
    <col min="9473" max="9473" width="3" style="20" customWidth="1"/>
    <col min="9474" max="9474" width="79.28515625" style="20" customWidth="1"/>
    <col min="9475" max="9475" width="15.5703125" style="20" customWidth="1"/>
    <col min="9476" max="9476" width="15.85546875" style="20" customWidth="1"/>
    <col min="9477" max="9477" width="12.7109375" style="20" customWidth="1"/>
    <col min="9478" max="9478" width="14.5703125" style="20" customWidth="1"/>
    <col min="9479" max="9479" width="12.5703125" style="20" customWidth="1"/>
    <col min="9480" max="9480" width="12.7109375" style="20" customWidth="1"/>
    <col min="9481" max="9481" width="14.7109375" style="20" customWidth="1"/>
    <col min="9482" max="9482" width="13.7109375" style="20" customWidth="1"/>
    <col min="9483" max="9483" width="14.28515625" style="20" customWidth="1"/>
    <col min="9484" max="9484" width="14.85546875" style="20" customWidth="1"/>
    <col min="9485" max="9485" width="14" style="20" customWidth="1"/>
    <col min="9486" max="9486" width="12" style="20" customWidth="1"/>
    <col min="9487" max="9488" width="15.85546875" style="20" customWidth="1"/>
    <col min="9489" max="9489" width="13.85546875" style="20" customWidth="1"/>
    <col min="9490" max="9490" width="14.28515625" style="20" customWidth="1"/>
    <col min="9491" max="9491" width="10.42578125" style="20" customWidth="1"/>
    <col min="9492" max="9492" width="9.28515625" style="20" customWidth="1"/>
    <col min="9493" max="9728" width="9.140625" style="20"/>
    <col min="9729" max="9729" width="3" style="20" customWidth="1"/>
    <col min="9730" max="9730" width="79.28515625" style="20" customWidth="1"/>
    <col min="9731" max="9731" width="15.5703125" style="20" customWidth="1"/>
    <col min="9732" max="9732" width="15.85546875" style="20" customWidth="1"/>
    <col min="9733" max="9733" width="12.7109375" style="20" customWidth="1"/>
    <col min="9734" max="9734" width="14.5703125" style="20" customWidth="1"/>
    <col min="9735" max="9735" width="12.5703125" style="20" customWidth="1"/>
    <col min="9736" max="9736" width="12.7109375" style="20" customWidth="1"/>
    <col min="9737" max="9737" width="14.7109375" style="20" customWidth="1"/>
    <col min="9738" max="9738" width="13.7109375" style="20" customWidth="1"/>
    <col min="9739" max="9739" width="14.28515625" style="20" customWidth="1"/>
    <col min="9740" max="9740" width="14.85546875" style="20" customWidth="1"/>
    <col min="9741" max="9741" width="14" style="20" customWidth="1"/>
    <col min="9742" max="9742" width="12" style="20" customWidth="1"/>
    <col min="9743" max="9744" width="15.85546875" style="20" customWidth="1"/>
    <col min="9745" max="9745" width="13.85546875" style="20" customWidth="1"/>
    <col min="9746" max="9746" width="14.28515625" style="20" customWidth="1"/>
    <col min="9747" max="9747" width="10.42578125" style="20" customWidth="1"/>
    <col min="9748" max="9748" width="9.28515625" style="20" customWidth="1"/>
    <col min="9749" max="9984" width="9.140625" style="20"/>
    <col min="9985" max="9985" width="3" style="20" customWidth="1"/>
    <col min="9986" max="9986" width="79.28515625" style="20" customWidth="1"/>
    <col min="9987" max="9987" width="15.5703125" style="20" customWidth="1"/>
    <col min="9988" max="9988" width="15.85546875" style="20" customWidth="1"/>
    <col min="9989" max="9989" width="12.7109375" style="20" customWidth="1"/>
    <col min="9990" max="9990" width="14.5703125" style="20" customWidth="1"/>
    <col min="9991" max="9991" width="12.5703125" style="20" customWidth="1"/>
    <col min="9992" max="9992" width="12.7109375" style="20" customWidth="1"/>
    <col min="9993" max="9993" width="14.7109375" style="20" customWidth="1"/>
    <col min="9994" max="9994" width="13.7109375" style="20" customWidth="1"/>
    <col min="9995" max="9995" width="14.28515625" style="20" customWidth="1"/>
    <col min="9996" max="9996" width="14.85546875" style="20" customWidth="1"/>
    <col min="9997" max="9997" width="14" style="20" customWidth="1"/>
    <col min="9998" max="9998" width="12" style="20" customWidth="1"/>
    <col min="9999" max="10000" width="15.85546875" style="20" customWidth="1"/>
    <col min="10001" max="10001" width="13.85546875" style="20" customWidth="1"/>
    <col min="10002" max="10002" width="14.28515625" style="20" customWidth="1"/>
    <col min="10003" max="10003" width="10.42578125" style="20" customWidth="1"/>
    <col min="10004" max="10004" width="9.28515625" style="20" customWidth="1"/>
    <col min="10005" max="10240" width="9.140625" style="20"/>
    <col min="10241" max="10241" width="3" style="20" customWidth="1"/>
    <col min="10242" max="10242" width="79.28515625" style="20" customWidth="1"/>
    <col min="10243" max="10243" width="15.5703125" style="20" customWidth="1"/>
    <col min="10244" max="10244" width="15.85546875" style="20" customWidth="1"/>
    <col min="10245" max="10245" width="12.7109375" style="20" customWidth="1"/>
    <col min="10246" max="10246" width="14.5703125" style="20" customWidth="1"/>
    <col min="10247" max="10247" width="12.5703125" style="20" customWidth="1"/>
    <col min="10248" max="10248" width="12.7109375" style="20" customWidth="1"/>
    <col min="10249" max="10249" width="14.7109375" style="20" customWidth="1"/>
    <col min="10250" max="10250" width="13.7109375" style="20" customWidth="1"/>
    <col min="10251" max="10251" width="14.28515625" style="20" customWidth="1"/>
    <col min="10252" max="10252" width="14.85546875" style="20" customWidth="1"/>
    <col min="10253" max="10253" width="14" style="20" customWidth="1"/>
    <col min="10254" max="10254" width="12" style="20" customWidth="1"/>
    <col min="10255" max="10256" width="15.85546875" style="20" customWidth="1"/>
    <col min="10257" max="10257" width="13.85546875" style="20" customWidth="1"/>
    <col min="10258" max="10258" width="14.28515625" style="20" customWidth="1"/>
    <col min="10259" max="10259" width="10.42578125" style="20" customWidth="1"/>
    <col min="10260" max="10260" width="9.28515625" style="20" customWidth="1"/>
    <col min="10261" max="10496" width="9.140625" style="20"/>
    <col min="10497" max="10497" width="3" style="20" customWidth="1"/>
    <col min="10498" max="10498" width="79.28515625" style="20" customWidth="1"/>
    <col min="10499" max="10499" width="15.5703125" style="20" customWidth="1"/>
    <col min="10500" max="10500" width="15.85546875" style="20" customWidth="1"/>
    <col min="10501" max="10501" width="12.7109375" style="20" customWidth="1"/>
    <col min="10502" max="10502" width="14.5703125" style="20" customWidth="1"/>
    <col min="10503" max="10503" width="12.5703125" style="20" customWidth="1"/>
    <col min="10504" max="10504" width="12.7109375" style="20" customWidth="1"/>
    <col min="10505" max="10505" width="14.7109375" style="20" customWidth="1"/>
    <col min="10506" max="10506" width="13.7109375" style="20" customWidth="1"/>
    <col min="10507" max="10507" width="14.28515625" style="20" customWidth="1"/>
    <col min="10508" max="10508" width="14.85546875" style="20" customWidth="1"/>
    <col min="10509" max="10509" width="14" style="20" customWidth="1"/>
    <col min="10510" max="10510" width="12" style="20" customWidth="1"/>
    <col min="10511" max="10512" width="15.85546875" style="20" customWidth="1"/>
    <col min="10513" max="10513" width="13.85546875" style="20" customWidth="1"/>
    <col min="10514" max="10514" width="14.28515625" style="20" customWidth="1"/>
    <col min="10515" max="10515" width="10.42578125" style="20" customWidth="1"/>
    <col min="10516" max="10516" width="9.28515625" style="20" customWidth="1"/>
    <col min="10517" max="10752" width="9.140625" style="20"/>
    <col min="10753" max="10753" width="3" style="20" customWidth="1"/>
    <col min="10754" max="10754" width="79.28515625" style="20" customWidth="1"/>
    <col min="10755" max="10755" width="15.5703125" style="20" customWidth="1"/>
    <col min="10756" max="10756" width="15.85546875" style="20" customWidth="1"/>
    <col min="10757" max="10757" width="12.7109375" style="20" customWidth="1"/>
    <col min="10758" max="10758" width="14.5703125" style="20" customWidth="1"/>
    <col min="10759" max="10759" width="12.5703125" style="20" customWidth="1"/>
    <col min="10760" max="10760" width="12.7109375" style="20" customWidth="1"/>
    <col min="10761" max="10761" width="14.7109375" style="20" customWidth="1"/>
    <col min="10762" max="10762" width="13.7109375" style="20" customWidth="1"/>
    <col min="10763" max="10763" width="14.28515625" style="20" customWidth="1"/>
    <col min="10764" max="10764" width="14.85546875" style="20" customWidth="1"/>
    <col min="10765" max="10765" width="14" style="20" customWidth="1"/>
    <col min="10766" max="10766" width="12" style="20" customWidth="1"/>
    <col min="10767" max="10768" width="15.85546875" style="20" customWidth="1"/>
    <col min="10769" max="10769" width="13.85546875" style="20" customWidth="1"/>
    <col min="10770" max="10770" width="14.28515625" style="20" customWidth="1"/>
    <col min="10771" max="10771" width="10.42578125" style="20" customWidth="1"/>
    <col min="10772" max="10772" width="9.28515625" style="20" customWidth="1"/>
    <col min="10773" max="11008" width="9.140625" style="20"/>
    <col min="11009" max="11009" width="3" style="20" customWidth="1"/>
    <col min="11010" max="11010" width="79.28515625" style="20" customWidth="1"/>
    <col min="11011" max="11011" width="15.5703125" style="20" customWidth="1"/>
    <col min="11012" max="11012" width="15.85546875" style="20" customWidth="1"/>
    <col min="11013" max="11013" width="12.7109375" style="20" customWidth="1"/>
    <col min="11014" max="11014" width="14.5703125" style="20" customWidth="1"/>
    <col min="11015" max="11015" width="12.5703125" style="20" customWidth="1"/>
    <col min="11016" max="11016" width="12.7109375" style="20" customWidth="1"/>
    <col min="11017" max="11017" width="14.7109375" style="20" customWidth="1"/>
    <col min="11018" max="11018" width="13.7109375" style="20" customWidth="1"/>
    <col min="11019" max="11019" width="14.28515625" style="20" customWidth="1"/>
    <col min="11020" max="11020" width="14.85546875" style="20" customWidth="1"/>
    <col min="11021" max="11021" width="14" style="20" customWidth="1"/>
    <col min="11022" max="11022" width="12" style="20" customWidth="1"/>
    <col min="11023" max="11024" width="15.85546875" style="20" customWidth="1"/>
    <col min="11025" max="11025" width="13.85546875" style="20" customWidth="1"/>
    <col min="11026" max="11026" width="14.28515625" style="20" customWidth="1"/>
    <col min="11027" max="11027" width="10.42578125" style="20" customWidth="1"/>
    <col min="11028" max="11028" width="9.28515625" style="20" customWidth="1"/>
    <col min="11029" max="11264" width="9.140625" style="20"/>
    <col min="11265" max="11265" width="3" style="20" customWidth="1"/>
    <col min="11266" max="11266" width="79.28515625" style="20" customWidth="1"/>
    <col min="11267" max="11267" width="15.5703125" style="20" customWidth="1"/>
    <col min="11268" max="11268" width="15.85546875" style="20" customWidth="1"/>
    <col min="11269" max="11269" width="12.7109375" style="20" customWidth="1"/>
    <col min="11270" max="11270" width="14.5703125" style="20" customWidth="1"/>
    <col min="11271" max="11271" width="12.5703125" style="20" customWidth="1"/>
    <col min="11272" max="11272" width="12.7109375" style="20" customWidth="1"/>
    <col min="11273" max="11273" width="14.7109375" style="20" customWidth="1"/>
    <col min="11274" max="11274" width="13.7109375" style="20" customWidth="1"/>
    <col min="11275" max="11275" width="14.28515625" style="20" customWidth="1"/>
    <col min="11276" max="11276" width="14.85546875" style="20" customWidth="1"/>
    <col min="11277" max="11277" width="14" style="20" customWidth="1"/>
    <col min="11278" max="11278" width="12" style="20" customWidth="1"/>
    <col min="11279" max="11280" width="15.85546875" style="20" customWidth="1"/>
    <col min="11281" max="11281" width="13.85546875" style="20" customWidth="1"/>
    <col min="11282" max="11282" width="14.28515625" style="20" customWidth="1"/>
    <col min="11283" max="11283" width="10.42578125" style="20" customWidth="1"/>
    <col min="11284" max="11284" width="9.28515625" style="20" customWidth="1"/>
    <col min="11285" max="11520" width="9.140625" style="20"/>
    <col min="11521" max="11521" width="3" style="20" customWidth="1"/>
    <col min="11522" max="11522" width="79.28515625" style="20" customWidth="1"/>
    <col min="11523" max="11523" width="15.5703125" style="20" customWidth="1"/>
    <col min="11524" max="11524" width="15.85546875" style="20" customWidth="1"/>
    <col min="11525" max="11525" width="12.7109375" style="20" customWidth="1"/>
    <col min="11526" max="11526" width="14.5703125" style="20" customWidth="1"/>
    <col min="11527" max="11527" width="12.5703125" style="20" customWidth="1"/>
    <col min="11528" max="11528" width="12.7109375" style="20" customWidth="1"/>
    <col min="11529" max="11529" width="14.7109375" style="20" customWidth="1"/>
    <col min="11530" max="11530" width="13.7109375" style="20" customWidth="1"/>
    <col min="11531" max="11531" width="14.28515625" style="20" customWidth="1"/>
    <col min="11532" max="11532" width="14.85546875" style="20" customWidth="1"/>
    <col min="11533" max="11533" width="14" style="20" customWidth="1"/>
    <col min="11534" max="11534" width="12" style="20" customWidth="1"/>
    <col min="11535" max="11536" width="15.85546875" style="20" customWidth="1"/>
    <col min="11537" max="11537" width="13.85546875" style="20" customWidth="1"/>
    <col min="11538" max="11538" width="14.28515625" style="20" customWidth="1"/>
    <col min="11539" max="11539" width="10.42578125" style="20" customWidth="1"/>
    <col min="11540" max="11540" width="9.28515625" style="20" customWidth="1"/>
    <col min="11541" max="11776" width="9.140625" style="20"/>
    <col min="11777" max="11777" width="3" style="20" customWidth="1"/>
    <col min="11778" max="11778" width="79.28515625" style="20" customWidth="1"/>
    <col min="11779" max="11779" width="15.5703125" style="20" customWidth="1"/>
    <col min="11780" max="11780" width="15.85546875" style="20" customWidth="1"/>
    <col min="11781" max="11781" width="12.7109375" style="20" customWidth="1"/>
    <col min="11782" max="11782" width="14.5703125" style="20" customWidth="1"/>
    <col min="11783" max="11783" width="12.5703125" style="20" customWidth="1"/>
    <col min="11784" max="11784" width="12.7109375" style="20" customWidth="1"/>
    <col min="11785" max="11785" width="14.7109375" style="20" customWidth="1"/>
    <col min="11786" max="11786" width="13.7109375" style="20" customWidth="1"/>
    <col min="11787" max="11787" width="14.28515625" style="20" customWidth="1"/>
    <col min="11788" max="11788" width="14.85546875" style="20" customWidth="1"/>
    <col min="11789" max="11789" width="14" style="20" customWidth="1"/>
    <col min="11790" max="11790" width="12" style="20" customWidth="1"/>
    <col min="11791" max="11792" width="15.85546875" style="20" customWidth="1"/>
    <col min="11793" max="11793" width="13.85546875" style="20" customWidth="1"/>
    <col min="11794" max="11794" width="14.28515625" style="20" customWidth="1"/>
    <col min="11795" max="11795" width="10.42578125" style="20" customWidth="1"/>
    <col min="11796" max="11796" width="9.28515625" style="20" customWidth="1"/>
    <col min="11797" max="12032" width="9.140625" style="20"/>
    <col min="12033" max="12033" width="3" style="20" customWidth="1"/>
    <col min="12034" max="12034" width="79.28515625" style="20" customWidth="1"/>
    <col min="12035" max="12035" width="15.5703125" style="20" customWidth="1"/>
    <col min="12036" max="12036" width="15.85546875" style="20" customWidth="1"/>
    <col min="12037" max="12037" width="12.7109375" style="20" customWidth="1"/>
    <col min="12038" max="12038" width="14.5703125" style="20" customWidth="1"/>
    <col min="12039" max="12039" width="12.5703125" style="20" customWidth="1"/>
    <col min="12040" max="12040" width="12.7109375" style="20" customWidth="1"/>
    <col min="12041" max="12041" width="14.7109375" style="20" customWidth="1"/>
    <col min="12042" max="12042" width="13.7109375" style="20" customWidth="1"/>
    <col min="12043" max="12043" width="14.28515625" style="20" customWidth="1"/>
    <col min="12044" max="12044" width="14.85546875" style="20" customWidth="1"/>
    <col min="12045" max="12045" width="14" style="20" customWidth="1"/>
    <col min="12046" max="12046" width="12" style="20" customWidth="1"/>
    <col min="12047" max="12048" width="15.85546875" style="20" customWidth="1"/>
    <col min="12049" max="12049" width="13.85546875" style="20" customWidth="1"/>
    <col min="12050" max="12050" width="14.28515625" style="20" customWidth="1"/>
    <col min="12051" max="12051" width="10.42578125" style="20" customWidth="1"/>
    <col min="12052" max="12052" width="9.28515625" style="20" customWidth="1"/>
    <col min="12053" max="12288" width="9.140625" style="20"/>
    <col min="12289" max="12289" width="3" style="20" customWidth="1"/>
    <col min="12290" max="12290" width="79.28515625" style="20" customWidth="1"/>
    <col min="12291" max="12291" width="15.5703125" style="20" customWidth="1"/>
    <col min="12292" max="12292" width="15.85546875" style="20" customWidth="1"/>
    <col min="12293" max="12293" width="12.7109375" style="20" customWidth="1"/>
    <col min="12294" max="12294" width="14.5703125" style="20" customWidth="1"/>
    <col min="12295" max="12295" width="12.5703125" style="20" customWidth="1"/>
    <col min="12296" max="12296" width="12.7109375" style="20" customWidth="1"/>
    <col min="12297" max="12297" width="14.7109375" style="20" customWidth="1"/>
    <col min="12298" max="12298" width="13.7109375" style="20" customWidth="1"/>
    <col min="12299" max="12299" width="14.28515625" style="20" customWidth="1"/>
    <col min="12300" max="12300" width="14.85546875" style="20" customWidth="1"/>
    <col min="12301" max="12301" width="14" style="20" customWidth="1"/>
    <col min="12302" max="12302" width="12" style="20" customWidth="1"/>
    <col min="12303" max="12304" width="15.85546875" style="20" customWidth="1"/>
    <col min="12305" max="12305" width="13.85546875" style="20" customWidth="1"/>
    <col min="12306" max="12306" width="14.28515625" style="20" customWidth="1"/>
    <col min="12307" max="12307" width="10.42578125" style="20" customWidth="1"/>
    <col min="12308" max="12308" width="9.28515625" style="20" customWidth="1"/>
    <col min="12309" max="12544" width="9.140625" style="20"/>
    <col min="12545" max="12545" width="3" style="20" customWidth="1"/>
    <col min="12546" max="12546" width="79.28515625" style="20" customWidth="1"/>
    <col min="12547" max="12547" width="15.5703125" style="20" customWidth="1"/>
    <col min="12548" max="12548" width="15.85546875" style="20" customWidth="1"/>
    <col min="12549" max="12549" width="12.7109375" style="20" customWidth="1"/>
    <col min="12550" max="12550" width="14.5703125" style="20" customWidth="1"/>
    <col min="12551" max="12551" width="12.5703125" style="20" customWidth="1"/>
    <col min="12552" max="12552" width="12.7109375" style="20" customWidth="1"/>
    <col min="12553" max="12553" width="14.7109375" style="20" customWidth="1"/>
    <col min="12554" max="12554" width="13.7109375" style="20" customWidth="1"/>
    <col min="12555" max="12555" width="14.28515625" style="20" customWidth="1"/>
    <col min="12556" max="12556" width="14.85546875" style="20" customWidth="1"/>
    <col min="12557" max="12557" width="14" style="20" customWidth="1"/>
    <col min="12558" max="12558" width="12" style="20" customWidth="1"/>
    <col min="12559" max="12560" width="15.85546875" style="20" customWidth="1"/>
    <col min="12561" max="12561" width="13.85546875" style="20" customWidth="1"/>
    <col min="12562" max="12562" width="14.28515625" style="20" customWidth="1"/>
    <col min="12563" max="12563" width="10.42578125" style="20" customWidth="1"/>
    <col min="12564" max="12564" width="9.28515625" style="20" customWidth="1"/>
    <col min="12565" max="12800" width="9.140625" style="20"/>
    <col min="12801" max="12801" width="3" style="20" customWidth="1"/>
    <col min="12802" max="12802" width="79.28515625" style="20" customWidth="1"/>
    <col min="12803" max="12803" width="15.5703125" style="20" customWidth="1"/>
    <col min="12804" max="12804" width="15.85546875" style="20" customWidth="1"/>
    <col min="12805" max="12805" width="12.7109375" style="20" customWidth="1"/>
    <col min="12806" max="12806" width="14.5703125" style="20" customWidth="1"/>
    <col min="12807" max="12807" width="12.5703125" style="20" customWidth="1"/>
    <col min="12808" max="12808" width="12.7109375" style="20" customWidth="1"/>
    <col min="12809" max="12809" width="14.7109375" style="20" customWidth="1"/>
    <col min="12810" max="12810" width="13.7109375" style="20" customWidth="1"/>
    <col min="12811" max="12811" width="14.28515625" style="20" customWidth="1"/>
    <col min="12812" max="12812" width="14.85546875" style="20" customWidth="1"/>
    <col min="12813" max="12813" width="14" style="20" customWidth="1"/>
    <col min="12814" max="12814" width="12" style="20" customWidth="1"/>
    <col min="12815" max="12816" width="15.85546875" style="20" customWidth="1"/>
    <col min="12817" max="12817" width="13.85546875" style="20" customWidth="1"/>
    <col min="12818" max="12818" width="14.28515625" style="20" customWidth="1"/>
    <col min="12819" max="12819" width="10.42578125" style="20" customWidth="1"/>
    <col min="12820" max="12820" width="9.28515625" style="20" customWidth="1"/>
    <col min="12821" max="13056" width="9.140625" style="20"/>
    <col min="13057" max="13057" width="3" style="20" customWidth="1"/>
    <col min="13058" max="13058" width="79.28515625" style="20" customWidth="1"/>
    <col min="13059" max="13059" width="15.5703125" style="20" customWidth="1"/>
    <col min="13060" max="13060" width="15.85546875" style="20" customWidth="1"/>
    <col min="13061" max="13061" width="12.7109375" style="20" customWidth="1"/>
    <col min="13062" max="13062" width="14.5703125" style="20" customWidth="1"/>
    <col min="13063" max="13063" width="12.5703125" style="20" customWidth="1"/>
    <col min="13064" max="13064" width="12.7109375" style="20" customWidth="1"/>
    <col min="13065" max="13065" width="14.7109375" style="20" customWidth="1"/>
    <col min="13066" max="13066" width="13.7109375" style="20" customWidth="1"/>
    <col min="13067" max="13067" width="14.28515625" style="20" customWidth="1"/>
    <col min="13068" max="13068" width="14.85546875" style="20" customWidth="1"/>
    <col min="13069" max="13069" width="14" style="20" customWidth="1"/>
    <col min="13070" max="13070" width="12" style="20" customWidth="1"/>
    <col min="13071" max="13072" width="15.85546875" style="20" customWidth="1"/>
    <col min="13073" max="13073" width="13.85546875" style="20" customWidth="1"/>
    <col min="13074" max="13074" width="14.28515625" style="20" customWidth="1"/>
    <col min="13075" max="13075" width="10.42578125" style="20" customWidth="1"/>
    <col min="13076" max="13076" width="9.28515625" style="20" customWidth="1"/>
    <col min="13077" max="13312" width="9.140625" style="20"/>
    <col min="13313" max="13313" width="3" style="20" customWidth="1"/>
    <col min="13314" max="13314" width="79.28515625" style="20" customWidth="1"/>
    <col min="13315" max="13315" width="15.5703125" style="20" customWidth="1"/>
    <col min="13316" max="13316" width="15.85546875" style="20" customWidth="1"/>
    <col min="13317" max="13317" width="12.7109375" style="20" customWidth="1"/>
    <col min="13318" max="13318" width="14.5703125" style="20" customWidth="1"/>
    <col min="13319" max="13319" width="12.5703125" style="20" customWidth="1"/>
    <col min="13320" max="13320" width="12.7109375" style="20" customWidth="1"/>
    <col min="13321" max="13321" width="14.7109375" style="20" customWidth="1"/>
    <col min="13322" max="13322" width="13.7109375" style="20" customWidth="1"/>
    <col min="13323" max="13323" width="14.28515625" style="20" customWidth="1"/>
    <col min="13324" max="13324" width="14.85546875" style="20" customWidth="1"/>
    <col min="13325" max="13325" width="14" style="20" customWidth="1"/>
    <col min="13326" max="13326" width="12" style="20" customWidth="1"/>
    <col min="13327" max="13328" width="15.85546875" style="20" customWidth="1"/>
    <col min="13329" max="13329" width="13.85546875" style="20" customWidth="1"/>
    <col min="13330" max="13330" width="14.28515625" style="20" customWidth="1"/>
    <col min="13331" max="13331" width="10.42578125" style="20" customWidth="1"/>
    <col min="13332" max="13332" width="9.28515625" style="20" customWidth="1"/>
    <col min="13333" max="13568" width="9.140625" style="20"/>
    <col min="13569" max="13569" width="3" style="20" customWidth="1"/>
    <col min="13570" max="13570" width="79.28515625" style="20" customWidth="1"/>
    <col min="13571" max="13571" width="15.5703125" style="20" customWidth="1"/>
    <col min="13572" max="13572" width="15.85546875" style="20" customWidth="1"/>
    <col min="13573" max="13573" width="12.7109375" style="20" customWidth="1"/>
    <col min="13574" max="13574" width="14.5703125" style="20" customWidth="1"/>
    <col min="13575" max="13575" width="12.5703125" style="20" customWidth="1"/>
    <col min="13576" max="13576" width="12.7109375" style="20" customWidth="1"/>
    <col min="13577" max="13577" width="14.7109375" style="20" customWidth="1"/>
    <col min="13578" max="13578" width="13.7109375" style="20" customWidth="1"/>
    <col min="13579" max="13579" width="14.28515625" style="20" customWidth="1"/>
    <col min="13580" max="13580" width="14.85546875" style="20" customWidth="1"/>
    <col min="13581" max="13581" width="14" style="20" customWidth="1"/>
    <col min="13582" max="13582" width="12" style="20" customWidth="1"/>
    <col min="13583" max="13584" width="15.85546875" style="20" customWidth="1"/>
    <col min="13585" max="13585" width="13.85546875" style="20" customWidth="1"/>
    <col min="13586" max="13586" width="14.28515625" style="20" customWidth="1"/>
    <col min="13587" max="13587" width="10.42578125" style="20" customWidth="1"/>
    <col min="13588" max="13588" width="9.28515625" style="20" customWidth="1"/>
    <col min="13589" max="13824" width="9.140625" style="20"/>
    <col min="13825" max="13825" width="3" style="20" customWidth="1"/>
    <col min="13826" max="13826" width="79.28515625" style="20" customWidth="1"/>
    <col min="13827" max="13827" width="15.5703125" style="20" customWidth="1"/>
    <col min="13828" max="13828" width="15.85546875" style="20" customWidth="1"/>
    <col min="13829" max="13829" width="12.7109375" style="20" customWidth="1"/>
    <col min="13830" max="13830" width="14.5703125" style="20" customWidth="1"/>
    <col min="13831" max="13831" width="12.5703125" style="20" customWidth="1"/>
    <col min="13832" max="13832" width="12.7109375" style="20" customWidth="1"/>
    <col min="13833" max="13833" width="14.7109375" style="20" customWidth="1"/>
    <col min="13834" max="13834" width="13.7109375" style="20" customWidth="1"/>
    <col min="13835" max="13835" width="14.28515625" style="20" customWidth="1"/>
    <col min="13836" max="13836" width="14.85546875" style="20" customWidth="1"/>
    <col min="13837" max="13837" width="14" style="20" customWidth="1"/>
    <col min="13838" max="13838" width="12" style="20" customWidth="1"/>
    <col min="13839" max="13840" width="15.85546875" style="20" customWidth="1"/>
    <col min="13841" max="13841" width="13.85546875" style="20" customWidth="1"/>
    <col min="13842" max="13842" width="14.28515625" style="20" customWidth="1"/>
    <col min="13843" max="13843" width="10.42578125" style="20" customWidth="1"/>
    <col min="13844" max="13844" width="9.28515625" style="20" customWidth="1"/>
    <col min="13845" max="14080" width="9.140625" style="20"/>
    <col min="14081" max="14081" width="3" style="20" customWidth="1"/>
    <col min="14082" max="14082" width="79.28515625" style="20" customWidth="1"/>
    <col min="14083" max="14083" width="15.5703125" style="20" customWidth="1"/>
    <col min="14084" max="14084" width="15.85546875" style="20" customWidth="1"/>
    <col min="14085" max="14085" width="12.7109375" style="20" customWidth="1"/>
    <col min="14086" max="14086" width="14.5703125" style="20" customWidth="1"/>
    <col min="14087" max="14087" width="12.5703125" style="20" customWidth="1"/>
    <col min="14088" max="14088" width="12.7109375" style="20" customWidth="1"/>
    <col min="14089" max="14089" width="14.7109375" style="20" customWidth="1"/>
    <col min="14090" max="14090" width="13.7109375" style="20" customWidth="1"/>
    <col min="14091" max="14091" width="14.28515625" style="20" customWidth="1"/>
    <col min="14092" max="14092" width="14.85546875" style="20" customWidth="1"/>
    <col min="14093" max="14093" width="14" style="20" customWidth="1"/>
    <col min="14094" max="14094" width="12" style="20" customWidth="1"/>
    <col min="14095" max="14096" width="15.85546875" style="20" customWidth="1"/>
    <col min="14097" max="14097" width="13.85546875" style="20" customWidth="1"/>
    <col min="14098" max="14098" width="14.28515625" style="20" customWidth="1"/>
    <col min="14099" max="14099" width="10.42578125" style="20" customWidth="1"/>
    <col min="14100" max="14100" width="9.28515625" style="20" customWidth="1"/>
    <col min="14101" max="14336" width="9.140625" style="20"/>
    <col min="14337" max="14337" width="3" style="20" customWidth="1"/>
    <col min="14338" max="14338" width="79.28515625" style="20" customWidth="1"/>
    <col min="14339" max="14339" width="15.5703125" style="20" customWidth="1"/>
    <col min="14340" max="14340" width="15.85546875" style="20" customWidth="1"/>
    <col min="14341" max="14341" width="12.7109375" style="20" customWidth="1"/>
    <col min="14342" max="14342" width="14.5703125" style="20" customWidth="1"/>
    <col min="14343" max="14343" width="12.5703125" style="20" customWidth="1"/>
    <col min="14344" max="14344" width="12.7109375" style="20" customWidth="1"/>
    <col min="14345" max="14345" width="14.7109375" style="20" customWidth="1"/>
    <col min="14346" max="14346" width="13.7109375" style="20" customWidth="1"/>
    <col min="14347" max="14347" width="14.28515625" style="20" customWidth="1"/>
    <col min="14348" max="14348" width="14.85546875" style="20" customWidth="1"/>
    <col min="14349" max="14349" width="14" style="20" customWidth="1"/>
    <col min="14350" max="14350" width="12" style="20" customWidth="1"/>
    <col min="14351" max="14352" width="15.85546875" style="20" customWidth="1"/>
    <col min="14353" max="14353" width="13.85546875" style="20" customWidth="1"/>
    <col min="14354" max="14354" width="14.28515625" style="20" customWidth="1"/>
    <col min="14355" max="14355" width="10.42578125" style="20" customWidth="1"/>
    <col min="14356" max="14356" width="9.28515625" style="20" customWidth="1"/>
    <col min="14357" max="14592" width="9.140625" style="20"/>
    <col min="14593" max="14593" width="3" style="20" customWidth="1"/>
    <col min="14594" max="14594" width="79.28515625" style="20" customWidth="1"/>
    <col min="14595" max="14595" width="15.5703125" style="20" customWidth="1"/>
    <col min="14596" max="14596" width="15.85546875" style="20" customWidth="1"/>
    <col min="14597" max="14597" width="12.7109375" style="20" customWidth="1"/>
    <col min="14598" max="14598" width="14.5703125" style="20" customWidth="1"/>
    <col min="14599" max="14599" width="12.5703125" style="20" customWidth="1"/>
    <col min="14600" max="14600" width="12.7109375" style="20" customWidth="1"/>
    <col min="14601" max="14601" width="14.7109375" style="20" customWidth="1"/>
    <col min="14602" max="14602" width="13.7109375" style="20" customWidth="1"/>
    <col min="14603" max="14603" width="14.28515625" style="20" customWidth="1"/>
    <col min="14604" max="14604" width="14.85546875" style="20" customWidth="1"/>
    <col min="14605" max="14605" width="14" style="20" customWidth="1"/>
    <col min="14606" max="14606" width="12" style="20" customWidth="1"/>
    <col min="14607" max="14608" width="15.85546875" style="20" customWidth="1"/>
    <col min="14609" max="14609" width="13.85546875" style="20" customWidth="1"/>
    <col min="14610" max="14610" width="14.28515625" style="20" customWidth="1"/>
    <col min="14611" max="14611" width="10.42578125" style="20" customWidth="1"/>
    <col min="14612" max="14612" width="9.28515625" style="20" customWidth="1"/>
    <col min="14613" max="14848" width="9.140625" style="20"/>
    <col min="14849" max="14849" width="3" style="20" customWidth="1"/>
    <col min="14850" max="14850" width="79.28515625" style="20" customWidth="1"/>
    <col min="14851" max="14851" width="15.5703125" style="20" customWidth="1"/>
    <col min="14852" max="14852" width="15.85546875" style="20" customWidth="1"/>
    <col min="14853" max="14853" width="12.7109375" style="20" customWidth="1"/>
    <col min="14854" max="14854" width="14.5703125" style="20" customWidth="1"/>
    <col min="14855" max="14855" width="12.5703125" style="20" customWidth="1"/>
    <col min="14856" max="14856" width="12.7109375" style="20" customWidth="1"/>
    <col min="14857" max="14857" width="14.7109375" style="20" customWidth="1"/>
    <col min="14858" max="14858" width="13.7109375" style="20" customWidth="1"/>
    <col min="14859" max="14859" width="14.28515625" style="20" customWidth="1"/>
    <col min="14860" max="14860" width="14.85546875" style="20" customWidth="1"/>
    <col min="14861" max="14861" width="14" style="20" customWidth="1"/>
    <col min="14862" max="14862" width="12" style="20" customWidth="1"/>
    <col min="14863" max="14864" width="15.85546875" style="20" customWidth="1"/>
    <col min="14865" max="14865" width="13.85546875" style="20" customWidth="1"/>
    <col min="14866" max="14866" width="14.28515625" style="20" customWidth="1"/>
    <col min="14867" max="14867" width="10.42578125" style="20" customWidth="1"/>
    <col min="14868" max="14868" width="9.28515625" style="20" customWidth="1"/>
    <col min="14869" max="15104" width="9.140625" style="20"/>
    <col min="15105" max="15105" width="3" style="20" customWidth="1"/>
    <col min="15106" max="15106" width="79.28515625" style="20" customWidth="1"/>
    <col min="15107" max="15107" width="15.5703125" style="20" customWidth="1"/>
    <col min="15108" max="15108" width="15.85546875" style="20" customWidth="1"/>
    <col min="15109" max="15109" width="12.7109375" style="20" customWidth="1"/>
    <col min="15110" max="15110" width="14.5703125" style="20" customWidth="1"/>
    <col min="15111" max="15111" width="12.5703125" style="20" customWidth="1"/>
    <col min="15112" max="15112" width="12.7109375" style="20" customWidth="1"/>
    <col min="15113" max="15113" width="14.7109375" style="20" customWidth="1"/>
    <col min="15114" max="15114" width="13.7109375" style="20" customWidth="1"/>
    <col min="15115" max="15115" width="14.28515625" style="20" customWidth="1"/>
    <col min="15116" max="15116" width="14.85546875" style="20" customWidth="1"/>
    <col min="15117" max="15117" width="14" style="20" customWidth="1"/>
    <col min="15118" max="15118" width="12" style="20" customWidth="1"/>
    <col min="15119" max="15120" width="15.85546875" style="20" customWidth="1"/>
    <col min="15121" max="15121" width="13.85546875" style="20" customWidth="1"/>
    <col min="15122" max="15122" width="14.28515625" style="20" customWidth="1"/>
    <col min="15123" max="15123" width="10.42578125" style="20" customWidth="1"/>
    <col min="15124" max="15124" width="9.28515625" style="20" customWidth="1"/>
    <col min="15125" max="15360" width="9.140625" style="20"/>
    <col min="15361" max="15361" width="3" style="20" customWidth="1"/>
    <col min="15362" max="15362" width="79.28515625" style="20" customWidth="1"/>
    <col min="15363" max="15363" width="15.5703125" style="20" customWidth="1"/>
    <col min="15364" max="15364" width="15.85546875" style="20" customWidth="1"/>
    <col min="15365" max="15365" width="12.7109375" style="20" customWidth="1"/>
    <col min="15366" max="15366" width="14.5703125" style="20" customWidth="1"/>
    <col min="15367" max="15367" width="12.5703125" style="20" customWidth="1"/>
    <col min="15368" max="15368" width="12.7109375" style="20" customWidth="1"/>
    <col min="15369" max="15369" width="14.7109375" style="20" customWidth="1"/>
    <col min="15370" max="15370" width="13.7109375" style="20" customWidth="1"/>
    <col min="15371" max="15371" width="14.28515625" style="20" customWidth="1"/>
    <col min="15372" max="15372" width="14.85546875" style="20" customWidth="1"/>
    <col min="15373" max="15373" width="14" style="20" customWidth="1"/>
    <col min="15374" max="15374" width="12" style="20" customWidth="1"/>
    <col min="15375" max="15376" width="15.85546875" style="20" customWidth="1"/>
    <col min="15377" max="15377" width="13.85546875" style="20" customWidth="1"/>
    <col min="15378" max="15378" width="14.28515625" style="20" customWidth="1"/>
    <col min="15379" max="15379" width="10.42578125" style="20" customWidth="1"/>
    <col min="15380" max="15380" width="9.28515625" style="20" customWidth="1"/>
    <col min="15381" max="15616" width="9.140625" style="20"/>
    <col min="15617" max="15617" width="3" style="20" customWidth="1"/>
    <col min="15618" max="15618" width="79.28515625" style="20" customWidth="1"/>
    <col min="15619" max="15619" width="15.5703125" style="20" customWidth="1"/>
    <col min="15620" max="15620" width="15.85546875" style="20" customWidth="1"/>
    <col min="15621" max="15621" width="12.7109375" style="20" customWidth="1"/>
    <col min="15622" max="15622" width="14.5703125" style="20" customWidth="1"/>
    <col min="15623" max="15623" width="12.5703125" style="20" customWidth="1"/>
    <col min="15624" max="15624" width="12.7109375" style="20" customWidth="1"/>
    <col min="15625" max="15625" width="14.7109375" style="20" customWidth="1"/>
    <col min="15626" max="15626" width="13.7109375" style="20" customWidth="1"/>
    <col min="15627" max="15627" width="14.28515625" style="20" customWidth="1"/>
    <col min="15628" max="15628" width="14.85546875" style="20" customWidth="1"/>
    <col min="15629" max="15629" width="14" style="20" customWidth="1"/>
    <col min="15630" max="15630" width="12" style="20" customWidth="1"/>
    <col min="15631" max="15632" width="15.85546875" style="20" customWidth="1"/>
    <col min="15633" max="15633" width="13.85546875" style="20" customWidth="1"/>
    <col min="15634" max="15634" width="14.28515625" style="20" customWidth="1"/>
    <col min="15635" max="15635" width="10.42578125" style="20" customWidth="1"/>
    <col min="15636" max="15636" width="9.28515625" style="20" customWidth="1"/>
    <col min="15637" max="15872" width="9.140625" style="20"/>
    <col min="15873" max="15873" width="3" style="20" customWidth="1"/>
    <col min="15874" max="15874" width="79.28515625" style="20" customWidth="1"/>
    <col min="15875" max="15875" width="15.5703125" style="20" customWidth="1"/>
    <col min="15876" max="15876" width="15.85546875" style="20" customWidth="1"/>
    <col min="15877" max="15877" width="12.7109375" style="20" customWidth="1"/>
    <col min="15878" max="15878" width="14.5703125" style="20" customWidth="1"/>
    <col min="15879" max="15879" width="12.5703125" style="20" customWidth="1"/>
    <col min="15880" max="15880" width="12.7109375" style="20" customWidth="1"/>
    <col min="15881" max="15881" width="14.7109375" style="20" customWidth="1"/>
    <col min="15882" max="15882" width="13.7109375" style="20" customWidth="1"/>
    <col min="15883" max="15883" width="14.28515625" style="20" customWidth="1"/>
    <col min="15884" max="15884" width="14.85546875" style="20" customWidth="1"/>
    <col min="15885" max="15885" width="14" style="20" customWidth="1"/>
    <col min="15886" max="15886" width="12" style="20" customWidth="1"/>
    <col min="15887" max="15888" width="15.85546875" style="20" customWidth="1"/>
    <col min="15889" max="15889" width="13.85546875" style="20" customWidth="1"/>
    <col min="15890" max="15890" width="14.28515625" style="20" customWidth="1"/>
    <col min="15891" max="15891" width="10.42578125" style="20" customWidth="1"/>
    <col min="15892" max="15892" width="9.28515625" style="20" customWidth="1"/>
    <col min="15893" max="16128" width="9.140625" style="20"/>
    <col min="16129" max="16129" width="3" style="20" customWidth="1"/>
    <col min="16130" max="16130" width="79.28515625" style="20" customWidth="1"/>
    <col min="16131" max="16131" width="15.5703125" style="20" customWidth="1"/>
    <col min="16132" max="16132" width="15.85546875" style="20" customWidth="1"/>
    <col min="16133" max="16133" width="12.7109375" style="20" customWidth="1"/>
    <col min="16134" max="16134" width="14.5703125" style="20" customWidth="1"/>
    <col min="16135" max="16135" width="12.5703125" style="20" customWidth="1"/>
    <col min="16136" max="16136" width="12.7109375" style="20" customWidth="1"/>
    <col min="16137" max="16137" width="14.7109375" style="20" customWidth="1"/>
    <col min="16138" max="16138" width="13.7109375" style="20" customWidth="1"/>
    <col min="16139" max="16139" width="14.28515625" style="20" customWidth="1"/>
    <col min="16140" max="16140" width="14.85546875" style="20" customWidth="1"/>
    <col min="16141" max="16141" width="14" style="20" customWidth="1"/>
    <col min="16142" max="16142" width="12" style="20" customWidth="1"/>
    <col min="16143" max="16144" width="15.85546875" style="20" customWidth="1"/>
    <col min="16145" max="16145" width="13.85546875" style="20" customWidth="1"/>
    <col min="16146" max="16146" width="14.28515625" style="20" customWidth="1"/>
    <col min="16147" max="16147" width="10.42578125" style="20" customWidth="1"/>
    <col min="16148" max="16148" width="9.28515625" style="20" customWidth="1"/>
    <col min="16149" max="16384" width="9.140625" style="20"/>
  </cols>
  <sheetData>
    <row r="1" spans="1:17" ht="26.25" customHeight="1" x14ac:dyDescent="0.35">
      <c r="A1" s="1968" t="s">
        <v>81</v>
      </c>
      <c r="B1" s="1968"/>
      <c r="C1" s="1968"/>
      <c r="D1" s="1968"/>
      <c r="E1" s="1968"/>
      <c r="F1" s="1968"/>
      <c r="G1" s="1968"/>
      <c r="H1" s="1968"/>
      <c r="I1" s="1968"/>
      <c r="J1" s="1968"/>
      <c r="K1" s="1968"/>
      <c r="L1" s="1968"/>
      <c r="M1" s="1968"/>
      <c r="N1" s="1968"/>
      <c r="O1" s="1968"/>
      <c r="P1" s="1968"/>
      <c r="Q1" s="1968"/>
    </row>
    <row r="2" spans="1:17" ht="37.5" customHeight="1" x14ac:dyDescent="0.35">
      <c r="A2" s="1969" t="s">
        <v>154</v>
      </c>
      <c r="B2" s="1969"/>
      <c r="C2" s="1969"/>
      <c r="D2" s="1969"/>
      <c r="E2" s="1969"/>
      <c r="F2" s="1969"/>
      <c r="G2" s="1969"/>
      <c r="H2" s="1969"/>
      <c r="I2" s="1969"/>
      <c r="J2" s="1969"/>
      <c r="K2" s="1969"/>
      <c r="L2" s="1969"/>
      <c r="M2" s="1969"/>
      <c r="N2" s="1969"/>
      <c r="O2" s="1969"/>
      <c r="P2" s="1969"/>
      <c r="Q2" s="1969"/>
    </row>
    <row r="3" spans="1:17" ht="16.5" customHeight="1" thickBot="1" x14ac:dyDescent="0.4">
      <c r="B3" s="1"/>
      <c r="C3" s="1"/>
      <c r="D3" s="1"/>
      <c r="E3" s="1"/>
    </row>
    <row r="4" spans="1:17" ht="24" customHeight="1" thickBot="1" x14ac:dyDescent="0.4">
      <c r="B4" s="1970" t="s">
        <v>0</v>
      </c>
      <c r="C4" s="1972" t="s">
        <v>34</v>
      </c>
      <c r="D4" s="1972"/>
      <c r="E4" s="1972"/>
      <c r="F4" s="1972" t="s">
        <v>1</v>
      </c>
      <c r="G4" s="1972"/>
      <c r="H4" s="1972"/>
      <c r="I4" s="1973" t="s">
        <v>2</v>
      </c>
      <c r="J4" s="1973"/>
      <c r="K4" s="1973"/>
      <c r="L4" s="1974" t="s">
        <v>3</v>
      </c>
      <c r="M4" s="1974"/>
      <c r="N4" s="1974"/>
      <c r="O4" s="1975" t="s">
        <v>22</v>
      </c>
      <c r="P4" s="1975"/>
      <c r="Q4" s="1975"/>
    </row>
    <row r="5" spans="1:17" ht="19.5" customHeight="1" thickBot="1" x14ac:dyDescent="0.4">
      <c r="B5" s="1970"/>
      <c r="C5" s="1972"/>
      <c r="D5" s="1972"/>
      <c r="E5" s="1972"/>
      <c r="F5" s="1972"/>
      <c r="G5" s="1972"/>
      <c r="H5" s="1972"/>
      <c r="I5" s="1973"/>
      <c r="J5" s="1973"/>
      <c r="K5" s="1973"/>
      <c r="L5" s="1974"/>
      <c r="M5" s="1974"/>
      <c r="N5" s="1974"/>
      <c r="O5" s="1975"/>
      <c r="P5" s="1975"/>
      <c r="Q5" s="1975"/>
    </row>
    <row r="6" spans="1:17" ht="89.25" customHeight="1" thickBot="1" x14ac:dyDescent="0.4">
      <c r="B6" s="1971"/>
      <c r="C6" s="558" t="s">
        <v>4</v>
      </c>
      <c r="D6" s="559" t="s">
        <v>5</v>
      </c>
      <c r="E6" s="560" t="s">
        <v>6</v>
      </c>
      <c r="F6" s="558" t="s">
        <v>4</v>
      </c>
      <c r="G6" s="559" t="s">
        <v>5</v>
      </c>
      <c r="H6" s="560" t="s">
        <v>6</v>
      </c>
      <c r="I6" s="558" t="s">
        <v>4</v>
      </c>
      <c r="J6" s="559" t="s">
        <v>5</v>
      </c>
      <c r="K6" s="560" t="s">
        <v>6</v>
      </c>
      <c r="L6" s="558" t="s">
        <v>4</v>
      </c>
      <c r="M6" s="559" t="s">
        <v>5</v>
      </c>
      <c r="N6" s="560" t="s">
        <v>6</v>
      </c>
      <c r="O6" s="558" t="s">
        <v>4</v>
      </c>
      <c r="P6" s="559" t="s">
        <v>5</v>
      </c>
      <c r="Q6" s="560" t="s">
        <v>6</v>
      </c>
    </row>
    <row r="7" spans="1:17" ht="34.5" customHeight="1" thickBot="1" x14ac:dyDescent="0.4">
      <c r="B7" s="268" t="s">
        <v>7</v>
      </c>
      <c r="C7" s="561"/>
      <c r="D7" s="562"/>
      <c r="E7" s="563"/>
      <c r="F7" s="561"/>
      <c r="G7" s="562"/>
      <c r="H7" s="563"/>
      <c r="I7" s="564"/>
      <c r="J7" s="562"/>
      <c r="K7" s="565"/>
      <c r="L7" s="562"/>
      <c r="M7" s="562"/>
      <c r="N7" s="566"/>
      <c r="O7" s="567"/>
      <c r="P7" s="568"/>
      <c r="Q7" s="569"/>
    </row>
    <row r="8" spans="1:17" ht="29.25" customHeight="1" x14ac:dyDescent="0.35">
      <c r="B8" s="570" t="s">
        <v>92</v>
      </c>
      <c r="C8" s="796">
        <f>C14+C18+C24</f>
        <v>2</v>
      </c>
      <c r="D8" s="797">
        <f>D14+D18+D24</f>
        <v>5</v>
      </c>
      <c r="E8" s="798">
        <f>E14+E18+E24</f>
        <v>7</v>
      </c>
      <c r="F8" s="799">
        <f t="shared" ref="F8:N11" si="0">SUM(F14+F19)</f>
        <v>4</v>
      </c>
      <c r="G8" s="800">
        <f>SUM(G14+G19)</f>
        <v>12</v>
      </c>
      <c r="H8" s="799">
        <f t="shared" si="0"/>
        <v>16</v>
      </c>
      <c r="I8" s="796">
        <f>I14+I19</f>
        <v>3</v>
      </c>
      <c r="J8" s="801">
        <f>J14+J19</f>
        <v>5</v>
      </c>
      <c r="K8" s="802">
        <f>SUM(I8:J8)</f>
        <v>8</v>
      </c>
      <c r="L8" s="796"/>
      <c r="M8" s="801"/>
      <c r="N8" s="802"/>
      <c r="O8" s="938">
        <f t="shared" ref="O8:Q11" si="1">C8+F8+I8+L8</f>
        <v>9</v>
      </c>
      <c r="P8" s="939">
        <f t="shared" si="1"/>
        <v>22</v>
      </c>
      <c r="Q8" s="940">
        <f t="shared" si="1"/>
        <v>31</v>
      </c>
    </row>
    <row r="9" spans="1:17" ht="30" customHeight="1" x14ac:dyDescent="0.35">
      <c r="B9" s="1195" t="s">
        <v>38</v>
      </c>
      <c r="C9" s="803">
        <f>SUM(C15+C25)</f>
        <v>0</v>
      </c>
      <c r="D9" s="804">
        <f>SUM(D15+D25)</f>
        <v>0</v>
      </c>
      <c r="E9" s="805">
        <f>SUM(E15+E25)</f>
        <v>0</v>
      </c>
      <c r="F9" s="799">
        <f t="shared" si="0"/>
        <v>0</v>
      </c>
      <c r="G9" s="800">
        <f t="shared" si="0"/>
        <v>0</v>
      </c>
      <c r="H9" s="799">
        <f t="shared" si="0"/>
        <v>0</v>
      </c>
      <c r="I9" s="806">
        <f t="shared" si="0"/>
        <v>0</v>
      </c>
      <c r="J9" s="800">
        <f t="shared" si="0"/>
        <v>0</v>
      </c>
      <c r="K9" s="807">
        <f t="shared" si="0"/>
        <v>0</v>
      </c>
      <c r="L9" s="806">
        <f t="shared" si="0"/>
        <v>0</v>
      </c>
      <c r="M9" s="800">
        <f t="shared" si="0"/>
        <v>0</v>
      </c>
      <c r="N9" s="807">
        <f t="shared" si="0"/>
        <v>0</v>
      </c>
      <c r="O9" s="935">
        <f t="shared" si="1"/>
        <v>0</v>
      </c>
      <c r="P9" s="936">
        <f t="shared" si="1"/>
        <v>0</v>
      </c>
      <c r="Q9" s="937">
        <f t="shared" si="1"/>
        <v>0</v>
      </c>
    </row>
    <row r="10" spans="1:17" ht="34.5" customHeight="1" thickBot="1" x14ac:dyDescent="0.4">
      <c r="B10" s="633" t="s">
        <v>39</v>
      </c>
      <c r="C10" s="808">
        <f>SUM(C16+C21)</f>
        <v>0</v>
      </c>
      <c r="D10" s="809">
        <f>SUM(D16+D26)</f>
        <v>0</v>
      </c>
      <c r="E10" s="810">
        <f t="shared" ref="E10:K11" si="2">SUM(E16+E21)</f>
        <v>0</v>
      </c>
      <c r="F10" s="571">
        <f t="shared" si="2"/>
        <v>0</v>
      </c>
      <c r="G10" s="572">
        <f t="shared" si="2"/>
        <v>0</v>
      </c>
      <c r="H10" s="571">
        <f t="shared" si="2"/>
        <v>0</v>
      </c>
      <c r="I10" s="573">
        <f>SUM(I16+I21)</f>
        <v>0</v>
      </c>
      <c r="J10" s="574">
        <f t="shared" si="2"/>
        <v>0</v>
      </c>
      <c r="K10" s="575">
        <f t="shared" si="2"/>
        <v>0</v>
      </c>
      <c r="L10" s="574">
        <f t="shared" si="0"/>
        <v>8</v>
      </c>
      <c r="M10" s="574">
        <f t="shared" si="0"/>
        <v>0</v>
      </c>
      <c r="N10" s="575">
        <f t="shared" si="0"/>
        <v>8</v>
      </c>
      <c r="O10" s="576">
        <f t="shared" si="1"/>
        <v>8</v>
      </c>
      <c r="P10" s="577">
        <f t="shared" si="1"/>
        <v>0</v>
      </c>
      <c r="Q10" s="578">
        <f t="shared" si="1"/>
        <v>8</v>
      </c>
    </row>
    <row r="11" spans="1:17" ht="30.75" customHeight="1" thickBot="1" x14ac:dyDescent="0.4">
      <c r="B11" s="579" t="s">
        <v>8</v>
      </c>
      <c r="C11" s="811">
        <f>SUM(C17+C22)</f>
        <v>2</v>
      </c>
      <c r="D11" s="812">
        <f>SUM(D17+D22)</f>
        <v>5</v>
      </c>
      <c r="E11" s="813">
        <f t="shared" si="2"/>
        <v>7</v>
      </c>
      <c r="F11" s="814">
        <f>SUM(F17+F22)</f>
        <v>4</v>
      </c>
      <c r="G11" s="815">
        <f t="shared" si="2"/>
        <v>12</v>
      </c>
      <c r="H11" s="815">
        <f t="shared" si="2"/>
        <v>16</v>
      </c>
      <c r="I11" s="222">
        <f>SUM(I17+I22)</f>
        <v>3</v>
      </c>
      <c r="J11" s="580">
        <f t="shared" si="2"/>
        <v>5</v>
      </c>
      <c r="K11" s="580">
        <f t="shared" si="2"/>
        <v>8</v>
      </c>
      <c r="L11" s="580">
        <f t="shared" si="0"/>
        <v>8</v>
      </c>
      <c r="M11" s="580">
        <f t="shared" si="0"/>
        <v>0</v>
      </c>
      <c r="N11" s="580">
        <f t="shared" si="0"/>
        <v>8</v>
      </c>
      <c r="O11" s="816">
        <f t="shared" si="1"/>
        <v>17</v>
      </c>
      <c r="P11" s="816">
        <f t="shared" si="1"/>
        <v>22</v>
      </c>
      <c r="Q11" s="817">
        <f t="shared" si="1"/>
        <v>39</v>
      </c>
    </row>
    <row r="12" spans="1:17" ht="30" customHeight="1" thickBot="1" x14ac:dyDescent="0.4">
      <c r="B12" s="579" t="s">
        <v>9</v>
      </c>
      <c r="C12" s="818"/>
      <c r="D12" s="819"/>
      <c r="E12" s="819"/>
      <c r="F12" s="820"/>
      <c r="G12" s="820"/>
      <c r="H12" s="820"/>
      <c r="I12" s="820"/>
      <c r="J12" s="820"/>
      <c r="K12" s="820"/>
      <c r="L12" s="821"/>
      <c r="M12" s="821"/>
      <c r="N12" s="821"/>
      <c r="O12" s="816"/>
      <c r="P12" s="822"/>
      <c r="Q12" s="823"/>
    </row>
    <row r="13" spans="1:17" ht="30" customHeight="1" thickBot="1" x14ac:dyDescent="0.4">
      <c r="B13" s="581" t="s">
        <v>10</v>
      </c>
      <c r="C13" s="824"/>
      <c r="D13" s="825"/>
      <c r="E13" s="826"/>
      <c r="F13" s="827"/>
      <c r="G13" s="828"/>
      <c r="H13" s="829"/>
      <c r="I13" s="830"/>
      <c r="J13" s="825" t="s">
        <v>11</v>
      </c>
      <c r="K13" s="831"/>
      <c r="L13" s="832"/>
      <c r="M13" s="833" t="s">
        <v>11</v>
      </c>
      <c r="N13" s="834"/>
      <c r="O13" s="867"/>
      <c r="P13" s="867"/>
      <c r="Q13" s="817"/>
    </row>
    <row r="14" spans="1:17" ht="26.25" x14ac:dyDescent="0.35">
      <c r="B14" s="629" t="s">
        <v>92</v>
      </c>
      <c r="C14" s="835">
        <v>2</v>
      </c>
      <c r="D14" s="836">
        <v>5</v>
      </c>
      <c r="E14" s="837">
        <f>SUM(C14:D14)</f>
        <v>7</v>
      </c>
      <c r="F14" s="838">
        <v>4</v>
      </c>
      <c r="G14" s="839">
        <v>12</v>
      </c>
      <c r="H14" s="840">
        <f>F14+G14</f>
        <v>16</v>
      </c>
      <c r="I14" s="835">
        <v>3</v>
      </c>
      <c r="J14" s="836">
        <v>5</v>
      </c>
      <c r="K14" s="841">
        <f>SUM(I14:J14)</f>
        <v>8</v>
      </c>
      <c r="L14" s="842"/>
      <c r="M14" s="843"/>
      <c r="N14" s="844"/>
      <c r="O14" s="941">
        <f t="shared" ref="O14" si="3">C14+F14+I14+L14</f>
        <v>9</v>
      </c>
      <c r="P14" s="942">
        <f t="shared" ref="P14" si="4">D14+G14+J14+M14</f>
        <v>22</v>
      </c>
      <c r="Q14" s="943">
        <f t="shared" ref="Q14" si="5">E14+H14+K14+N14</f>
        <v>31</v>
      </c>
    </row>
    <row r="15" spans="1:17" ht="33" customHeight="1" x14ac:dyDescent="0.35">
      <c r="B15" s="630" t="s">
        <v>38</v>
      </c>
      <c r="C15" s="845">
        <v>0</v>
      </c>
      <c r="D15" s="846">
        <v>0</v>
      </c>
      <c r="E15" s="847">
        <f>SUM(C15:D15)</f>
        <v>0</v>
      </c>
      <c r="F15" s="848">
        <v>0</v>
      </c>
      <c r="G15" s="849">
        <v>0</v>
      </c>
      <c r="H15" s="840">
        <f>F15+G15</f>
        <v>0</v>
      </c>
      <c r="I15" s="850">
        <v>0</v>
      </c>
      <c r="J15" s="849">
        <v>0</v>
      </c>
      <c r="K15" s="851">
        <f>I15+J15</f>
        <v>0</v>
      </c>
      <c r="L15" s="852">
        <v>0</v>
      </c>
      <c r="M15" s="853">
        <v>0</v>
      </c>
      <c r="N15" s="854">
        <f>SUM(L15:M15)</f>
        <v>0</v>
      </c>
      <c r="O15" s="944">
        <f t="shared" ref="O15:Q17" si="6">C15+F15+I15+L15</f>
        <v>0</v>
      </c>
      <c r="P15" s="944">
        <f t="shared" si="6"/>
        <v>0</v>
      </c>
      <c r="Q15" s="945">
        <f t="shared" si="6"/>
        <v>0</v>
      </c>
    </row>
    <row r="16" spans="1:17" ht="30" customHeight="1" thickBot="1" x14ac:dyDescent="0.4">
      <c r="B16" s="631" t="s">
        <v>39</v>
      </c>
      <c r="C16" s="262">
        <v>0</v>
      </c>
      <c r="D16" s="855">
        <v>0</v>
      </c>
      <c r="E16" s="856">
        <f>SUM(C16:D16)</f>
        <v>0</v>
      </c>
      <c r="F16" s="857">
        <v>0</v>
      </c>
      <c r="G16" s="858">
        <v>0</v>
      </c>
      <c r="H16" s="859">
        <f>F16+G16</f>
        <v>0</v>
      </c>
      <c r="I16" s="860">
        <v>0</v>
      </c>
      <c r="J16" s="861">
        <v>0</v>
      </c>
      <c r="K16" s="862">
        <f>I16+J16</f>
        <v>0</v>
      </c>
      <c r="L16" s="863">
        <v>8</v>
      </c>
      <c r="M16" s="864">
        <v>0</v>
      </c>
      <c r="N16" s="865">
        <f>SUM(L16:M16)</f>
        <v>8</v>
      </c>
      <c r="O16" s="577">
        <f t="shared" si="6"/>
        <v>8</v>
      </c>
      <c r="P16" s="577">
        <f t="shared" si="6"/>
        <v>0</v>
      </c>
      <c r="Q16" s="946">
        <f>E16+H16+K16+N16</f>
        <v>8</v>
      </c>
    </row>
    <row r="17" spans="2:17" ht="36" customHeight="1" thickBot="1" x14ac:dyDescent="0.4">
      <c r="B17" s="628" t="s">
        <v>12</v>
      </c>
      <c r="C17" s="222">
        <f>SUM(C14:C16)</f>
        <v>2</v>
      </c>
      <c r="D17" s="222">
        <f>SUM(D14:D16)</f>
        <v>5</v>
      </c>
      <c r="E17" s="222">
        <f>SUM(C17:D17)</f>
        <v>7</v>
      </c>
      <c r="F17" s="815">
        <f>F14+F15+F16</f>
        <v>4</v>
      </c>
      <c r="G17" s="815">
        <f>G14+G15+G16</f>
        <v>12</v>
      </c>
      <c r="H17" s="815">
        <f>H14+H15+H16</f>
        <v>16</v>
      </c>
      <c r="I17" s="222">
        <f>SUM(I14:I16)</f>
        <v>3</v>
      </c>
      <c r="J17" s="222">
        <f>SUM(J14:J16)</f>
        <v>5</v>
      </c>
      <c r="K17" s="222">
        <f>SUM(K14:K16)</f>
        <v>8</v>
      </c>
      <c r="L17" s="866">
        <f>SUM(L15:L16)</f>
        <v>8</v>
      </c>
      <c r="M17" s="866">
        <f>SUM(M15:M16)</f>
        <v>0</v>
      </c>
      <c r="N17" s="866">
        <f>SUM(N15:N16)</f>
        <v>8</v>
      </c>
      <c r="O17" s="816">
        <f t="shared" si="6"/>
        <v>17</v>
      </c>
      <c r="P17" s="816">
        <f>D17+G17+J17+M17</f>
        <v>22</v>
      </c>
      <c r="Q17" s="867">
        <f t="shared" si="6"/>
        <v>39</v>
      </c>
    </row>
    <row r="18" spans="2:17" ht="38.25" customHeight="1" thickBot="1" x14ac:dyDescent="0.4">
      <c r="B18" s="334" t="s">
        <v>29</v>
      </c>
      <c r="C18" s="868"/>
      <c r="D18" s="869"/>
      <c r="E18" s="870"/>
      <c r="F18" s="868"/>
      <c r="G18" s="869"/>
      <c r="H18" s="870"/>
      <c r="I18" s="868"/>
      <c r="J18" s="869"/>
      <c r="K18" s="870"/>
      <c r="L18" s="871"/>
      <c r="M18" s="872"/>
      <c r="N18" s="873"/>
      <c r="O18" s="874"/>
      <c r="P18" s="875"/>
      <c r="Q18" s="876"/>
    </row>
    <row r="19" spans="2:17" ht="30.75" customHeight="1" x14ac:dyDescent="0.35">
      <c r="B19" s="570" t="s">
        <v>92</v>
      </c>
      <c r="C19" s="877">
        <v>0</v>
      </c>
      <c r="D19" s="878">
        <v>0</v>
      </c>
      <c r="E19" s="879">
        <v>0</v>
      </c>
      <c r="F19" s="880"/>
      <c r="G19" s="869"/>
      <c r="H19" s="870"/>
      <c r="I19" s="877"/>
      <c r="J19" s="878"/>
      <c r="K19" s="879"/>
      <c r="L19" s="881"/>
      <c r="M19" s="872"/>
      <c r="N19" s="873"/>
      <c r="O19" s="882"/>
      <c r="P19" s="883"/>
      <c r="Q19" s="884"/>
    </row>
    <row r="20" spans="2:17" ht="30.75" customHeight="1" x14ac:dyDescent="0.35">
      <c r="B20" s="582" t="s">
        <v>38</v>
      </c>
      <c r="C20" s="845">
        <v>0</v>
      </c>
      <c r="D20" s="846">
        <v>0</v>
      </c>
      <c r="E20" s="847">
        <v>0</v>
      </c>
      <c r="F20" s="885">
        <v>0</v>
      </c>
      <c r="G20" s="846">
        <v>0</v>
      </c>
      <c r="H20" s="886">
        <f>SUM(F20:G20)</f>
        <v>0</v>
      </c>
      <c r="I20" s="845">
        <v>0</v>
      </c>
      <c r="J20" s="846">
        <v>0</v>
      </c>
      <c r="K20" s="847"/>
      <c r="L20" s="887">
        <v>0</v>
      </c>
      <c r="M20" s="888">
        <v>0</v>
      </c>
      <c r="N20" s="889">
        <f>SUM(L20:M20)</f>
        <v>0</v>
      </c>
      <c r="O20" s="890">
        <v>0</v>
      </c>
      <c r="P20" s="891">
        <v>0</v>
      </c>
      <c r="Q20" s="892">
        <v>0</v>
      </c>
    </row>
    <row r="21" spans="2:17" ht="34.5" customHeight="1" thickBot="1" x14ac:dyDescent="0.4">
      <c r="B21" s="333" t="s">
        <v>39</v>
      </c>
      <c r="C21" s="262"/>
      <c r="D21" s="855">
        <v>0</v>
      </c>
      <c r="E21" s="856"/>
      <c r="F21" s="893">
        <v>0</v>
      </c>
      <c r="G21" s="894">
        <v>0</v>
      </c>
      <c r="H21" s="895">
        <f>SUM(F21:G21)</f>
        <v>0</v>
      </c>
      <c r="I21" s="262">
        <v>0</v>
      </c>
      <c r="J21" s="855">
        <v>0</v>
      </c>
      <c r="K21" s="856">
        <f>SUM(I21:J21)</f>
        <v>0</v>
      </c>
      <c r="L21" s="896">
        <v>0</v>
      </c>
      <c r="M21" s="897">
        <v>0</v>
      </c>
      <c r="N21" s="898">
        <f>SUM(L21:M21)</f>
        <v>0</v>
      </c>
      <c r="O21" s="899">
        <v>0</v>
      </c>
      <c r="P21" s="900">
        <v>0</v>
      </c>
      <c r="Q21" s="901">
        <v>0</v>
      </c>
    </row>
    <row r="22" spans="2:17" ht="34.5" customHeight="1" thickBot="1" x14ac:dyDescent="0.4">
      <c r="B22" s="583" t="s">
        <v>30</v>
      </c>
      <c r="C22" s="263">
        <v>0</v>
      </c>
      <c r="D22" s="263">
        <v>0</v>
      </c>
      <c r="E22" s="263">
        <v>0</v>
      </c>
      <c r="F22" s="815">
        <f t="shared" ref="F22:N22" si="7">SUM(F20:F21)</f>
        <v>0</v>
      </c>
      <c r="G22" s="815">
        <f t="shared" si="7"/>
        <v>0</v>
      </c>
      <c r="H22" s="815">
        <f t="shared" si="7"/>
        <v>0</v>
      </c>
      <c r="I22" s="222">
        <f t="shared" si="7"/>
        <v>0</v>
      </c>
      <c r="J22" s="222">
        <f t="shared" si="7"/>
        <v>0</v>
      </c>
      <c r="K22" s="584">
        <f t="shared" si="7"/>
        <v>0</v>
      </c>
      <c r="L22" s="866">
        <f t="shared" si="7"/>
        <v>0</v>
      </c>
      <c r="M22" s="866">
        <f t="shared" si="7"/>
        <v>0</v>
      </c>
      <c r="N22" s="902">
        <f t="shared" si="7"/>
        <v>0</v>
      </c>
      <c r="O22" s="903">
        <v>0</v>
      </c>
      <c r="P22" s="903">
        <v>0</v>
      </c>
      <c r="Q22" s="904">
        <v>0</v>
      </c>
    </row>
    <row r="23" spans="2:17" ht="28.5" customHeight="1" thickBot="1" x14ac:dyDescent="0.4">
      <c r="B23" s="332" t="s">
        <v>31</v>
      </c>
      <c r="C23" s="905"/>
      <c r="D23" s="906"/>
      <c r="E23" s="907"/>
      <c r="F23" s="335"/>
      <c r="G23" s="908"/>
      <c r="H23" s="909"/>
      <c r="I23" s="335"/>
      <c r="J23" s="908"/>
      <c r="K23" s="909"/>
      <c r="L23" s="910"/>
      <c r="M23" s="911"/>
      <c r="N23" s="912"/>
      <c r="O23" s="913"/>
      <c r="P23" s="822"/>
      <c r="Q23" s="823"/>
    </row>
    <row r="24" spans="2:17" ht="24.75" customHeight="1" x14ac:dyDescent="0.35">
      <c r="B24" s="570" t="s">
        <v>92</v>
      </c>
      <c r="C24" s="914">
        <v>0</v>
      </c>
      <c r="D24" s="915">
        <v>0</v>
      </c>
      <c r="E24" s="916">
        <v>0</v>
      </c>
      <c r="F24" s="585"/>
      <c r="G24" s="586"/>
      <c r="H24" s="587"/>
      <c r="I24" s="914"/>
      <c r="J24" s="915"/>
      <c r="K24" s="916"/>
      <c r="L24" s="917"/>
      <c r="M24" s="918"/>
      <c r="N24" s="919"/>
      <c r="O24" s="882"/>
      <c r="P24" s="883"/>
      <c r="Q24" s="884"/>
    </row>
    <row r="25" spans="2:17" ht="27" customHeight="1" x14ac:dyDescent="0.35">
      <c r="B25" s="632" t="s">
        <v>38</v>
      </c>
      <c r="C25" s="845">
        <v>0</v>
      </c>
      <c r="D25" s="846">
        <v>0</v>
      </c>
      <c r="E25" s="847">
        <v>0</v>
      </c>
      <c r="F25" s="885">
        <v>0</v>
      </c>
      <c r="G25" s="846">
        <v>0</v>
      </c>
      <c r="H25" s="886">
        <f>SUM(F25:G25)</f>
        <v>0</v>
      </c>
      <c r="I25" s="845">
        <v>0</v>
      </c>
      <c r="J25" s="846">
        <v>0</v>
      </c>
      <c r="K25" s="847">
        <f>SUM(I25:J25)</f>
        <v>0</v>
      </c>
      <c r="L25" s="887">
        <v>0</v>
      </c>
      <c r="M25" s="888">
        <v>0</v>
      </c>
      <c r="N25" s="889">
        <f>SUM(L25:M25)</f>
        <v>0</v>
      </c>
      <c r="O25" s="890">
        <v>0</v>
      </c>
      <c r="P25" s="891">
        <v>0</v>
      </c>
      <c r="Q25" s="892">
        <v>0</v>
      </c>
    </row>
    <row r="26" spans="2:17" ht="27.75" customHeight="1" thickBot="1" x14ac:dyDescent="0.4">
      <c r="B26" s="633" t="s">
        <v>39</v>
      </c>
      <c r="C26" s="262">
        <v>0</v>
      </c>
      <c r="D26" s="855">
        <v>0</v>
      </c>
      <c r="E26" s="856">
        <v>0</v>
      </c>
      <c r="F26" s="588">
        <v>0</v>
      </c>
      <c r="G26" s="589">
        <v>0</v>
      </c>
      <c r="H26" s="590">
        <f>SUM(F26:G26)</f>
        <v>0</v>
      </c>
      <c r="I26" s="262">
        <v>0</v>
      </c>
      <c r="J26" s="855">
        <v>0</v>
      </c>
      <c r="K26" s="856">
        <f>SUM(I26:J26)</f>
        <v>0</v>
      </c>
      <c r="L26" s="920">
        <v>0</v>
      </c>
      <c r="M26" s="921">
        <v>0</v>
      </c>
      <c r="N26" s="922">
        <f>SUM(L26:M26)</f>
        <v>0</v>
      </c>
      <c r="O26" s="899">
        <v>0</v>
      </c>
      <c r="P26" s="900">
        <v>0</v>
      </c>
      <c r="Q26" s="901">
        <v>0</v>
      </c>
    </row>
    <row r="27" spans="2:17" ht="30.75" customHeight="1" thickBot="1" x14ac:dyDescent="0.4">
      <c r="B27" s="583" t="s">
        <v>14</v>
      </c>
      <c r="C27" s="263">
        <v>0</v>
      </c>
      <c r="D27" s="263">
        <v>0</v>
      </c>
      <c r="E27" s="263">
        <v>0</v>
      </c>
      <c r="F27" s="923">
        <v>0</v>
      </c>
      <c r="G27" s="923">
        <v>0</v>
      </c>
      <c r="H27" s="924">
        <f>SUM(F27:G27)</f>
        <v>0</v>
      </c>
      <c r="I27" s="925">
        <v>0</v>
      </c>
      <c r="J27" s="926">
        <v>0</v>
      </c>
      <c r="K27" s="927">
        <v>0</v>
      </c>
      <c r="L27" s="928">
        <v>0</v>
      </c>
      <c r="M27" s="929">
        <v>0</v>
      </c>
      <c r="N27" s="929">
        <v>0</v>
      </c>
      <c r="O27" s="903">
        <v>0</v>
      </c>
      <c r="P27" s="903">
        <v>0</v>
      </c>
      <c r="Q27" s="904">
        <v>0</v>
      </c>
    </row>
    <row r="28" spans="2:17" ht="27.75" thickBot="1" x14ac:dyDescent="0.4">
      <c r="B28" s="591" t="s">
        <v>15</v>
      </c>
      <c r="C28" s="930">
        <f>SUM(C17)</f>
        <v>2</v>
      </c>
      <c r="D28" s="930">
        <f>SUM(D17)</f>
        <v>5</v>
      </c>
      <c r="E28" s="930">
        <f>SUM(E17)</f>
        <v>7</v>
      </c>
      <c r="F28" s="930">
        <f>SUM(F17)</f>
        <v>4</v>
      </c>
      <c r="G28" s="930">
        <f>SUM(G17)</f>
        <v>12</v>
      </c>
      <c r="H28" s="930">
        <f>H17</f>
        <v>16</v>
      </c>
      <c r="I28" s="930">
        <f t="shared" ref="I28:N28" si="8">SUM(I17)</f>
        <v>3</v>
      </c>
      <c r="J28" s="930">
        <f t="shared" si="8"/>
        <v>5</v>
      </c>
      <c r="K28" s="930">
        <f t="shared" si="8"/>
        <v>8</v>
      </c>
      <c r="L28" s="931">
        <f t="shared" si="8"/>
        <v>8</v>
      </c>
      <c r="M28" s="931">
        <f t="shared" si="8"/>
        <v>0</v>
      </c>
      <c r="N28" s="931">
        <f t="shared" si="8"/>
        <v>8</v>
      </c>
      <c r="O28" s="932">
        <f>O17</f>
        <v>17</v>
      </c>
      <c r="P28" s="932">
        <f>P17</f>
        <v>22</v>
      </c>
      <c r="Q28" s="933">
        <f>Q17</f>
        <v>39</v>
      </c>
    </row>
    <row r="29" spans="2:17" ht="27.75" thickBot="1" x14ac:dyDescent="0.4">
      <c r="B29" s="591" t="s">
        <v>32</v>
      </c>
      <c r="C29" s="930">
        <f>SUM(C22)</f>
        <v>0</v>
      </c>
      <c r="D29" s="930">
        <f>SUM(D22)</f>
        <v>0</v>
      </c>
      <c r="E29" s="930">
        <f>SUM(E22)</f>
        <v>0</v>
      </c>
      <c r="F29" s="930">
        <f t="shared" ref="F29:Q29" si="9">F22</f>
        <v>0</v>
      </c>
      <c r="G29" s="930">
        <f t="shared" si="9"/>
        <v>0</v>
      </c>
      <c r="H29" s="930">
        <f t="shared" si="9"/>
        <v>0</v>
      </c>
      <c r="I29" s="930">
        <f t="shared" si="9"/>
        <v>0</v>
      </c>
      <c r="J29" s="930">
        <f t="shared" si="9"/>
        <v>0</v>
      </c>
      <c r="K29" s="930">
        <f t="shared" si="9"/>
        <v>0</v>
      </c>
      <c r="L29" s="931">
        <f t="shared" si="9"/>
        <v>0</v>
      </c>
      <c r="M29" s="931">
        <f t="shared" si="9"/>
        <v>0</v>
      </c>
      <c r="N29" s="931">
        <f t="shared" si="9"/>
        <v>0</v>
      </c>
      <c r="O29" s="932">
        <f t="shared" si="9"/>
        <v>0</v>
      </c>
      <c r="P29" s="932">
        <f t="shared" si="9"/>
        <v>0</v>
      </c>
      <c r="Q29" s="933">
        <f t="shared" si="9"/>
        <v>0</v>
      </c>
    </row>
    <row r="30" spans="2:17" ht="35.25" customHeight="1" thickBot="1" x14ac:dyDescent="0.4">
      <c r="B30" s="591" t="s">
        <v>16</v>
      </c>
      <c r="C30" s="930">
        <v>0</v>
      </c>
      <c r="D30" s="930">
        <v>0</v>
      </c>
      <c r="E30" s="930">
        <v>0</v>
      </c>
      <c r="F30" s="930">
        <f t="shared" ref="F30:Q30" si="10">F27</f>
        <v>0</v>
      </c>
      <c r="G30" s="930">
        <f t="shared" si="10"/>
        <v>0</v>
      </c>
      <c r="H30" s="930">
        <f t="shared" si="10"/>
        <v>0</v>
      </c>
      <c r="I30" s="934">
        <f t="shared" si="10"/>
        <v>0</v>
      </c>
      <c r="J30" s="934">
        <f t="shared" si="10"/>
        <v>0</v>
      </c>
      <c r="K30" s="934">
        <f t="shared" si="10"/>
        <v>0</v>
      </c>
      <c r="L30" s="931">
        <f t="shared" si="10"/>
        <v>0</v>
      </c>
      <c r="M30" s="931">
        <f t="shared" si="10"/>
        <v>0</v>
      </c>
      <c r="N30" s="931">
        <f t="shared" si="10"/>
        <v>0</v>
      </c>
      <c r="O30" s="932">
        <f t="shared" si="10"/>
        <v>0</v>
      </c>
      <c r="P30" s="932">
        <f t="shared" si="10"/>
        <v>0</v>
      </c>
      <c r="Q30" s="933">
        <f t="shared" si="10"/>
        <v>0</v>
      </c>
    </row>
    <row r="31" spans="2:17" ht="30.75" thickBot="1" x14ac:dyDescent="0.4">
      <c r="B31" s="592" t="s">
        <v>17</v>
      </c>
      <c r="C31" s="947">
        <f>SUM(C17+C22)</f>
        <v>2</v>
      </c>
      <c r="D31" s="947">
        <f>SUM(D17+D22)</f>
        <v>5</v>
      </c>
      <c r="E31" s="947">
        <f>SUM(E17+E22)</f>
        <v>7</v>
      </c>
      <c r="F31" s="947">
        <f>SUM(F28:F30)</f>
        <v>4</v>
      </c>
      <c r="G31" s="947">
        <f>SUM(G28:G30)</f>
        <v>12</v>
      </c>
      <c r="H31" s="947">
        <f>SUM(H28:H30)</f>
        <v>16</v>
      </c>
      <c r="I31" s="948">
        <f t="shared" ref="I31:Q31" si="11">I28+I29+I30</f>
        <v>3</v>
      </c>
      <c r="J31" s="948">
        <f t="shared" si="11"/>
        <v>5</v>
      </c>
      <c r="K31" s="948">
        <f t="shared" si="11"/>
        <v>8</v>
      </c>
      <c r="L31" s="951">
        <f>SUM(L28:L30)</f>
        <v>8</v>
      </c>
      <c r="M31" s="951">
        <f>SUM(M28:M30)</f>
        <v>0</v>
      </c>
      <c r="N31" s="951">
        <f>SUM(N28:N30)</f>
        <v>8</v>
      </c>
      <c r="O31" s="949">
        <f t="shared" si="11"/>
        <v>17</v>
      </c>
      <c r="P31" s="949">
        <f t="shared" si="11"/>
        <v>22</v>
      </c>
      <c r="Q31" s="950">
        <f t="shared" si="11"/>
        <v>39</v>
      </c>
    </row>
    <row r="32" spans="2:17" ht="27" x14ac:dyDescent="0.35">
      <c r="B32" s="2"/>
      <c r="C32" s="593"/>
      <c r="D32" s="593"/>
      <c r="E32" s="593"/>
      <c r="F32" s="594"/>
      <c r="G32" s="594"/>
      <c r="H32" s="594"/>
      <c r="I32" s="595"/>
      <c r="J32" s="595"/>
      <c r="K32" s="595"/>
      <c r="L32" s="594"/>
      <c r="M32" s="594"/>
      <c r="N32" s="594"/>
      <c r="O32" s="595"/>
      <c r="P32" s="595"/>
      <c r="Q32" s="595"/>
    </row>
    <row r="33" spans="2:17" x14ac:dyDescent="0.35">
      <c r="B33" s="1976"/>
      <c r="C33" s="1976"/>
      <c r="D33" s="1976"/>
      <c r="E33" s="1976"/>
      <c r="F33" s="1976"/>
      <c r="G33" s="1976"/>
      <c r="H33" s="1976"/>
      <c r="I33" s="1976"/>
      <c r="J33" s="1976"/>
      <c r="K33" s="1976"/>
      <c r="L33" s="1976"/>
      <c r="M33" s="1976"/>
      <c r="N33" s="1976"/>
      <c r="O33" s="21"/>
      <c r="P33" s="21"/>
      <c r="Q33" s="21"/>
    </row>
    <row r="34" spans="2:17" x14ac:dyDescent="0.35">
      <c r="B34" s="1967"/>
      <c r="C34" s="1967"/>
      <c r="D34" s="1967"/>
      <c r="E34" s="1967"/>
      <c r="F34" s="1967"/>
      <c r="G34" s="1967"/>
      <c r="H34" s="1967"/>
      <c r="I34" s="1967"/>
      <c r="J34" s="1967"/>
      <c r="K34" s="1967"/>
      <c r="L34" s="1967"/>
      <c r="M34" s="1967"/>
      <c r="N34" s="1967"/>
      <c r="O34" s="1967"/>
      <c r="P34" s="1967"/>
      <c r="Q34" s="1967"/>
    </row>
  </sheetData>
  <mergeCells count="10">
    <mergeCell ref="B34:Q34"/>
    <mergeCell ref="A1:Q1"/>
    <mergeCell ref="A2:Q2"/>
    <mergeCell ref="B4:B6"/>
    <mergeCell ref="C4:E5"/>
    <mergeCell ref="F4:H5"/>
    <mergeCell ref="I4:K5"/>
    <mergeCell ref="L4:N5"/>
    <mergeCell ref="O4:Q5"/>
    <mergeCell ref="B33:N33"/>
  </mergeCells>
  <pageMargins left="0.70866141732283472" right="0.70866141732283472" top="0.74803149606299213" bottom="0.74803149606299213" header="0.31496062992125984" footer="0.31496062992125984"/>
  <pageSetup paperSize="9" scale="40" orientation="landscape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6">
    <tabColor rgb="FFFFFF00"/>
  </sheetPr>
  <dimension ref="A1:X31"/>
  <sheetViews>
    <sheetView zoomScale="55" zoomScaleNormal="55" workbookViewId="0">
      <selection activeCell="H13" sqref="H13"/>
    </sheetView>
  </sheetViews>
  <sheetFormatPr defaultRowHeight="12.75" x14ac:dyDescent="0.2"/>
  <cols>
    <col min="1" max="1" width="95.85546875" style="699" customWidth="1"/>
    <col min="2" max="2" width="15.5703125" style="699" customWidth="1"/>
    <col min="3" max="3" width="13.7109375" style="699" customWidth="1"/>
    <col min="4" max="4" width="14.85546875" style="699" bestFit="1" customWidth="1"/>
    <col min="5" max="5" width="15.7109375" style="699" customWidth="1"/>
    <col min="6" max="6" width="14" style="699" customWidth="1"/>
    <col min="7" max="7" width="17.5703125" style="699" customWidth="1"/>
    <col min="8" max="8" width="15.28515625" style="699" customWidth="1"/>
    <col min="9" max="9" width="14.5703125" style="699" customWidth="1"/>
    <col min="10" max="10" width="12.5703125" style="699" bestFit="1" customWidth="1"/>
    <col min="11" max="11" width="14.85546875" style="699" customWidth="1"/>
    <col min="12" max="12" width="13.7109375" style="699" customWidth="1"/>
    <col min="13" max="13" width="14.42578125" style="699" customWidth="1"/>
    <col min="14" max="16384" width="9.140625" style="699"/>
  </cols>
  <sheetData>
    <row r="1" spans="1:24" s="698" customFormat="1" ht="20.25" x14ac:dyDescent="0.3">
      <c r="A1" s="1978" t="s">
        <v>55</v>
      </c>
      <c r="B1" s="1978"/>
      <c r="C1" s="1978"/>
      <c r="D1" s="1978"/>
      <c r="E1" s="1978"/>
      <c r="F1" s="1978"/>
      <c r="G1" s="1978"/>
      <c r="H1" s="1978"/>
      <c r="I1" s="1978"/>
      <c r="J1" s="1978"/>
      <c r="K1" s="1978"/>
      <c r="L1" s="1978"/>
      <c r="M1" s="1978"/>
      <c r="N1" s="1978"/>
      <c r="O1" s="1978"/>
      <c r="P1" s="1978"/>
    </row>
    <row r="2" spans="1:24" s="698" customFormat="1" ht="20.25" customHeight="1" x14ac:dyDescent="0.3">
      <c r="A2" s="1978" t="s">
        <v>56</v>
      </c>
      <c r="B2" s="1978"/>
      <c r="C2" s="1978"/>
      <c r="D2" s="1978"/>
      <c r="E2" s="1978"/>
      <c r="F2" s="1978"/>
      <c r="G2" s="1978"/>
      <c r="H2" s="1978"/>
      <c r="I2" s="1978"/>
      <c r="J2" s="1978"/>
      <c r="K2" s="1978"/>
      <c r="L2" s="1978"/>
      <c r="M2" s="1978"/>
      <c r="N2" s="1978"/>
      <c r="O2" s="1978"/>
      <c r="P2" s="1978"/>
    </row>
    <row r="3" spans="1:24" s="698" customFormat="1" ht="20.25" customHeight="1" x14ac:dyDescent="0.3">
      <c r="A3" s="1978" t="s">
        <v>153</v>
      </c>
      <c r="B3" s="1978"/>
      <c r="C3" s="1978"/>
      <c r="D3" s="1978"/>
      <c r="E3" s="1978"/>
      <c r="F3" s="1978"/>
      <c r="G3" s="1978"/>
      <c r="H3" s="1978"/>
      <c r="I3" s="1978"/>
      <c r="J3" s="1978"/>
      <c r="K3" s="1978"/>
      <c r="L3" s="1978"/>
      <c r="M3" s="1978"/>
      <c r="N3" s="1978"/>
      <c r="O3" s="1978"/>
      <c r="P3" s="1978"/>
    </row>
    <row r="4" spans="1:24" ht="24.75" customHeight="1" thickBot="1" x14ac:dyDescent="0.4">
      <c r="A4" s="151"/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</row>
    <row r="5" spans="1:24" ht="24.75" customHeight="1" thickBot="1" x14ac:dyDescent="0.4">
      <c r="A5" s="1979" t="s">
        <v>0</v>
      </c>
      <c r="B5" s="1982" t="s">
        <v>18</v>
      </c>
      <c r="C5" s="1983"/>
      <c r="D5" s="1984"/>
      <c r="E5" s="1982" t="s">
        <v>19</v>
      </c>
      <c r="F5" s="1983"/>
      <c r="G5" s="1984"/>
      <c r="H5" s="1982" t="s">
        <v>20</v>
      </c>
      <c r="I5" s="1983"/>
      <c r="J5" s="1984"/>
      <c r="K5" s="1985" t="s">
        <v>48</v>
      </c>
      <c r="L5" s="1986"/>
      <c r="M5" s="1987"/>
      <c r="N5" s="59"/>
      <c r="O5" s="59"/>
      <c r="P5" s="59"/>
    </row>
    <row r="6" spans="1:24" ht="33" customHeight="1" thickBot="1" x14ac:dyDescent="0.4">
      <c r="A6" s="1980"/>
      <c r="B6" s="1991" t="s">
        <v>57</v>
      </c>
      <c r="C6" s="1992"/>
      <c r="D6" s="1993"/>
      <c r="E6" s="1991" t="s">
        <v>57</v>
      </c>
      <c r="F6" s="1992"/>
      <c r="G6" s="1993"/>
      <c r="H6" s="1991" t="s">
        <v>57</v>
      </c>
      <c r="I6" s="1992"/>
      <c r="J6" s="1993"/>
      <c r="K6" s="1988"/>
      <c r="L6" s="1989"/>
      <c r="M6" s="1990"/>
      <c r="N6" s="59"/>
      <c r="O6" s="59"/>
      <c r="P6" s="59"/>
    </row>
    <row r="7" spans="1:24" ht="66" customHeight="1" thickBot="1" x14ac:dyDescent="0.4">
      <c r="A7" s="1981"/>
      <c r="B7" s="709" t="s">
        <v>4</v>
      </c>
      <c r="C7" s="709" t="s">
        <v>5</v>
      </c>
      <c r="D7" s="710" t="s">
        <v>6</v>
      </c>
      <c r="E7" s="709" t="s">
        <v>4</v>
      </c>
      <c r="F7" s="709" t="s">
        <v>5</v>
      </c>
      <c r="G7" s="710" t="s">
        <v>6</v>
      </c>
      <c r="H7" s="709" t="s">
        <v>4</v>
      </c>
      <c r="I7" s="709" t="s">
        <v>5</v>
      </c>
      <c r="J7" s="710" t="s">
        <v>6</v>
      </c>
      <c r="K7" s="709" t="s">
        <v>4</v>
      </c>
      <c r="L7" s="709" t="s">
        <v>5</v>
      </c>
      <c r="M7" s="700" t="s">
        <v>6</v>
      </c>
      <c r="N7" s="59"/>
      <c r="O7" s="59"/>
      <c r="P7" s="59"/>
    </row>
    <row r="8" spans="1:24" ht="33" customHeight="1" thickBot="1" x14ac:dyDescent="0.4">
      <c r="A8" s="711" t="s">
        <v>7</v>
      </c>
      <c r="B8" s="712"/>
      <c r="C8" s="713"/>
      <c r="D8" s="714"/>
      <c r="E8" s="712"/>
      <c r="F8" s="713"/>
      <c r="G8" s="714"/>
      <c r="H8" s="715"/>
      <c r="I8" s="715"/>
      <c r="J8" s="716"/>
      <c r="K8" s="697"/>
      <c r="L8" s="697"/>
      <c r="M8" s="717"/>
      <c r="N8" s="59"/>
      <c r="O8" s="59"/>
      <c r="P8" s="59"/>
    </row>
    <row r="9" spans="1:24" ht="33.75" customHeight="1" x14ac:dyDescent="0.35">
      <c r="A9" s="1494" t="s">
        <v>125</v>
      </c>
      <c r="B9" s="1691">
        <f>B22+B16</f>
        <v>1</v>
      </c>
      <c r="C9" s="1683">
        <f t="shared" ref="C9:M12" si="0">C22+C16</f>
        <v>3</v>
      </c>
      <c r="D9" s="1697">
        <f t="shared" si="0"/>
        <v>4</v>
      </c>
      <c r="E9" s="1691">
        <f t="shared" si="0"/>
        <v>0</v>
      </c>
      <c r="F9" s="1683">
        <f t="shared" si="0"/>
        <v>2</v>
      </c>
      <c r="G9" s="1697">
        <f t="shared" si="0"/>
        <v>2</v>
      </c>
      <c r="H9" s="1682">
        <f t="shared" si="0"/>
        <v>2</v>
      </c>
      <c r="I9" s="1682">
        <f t="shared" si="0"/>
        <v>3</v>
      </c>
      <c r="J9" s="1682">
        <f t="shared" si="0"/>
        <v>5</v>
      </c>
      <c r="K9" s="1708">
        <f>SUM(B9+E9+H9)</f>
        <v>3</v>
      </c>
      <c r="L9" s="1655">
        <f>SUM(C9+F9+I9)</f>
        <v>8</v>
      </c>
      <c r="M9" s="1715">
        <f>SUM(K9:L9)</f>
        <v>11</v>
      </c>
      <c r="N9" s="59"/>
      <c r="O9" s="59"/>
      <c r="P9" s="59"/>
    </row>
    <row r="10" spans="1:24" ht="30.75" x14ac:dyDescent="0.35">
      <c r="A10" s="1495" t="s">
        <v>126</v>
      </c>
      <c r="B10" s="1692">
        <f>B23+B17</f>
        <v>1</v>
      </c>
      <c r="C10" s="1648">
        <f t="shared" si="0"/>
        <v>5</v>
      </c>
      <c r="D10" s="1698">
        <f t="shared" si="0"/>
        <v>6</v>
      </c>
      <c r="E10" s="1692">
        <f t="shared" si="0"/>
        <v>3</v>
      </c>
      <c r="F10" s="1648">
        <f t="shared" si="0"/>
        <v>11</v>
      </c>
      <c r="G10" s="1698">
        <f t="shared" si="0"/>
        <v>14</v>
      </c>
      <c r="H10" s="1647">
        <f t="shared" si="0"/>
        <v>2</v>
      </c>
      <c r="I10" s="1647">
        <f t="shared" si="0"/>
        <v>7</v>
      </c>
      <c r="J10" s="1647">
        <f t="shared" si="0"/>
        <v>9</v>
      </c>
      <c r="K10" s="1692">
        <f t="shared" si="0"/>
        <v>6</v>
      </c>
      <c r="L10" s="1648">
        <f t="shared" si="0"/>
        <v>23</v>
      </c>
      <c r="M10" s="1702">
        <f t="shared" si="0"/>
        <v>29</v>
      </c>
      <c r="N10" s="59"/>
      <c r="O10" s="59"/>
      <c r="P10" s="59"/>
    </row>
    <row r="11" spans="1:24" ht="30.75" x14ac:dyDescent="0.35">
      <c r="A11" s="1496" t="s">
        <v>127</v>
      </c>
      <c r="B11" s="1508">
        <f>B24+B18</f>
        <v>1</v>
      </c>
      <c r="C11" s="1685">
        <f t="shared" si="0"/>
        <v>5</v>
      </c>
      <c r="D11" s="1512">
        <f t="shared" si="0"/>
        <v>6</v>
      </c>
      <c r="E11" s="1508">
        <f t="shared" si="0"/>
        <v>2</v>
      </c>
      <c r="F11" s="1685">
        <f t="shared" si="0"/>
        <v>3</v>
      </c>
      <c r="G11" s="1512">
        <f t="shared" si="0"/>
        <v>5</v>
      </c>
      <c r="H11" s="1647">
        <f t="shared" si="0"/>
        <v>2</v>
      </c>
      <c r="I11" s="1647">
        <f t="shared" si="0"/>
        <v>1</v>
      </c>
      <c r="J11" s="1647">
        <f t="shared" si="0"/>
        <v>3</v>
      </c>
      <c r="K11" s="1508">
        <f t="shared" si="0"/>
        <v>5</v>
      </c>
      <c r="L11" s="1685">
        <f t="shared" si="0"/>
        <v>9</v>
      </c>
      <c r="M11" s="1514">
        <f t="shared" si="0"/>
        <v>14</v>
      </c>
      <c r="N11" s="59"/>
      <c r="O11" s="59"/>
      <c r="P11" s="59"/>
    </row>
    <row r="12" spans="1:24" s="704" customFormat="1" ht="31.5" thickBot="1" x14ac:dyDescent="0.4">
      <c r="A12" s="1497" t="s">
        <v>62</v>
      </c>
      <c r="B12" s="1508">
        <f>B25+B19</f>
        <v>0</v>
      </c>
      <c r="C12" s="1685">
        <f t="shared" si="0"/>
        <v>0</v>
      </c>
      <c r="D12" s="1512">
        <f t="shared" si="0"/>
        <v>0</v>
      </c>
      <c r="E12" s="1508">
        <f t="shared" si="0"/>
        <v>0</v>
      </c>
      <c r="F12" s="1685">
        <f t="shared" si="0"/>
        <v>0</v>
      </c>
      <c r="G12" s="1512">
        <f t="shared" si="0"/>
        <v>0</v>
      </c>
      <c r="H12" s="1647">
        <f t="shared" si="0"/>
        <v>1</v>
      </c>
      <c r="I12" s="1647">
        <f t="shared" si="0"/>
        <v>2</v>
      </c>
      <c r="J12" s="1647">
        <f t="shared" si="0"/>
        <v>3</v>
      </c>
      <c r="K12" s="1508">
        <f t="shared" si="0"/>
        <v>1</v>
      </c>
      <c r="L12" s="1685">
        <f t="shared" si="0"/>
        <v>2</v>
      </c>
      <c r="M12" s="1514">
        <f t="shared" si="0"/>
        <v>3</v>
      </c>
      <c r="N12" s="59"/>
      <c r="O12" s="59"/>
      <c r="P12" s="59"/>
      <c r="Q12" s="703"/>
      <c r="R12" s="703"/>
      <c r="S12" s="703"/>
      <c r="T12" s="703"/>
      <c r="U12" s="703"/>
      <c r="V12" s="703"/>
      <c r="W12" s="703"/>
      <c r="X12" s="703"/>
    </row>
    <row r="13" spans="1:24" ht="30.75" thickBot="1" x14ac:dyDescent="0.4">
      <c r="A13" s="1498" t="s">
        <v>8</v>
      </c>
      <c r="B13" s="1693">
        <f>SUM(B9:B12)</f>
        <v>3</v>
      </c>
      <c r="C13" s="1705">
        <f t="shared" ref="C13:J13" si="1">SUM(C9:C12)</f>
        <v>13</v>
      </c>
      <c r="D13" s="1699">
        <f t="shared" si="1"/>
        <v>16</v>
      </c>
      <c r="E13" s="1693">
        <f t="shared" si="1"/>
        <v>5</v>
      </c>
      <c r="F13" s="1705">
        <f t="shared" si="1"/>
        <v>16</v>
      </c>
      <c r="G13" s="1699">
        <f t="shared" si="1"/>
        <v>21</v>
      </c>
      <c r="H13" s="1656">
        <f t="shared" si="1"/>
        <v>7</v>
      </c>
      <c r="I13" s="1656">
        <f t="shared" si="1"/>
        <v>13</v>
      </c>
      <c r="J13" s="1656">
        <f t="shared" si="1"/>
        <v>20</v>
      </c>
      <c r="K13" s="1693">
        <f>SUM(K9:K12)</f>
        <v>15</v>
      </c>
      <c r="L13" s="1705">
        <f>SUM(L9:L12)</f>
        <v>42</v>
      </c>
      <c r="M13" s="1716">
        <f>SUM(M9:M12)</f>
        <v>57</v>
      </c>
      <c r="N13" s="59"/>
      <c r="O13" s="59"/>
      <c r="P13" s="59"/>
      <c r="Q13" s="703"/>
      <c r="R13" s="703"/>
      <c r="S13" s="703"/>
      <c r="T13" s="703"/>
      <c r="U13" s="703"/>
      <c r="V13" s="703"/>
      <c r="W13" s="703"/>
      <c r="X13" s="703"/>
    </row>
    <row r="14" spans="1:24" ht="26.25" x14ac:dyDescent="0.35">
      <c r="A14" s="1499" t="s">
        <v>9</v>
      </c>
      <c r="B14" s="1694"/>
      <c r="C14" s="1658"/>
      <c r="D14" s="1700"/>
      <c r="E14" s="1694"/>
      <c r="F14" s="1658"/>
      <c r="G14" s="1700"/>
      <c r="H14" s="1657"/>
      <c r="I14" s="1658"/>
      <c r="J14" s="1659"/>
      <c r="K14" s="1694"/>
      <c r="L14" s="1658"/>
      <c r="M14" s="1700"/>
      <c r="N14" s="59"/>
      <c r="O14" s="59"/>
      <c r="P14" s="59"/>
      <c r="Q14" s="703"/>
      <c r="R14" s="703"/>
      <c r="S14" s="703"/>
      <c r="T14" s="703"/>
      <c r="U14" s="703"/>
      <c r="V14" s="703"/>
      <c r="W14" s="703"/>
      <c r="X14" s="703"/>
    </row>
    <row r="15" spans="1:24" ht="30" customHeight="1" thickBot="1" x14ac:dyDescent="0.4">
      <c r="A15" s="1500" t="s">
        <v>10</v>
      </c>
      <c r="B15" s="1509"/>
      <c r="C15" s="1679"/>
      <c r="D15" s="1513"/>
      <c r="E15" s="1509"/>
      <c r="F15" s="1679"/>
      <c r="G15" s="1513"/>
      <c r="H15" s="1677"/>
      <c r="I15" s="1501"/>
      <c r="J15" s="1678"/>
      <c r="K15" s="1509"/>
      <c r="L15" s="1679"/>
      <c r="M15" s="1513"/>
      <c r="N15" s="59"/>
      <c r="O15" s="59"/>
      <c r="P15" s="59"/>
      <c r="Q15" s="703"/>
      <c r="R15" s="703"/>
      <c r="S15" s="703"/>
      <c r="T15" s="703"/>
      <c r="U15" s="703"/>
      <c r="V15" s="703"/>
      <c r="W15" s="703"/>
      <c r="X15" s="703"/>
    </row>
    <row r="16" spans="1:24" ht="30.75" x14ac:dyDescent="0.35">
      <c r="A16" s="1504" t="s">
        <v>125</v>
      </c>
      <c r="B16" s="1691">
        <v>1</v>
      </c>
      <c r="C16" s="1683">
        <v>3</v>
      </c>
      <c r="D16" s="1701">
        <f t="shared" ref="D16:D19" si="2">SUM(B16:C16)</f>
        <v>4</v>
      </c>
      <c r="E16" s="1691">
        <v>0</v>
      </c>
      <c r="F16" s="1683">
        <v>2</v>
      </c>
      <c r="G16" s="1701">
        <f>SUM(E16:F16)</f>
        <v>2</v>
      </c>
      <c r="H16" s="1682">
        <v>2</v>
      </c>
      <c r="I16" s="1683">
        <v>3</v>
      </c>
      <c r="J16" s="1684">
        <f>SUM(H16:I16)</f>
        <v>5</v>
      </c>
      <c r="K16" s="1708">
        <f t="shared" ref="K16:M17" si="3">B16+E16+H16</f>
        <v>3</v>
      </c>
      <c r="L16" s="1655">
        <f t="shared" si="3"/>
        <v>8</v>
      </c>
      <c r="M16" s="1715">
        <f t="shared" si="3"/>
        <v>11</v>
      </c>
      <c r="N16" s="59"/>
      <c r="O16" s="59"/>
      <c r="P16" s="59"/>
      <c r="Q16" s="703"/>
      <c r="R16" s="703"/>
      <c r="S16" s="703"/>
      <c r="T16" s="703"/>
      <c r="U16" s="703"/>
      <c r="V16" s="703"/>
      <c r="W16" s="703"/>
      <c r="X16" s="703"/>
    </row>
    <row r="17" spans="1:24" ht="30.75" x14ac:dyDescent="0.35">
      <c r="A17" s="701" t="s">
        <v>126</v>
      </c>
      <c r="B17" s="1692">
        <v>1</v>
      </c>
      <c r="C17" s="1648">
        <v>5</v>
      </c>
      <c r="D17" s="1702">
        <f t="shared" si="2"/>
        <v>6</v>
      </c>
      <c r="E17" s="1692">
        <v>3</v>
      </c>
      <c r="F17" s="1648">
        <v>11</v>
      </c>
      <c r="G17" s="1702">
        <f>SUM(E17:F17)</f>
        <v>14</v>
      </c>
      <c r="H17" s="1647">
        <v>2</v>
      </c>
      <c r="I17" s="1647">
        <v>7</v>
      </c>
      <c r="J17" s="1649">
        <f>SUM(H17:I17)</f>
        <v>9</v>
      </c>
      <c r="K17" s="1709">
        <f t="shared" si="3"/>
        <v>6</v>
      </c>
      <c r="L17" s="1660">
        <f>C17+F17+I17</f>
        <v>23</v>
      </c>
      <c r="M17" s="1717">
        <f t="shared" si="3"/>
        <v>29</v>
      </c>
      <c r="N17" s="59"/>
      <c r="O17" s="59"/>
      <c r="P17" s="59"/>
      <c r="Q17" s="703"/>
      <c r="R17" s="703"/>
      <c r="S17" s="703"/>
      <c r="T17" s="703"/>
      <c r="U17" s="703"/>
      <c r="V17" s="703"/>
      <c r="W17" s="703"/>
      <c r="X17" s="703"/>
    </row>
    <row r="18" spans="1:24" ht="30.75" x14ac:dyDescent="0.35">
      <c r="A18" s="702" t="s">
        <v>127</v>
      </c>
      <c r="B18" s="1508">
        <v>1</v>
      </c>
      <c r="C18" s="1685">
        <v>5</v>
      </c>
      <c r="D18" s="1514">
        <f t="shared" ref="D18" si="4">SUM(B18:C18)</f>
        <v>6</v>
      </c>
      <c r="E18" s="1508">
        <v>2</v>
      </c>
      <c r="F18" s="1648">
        <v>3</v>
      </c>
      <c r="G18" s="1702">
        <f>SUM(E18:F18)</f>
        <v>5</v>
      </c>
      <c r="H18" s="1647">
        <v>2</v>
      </c>
      <c r="I18" s="1685">
        <v>1</v>
      </c>
      <c r="J18" s="1686">
        <f>SUM(H18:I18)</f>
        <v>3</v>
      </c>
      <c r="K18" s="1710">
        <f>B18+E18+H18</f>
        <v>5</v>
      </c>
      <c r="L18" s="1687">
        <f>C18+F18+I18</f>
        <v>9</v>
      </c>
      <c r="M18" s="1718">
        <f>D18+G18+J18</f>
        <v>14</v>
      </c>
      <c r="N18" s="59"/>
      <c r="O18" s="59"/>
      <c r="P18" s="59"/>
      <c r="Q18" s="703"/>
      <c r="R18" s="703"/>
      <c r="S18" s="703"/>
      <c r="T18" s="703"/>
      <c r="U18" s="703"/>
      <c r="V18" s="703"/>
      <c r="W18" s="703"/>
      <c r="X18" s="703"/>
    </row>
    <row r="19" spans="1:24" ht="31.5" thickBot="1" x14ac:dyDescent="0.4">
      <c r="A19" s="702" t="s">
        <v>62</v>
      </c>
      <c r="B19" s="1508">
        <v>0</v>
      </c>
      <c r="C19" s="1685">
        <v>0</v>
      </c>
      <c r="D19" s="1514">
        <f t="shared" si="2"/>
        <v>0</v>
      </c>
      <c r="E19" s="1508">
        <v>0</v>
      </c>
      <c r="F19" s="1648">
        <v>0</v>
      </c>
      <c r="G19" s="1702">
        <f>SUM(E19:F19)</f>
        <v>0</v>
      </c>
      <c r="H19" s="1647">
        <v>1</v>
      </c>
      <c r="I19" s="1685">
        <v>2</v>
      </c>
      <c r="J19" s="1686">
        <f>SUM(H19:I19)</f>
        <v>3</v>
      </c>
      <c r="K19" s="1710">
        <f>B19+E19+H19</f>
        <v>1</v>
      </c>
      <c r="L19" s="1687">
        <f>C19+F19+I19</f>
        <v>2</v>
      </c>
      <c r="M19" s="1718">
        <f>D19+G19+J19</f>
        <v>3</v>
      </c>
      <c r="N19" s="59"/>
      <c r="O19" s="59"/>
      <c r="P19" s="59"/>
      <c r="Q19" s="703"/>
      <c r="R19" s="703"/>
      <c r="S19" s="703"/>
      <c r="T19" s="703"/>
      <c r="U19" s="703"/>
      <c r="V19" s="703"/>
      <c r="W19" s="703"/>
      <c r="X19" s="703"/>
    </row>
    <row r="20" spans="1:24" ht="30" customHeight="1" thickBot="1" x14ac:dyDescent="0.4">
      <c r="A20" s="1505" t="s">
        <v>12</v>
      </c>
      <c r="B20" s="1693">
        <f t="shared" ref="B20" si="5">SUM(B16:B19)</f>
        <v>3</v>
      </c>
      <c r="C20" s="1705">
        <f t="shared" ref="C20" si="6">SUM(C16:C19)</f>
        <v>13</v>
      </c>
      <c r="D20" s="1699">
        <f>SUM(D16:D19)</f>
        <v>16</v>
      </c>
      <c r="E20" s="1693">
        <f t="shared" ref="E20:M20" si="7">SUM(E16:E19)</f>
        <v>5</v>
      </c>
      <c r="F20" s="1705">
        <f t="shared" si="7"/>
        <v>16</v>
      </c>
      <c r="G20" s="1699">
        <f t="shared" si="7"/>
        <v>21</v>
      </c>
      <c r="H20" s="1656">
        <f t="shared" si="7"/>
        <v>7</v>
      </c>
      <c r="I20" s="1656">
        <f t="shared" si="7"/>
        <v>13</v>
      </c>
      <c r="J20" s="1656">
        <f t="shared" si="7"/>
        <v>20</v>
      </c>
      <c r="K20" s="1693">
        <f t="shared" si="7"/>
        <v>15</v>
      </c>
      <c r="L20" s="1705">
        <f t="shared" si="7"/>
        <v>42</v>
      </c>
      <c r="M20" s="1716">
        <f t="shared" si="7"/>
        <v>57</v>
      </c>
      <c r="N20" s="59"/>
      <c r="O20" s="59"/>
      <c r="P20" s="59"/>
      <c r="Q20" s="703"/>
      <c r="R20" s="703"/>
      <c r="S20" s="703"/>
      <c r="T20" s="703"/>
      <c r="U20" s="703"/>
      <c r="V20" s="703"/>
      <c r="W20" s="703"/>
      <c r="X20" s="703"/>
    </row>
    <row r="21" spans="1:24" ht="51.75" thickBot="1" x14ac:dyDescent="0.4">
      <c r="A21" s="1506" t="s">
        <v>13</v>
      </c>
      <c r="B21" s="1695"/>
      <c r="C21" s="1689"/>
      <c r="D21" s="1703"/>
      <c r="E21" s="1695"/>
      <c r="F21" s="1689"/>
      <c r="G21" s="1703"/>
      <c r="H21" s="1688"/>
      <c r="I21" s="1689"/>
      <c r="J21" s="1690"/>
      <c r="K21" s="1711"/>
      <c r="L21" s="1507"/>
      <c r="M21" s="1719"/>
      <c r="N21" s="59"/>
      <c r="O21" s="59"/>
      <c r="P21" s="59"/>
      <c r="Q21" s="703"/>
      <c r="R21" s="703"/>
      <c r="S21" s="703"/>
      <c r="T21" s="703"/>
      <c r="U21" s="703"/>
      <c r="V21" s="703"/>
      <c r="W21" s="703"/>
      <c r="X21" s="703"/>
    </row>
    <row r="22" spans="1:24" ht="26.25" x14ac:dyDescent="0.35">
      <c r="A22" s="1493" t="s">
        <v>125</v>
      </c>
      <c r="B22" s="1510">
        <v>0</v>
      </c>
      <c r="C22" s="1502">
        <v>0</v>
      </c>
      <c r="D22" s="1515">
        <f t="shared" ref="D22:D25" si="8">SUM(B22:C22)</f>
        <v>0</v>
      </c>
      <c r="E22" s="1510">
        <v>0</v>
      </c>
      <c r="F22" s="1502">
        <v>0</v>
      </c>
      <c r="G22" s="1515">
        <f t="shared" ref="G22:G25" si="9">SUM(E22:F22)</f>
        <v>0</v>
      </c>
      <c r="H22" s="1680">
        <v>0</v>
      </c>
      <c r="I22" s="1502">
        <v>0</v>
      </c>
      <c r="J22" s="1681">
        <f t="shared" ref="J22:J25" si="10">SUM(H22:I22)</f>
        <v>0</v>
      </c>
      <c r="K22" s="1712">
        <f t="shared" ref="K22:M23" si="11">B22+E22+H22</f>
        <v>0</v>
      </c>
      <c r="L22" s="1503">
        <f t="shared" si="11"/>
        <v>0</v>
      </c>
      <c r="M22" s="1720">
        <f t="shared" si="11"/>
        <v>0</v>
      </c>
      <c r="N22" s="59"/>
      <c r="O22" s="59"/>
      <c r="P22" s="59"/>
      <c r="Q22" s="703"/>
      <c r="R22" s="703"/>
      <c r="S22" s="703"/>
      <c r="T22" s="703"/>
      <c r="U22" s="703"/>
      <c r="V22" s="703"/>
      <c r="W22" s="703"/>
      <c r="X22" s="703"/>
    </row>
    <row r="23" spans="1:24" ht="30" customHeight="1" x14ac:dyDescent="0.35">
      <c r="A23" s="701" t="s">
        <v>126</v>
      </c>
      <c r="B23" s="1696">
        <v>0</v>
      </c>
      <c r="C23" s="1651">
        <v>0</v>
      </c>
      <c r="D23" s="1704">
        <f t="shared" si="8"/>
        <v>0</v>
      </c>
      <c r="E23" s="1696">
        <v>0</v>
      </c>
      <c r="F23" s="1651">
        <v>0</v>
      </c>
      <c r="G23" s="1704">
        <f t="shared" si="9"/>
        <v>0</v>
      </c>
      <c r="H23" s="1650">
        <v>0</v>
      </c>
      <c r="I23" s="1651">
        <v>0</v>
      </c>
      <c r="J23" s="1652">
        <f t="shared" si="10"/>
        <v>0</v>
      </c>
      <c r="K23" s="1713">
        <f t="shared" si="11"/>
        <v>0</v>
      </c>
      <c r="L23" s="1661">
        <f>C23+F23+I23</f>
        <v>0</v>
      </c>
      <c r="M23" s="1721">
        <f t="shared" si="11"/>
        <v>0</v>
      </c>
      <c r="N23" s="59"/>
      <c r="O23" s="59"/>
      <c r="P23" s="59"/>
      <c r="Q23" s="703"/>
      <c r="R23" s="703"/>
      <c r="S23" s="703"/>
      <c r="T23" s="703"/>
      <c r="U23" s="703"/>
      <c r="V23" s="703"/>
      <c r="W23" s="703"/>
      <c r="X23" s="703"/>
    </row>
    <row r="24" spans="1:24" ht="33.75" customHeight="1" x14ac:dyDescent="0.35">
      <c r="A24" s="707" t="s">
        <v>127</v>
      </c>
      <c r="B24" s="1511">
        <v>0</v>
      </c>
      <c r="C24" s="1706">
        <v>0</v>
      </c>
      <c r="D24" s="1516">
        <f t="shared" ref="D24" si="12">SUM(B24:C24)</f>
        <v>0</v>
      </c>
      <c r="E24" s="1653">
        <v>0</v>
      </c>
      <c r="F24" s="1517">
        <v>0</v>
      </c>
      <c r="G24" s="1654">
        <f t="shared" si="9"/>
        <v>0</v>
      </c>
      <c r="H24" s="1653">
        <v>0</v>
      </c>
      <c r="I24" s="1517">
        <v>0</v>
      </c>
      <c r="J24" s="1654">
        <f t="shared" si="10"/>
        <v>0</v>
      </c>
      <c r="K24" s="1714">
        <f>B24+E24+H24</f>
        <v>0</v>
      </c>
      <c r="L24" s="1661">
        <f>C24+F24+I24</f>
        <v>0</v>
      </c>
      <c r="M24" s="1722">
        <f>D24+G24+J24</f>
        <v>0</v>
      </c>
      <c r="N24" s="59"/>
      <c r="O24" s="59"/>
      <c r="P24" s="59"/>
      <c r="Q24" s="703"/>
      <c r="R24" s="703"/>
      <c r="S24" s="703"/>
      <c r="T24" s="703"/>
      <c r="U24" s="703"/>
      <c r="V24" s="703"/>
      <c r="W24" s="703"/>
      <c r="X24" s="703"/>
    </row>
    <row r="25" spans="1:24" ht="36" customHeight="1" thickBot="1" x14ac:dyDescent="0.4">
      <c r="A25" s="702" t="s">
        <v>62</v>
      </c>
      <c r="B25" s="1511">
        <v>0</v>
      </c>
      <c r="C25" s="1707">
        <v>0</v>
      </c>
      <c r="D25" s="1516">
        <f t="shared" si="8"/>
        <v>0</v>
      </c>
      <c r="E25" s="1653">
        <v>0</v>
      </c>
      <c r="F25" s="1517">
        <v>0</v>
      </c>
      <c r="G25" s="1654">
        <f t="shared" si="9"/>
        <v>0</v>
      </c>
      <c r="H25" s="1653">
        <v>0</v>
      </c>
      <c r="I25" s="1517">
        <v>0</v>
      </c>
      <c r="J25" s="1654">
        <f t="shared" si="10"/>
        <v>0</v>
      </c>
      <c r="K25" s="1662">
        <f>B25+E25+H25</f>
        <v>0</v>
      </c>
      <c r="L25" s="1663">
        <f>C25+F25+I25</f>
        <v>0</v>
      </c>
      <c r="M25" s="1664">
        <f>D25+G25+J25</f>
        <v>0</v>
      </c>
      <c r="N25" s="59"/>
      <c r="O25" s="59"/>
      <c r="P25" s="59"/>
      <c r="Q25" s="703"/>
      <c r="R25" s="703"/>
      <c r="S25" s="703"/>
      <c r="T25" s="703"/>
      <c r="U25" s="703"/>
      <c r="V25" s="703"/>
      <c r="W25" s="703"/>
      <c r="X25" s="703"/>
    </row>
    <row r="26" spans="1:24" ht="27" thickBot="1" x14ac:dyDescent="0.4">
      <c r="A26" s="706" t="s">
        <v>14</v>
      </c>
      <c r="B26" s="1665">
        <f>SUM(B22:B25)</f>
        <v>0</v>
      </c>
      <c r="C26" s="1665">
        <f t="shared" ref="C26:F26" si="13">SUM(C22:C25)</f>
        <v>0</v>
      </c>
      <c r="D26" s="1665">
        <f>SUM(D22:D25)</f>
        <v>0</v>
      </c>
      <c r="E26" s="1665">
        <f t="shared" si="13"/>
        <v>0</v>
      </c>
      <c r="F26" s="1665">
        <f t="shared" si="13"/>
        <v>0</v>
      </c>
      <c r="G26" s="1665">
        <f>SUM(G22:G25)</f>
        <v>0</v>
      </c>
      <c r="H26" s="1665">
        <f>SUM(H22:H25)</f>
        <v>0</v>
      </c>
      <c r="I26" s="1665">
        <f t="shared" ref="I26" si="14">SUM(I22:I25)</f>
        <v>0</v>
      </c>
      <c r="J26" s="1665">
        <f>SUM(J22:J25)</f>
        <v>0</v>
      </c>
      <c r="K26" s="1666">
        <f>K25</f>
        <v>0</v>
      </c>
      <c r="L26" s="1667">
        <f t="shared" ref="L26:M26" si="15">L25</f>
        <v>0</v>
      </c>
      <c r="M26" s="1668">
        <f t="shared" si="15"/>
        <v>0</v>
      </c>
      <c r="N26" s="59"/>
      <c r="O26" s="59"/>
      <c r="P26" s="59"/>
      <c r="Q26" s="703"/>
      <c r="R26" s="703"/>
      <c r="S26" s="703"/>
      <c r="T26" s="703"/>
      <c r="U26" s="703"/>
      <c r="V26" s="703"/>
      <c r="W26" s="703"/>
      <c r="X26" s="703"/>
    </row>
    <row r="27" spans="1:24" ht="30.75" thickBot="1" x14ac:dyDescent="0.4">
      <c r="A27" s="705" t="s">
        <v>15</v>
      </c>
      <c r="B27" s="1669">
        <f t="shared" ref="B27:C27" si="16">B20</f>
        <v>3</v>
      </c>
      <c r="C27" s="1669">
        <f t="shared" si="16"/>
        <v>13</v>
      </c>
      <c r="D27" s="1669">
        <f>D20</f>
        <v>16</v>
      </c>
      <c r="E27" s="1669">
        <f t="shared" ref="E27:M27" si="17">E20</f>
        <v>5</v>
      </c>
      <c r="F27" s="1669">
        <f t="shared" si="17"/>
        <v>16</v>
      </c>
      <c r="G27" s="1669">
        <f t="shared" si="17"/>
        <v>21</v>
      </c>
      <c r="H27" s="1669">
        <f t="shared" si="17"/>
        <v>7</v>
      </c>
      <c r="I27" s="1669">
        <f t="shared" si="17"/>
        <v>13</v>
      </c>
      <c r="J27" s="1669">
        <f t="shared" si="17"/>
        <v>20</v>
      </c>
      <c r="K27" s="1670">
        <f t="shared" si="17"/>
        <v>15</v>
      </c>
      <c r="L27" s="1669">
        <f t="shared" si="17"/>
        <v>42</v>
      </c>
      <c r="M27" s="1669">
        <f t="shared" si="17"/>
        <v>57</v>
      </c>
      <c r="N27" s="59"/>
      <c r="O27" s="59"/>
      <c r="P27" s="59"/>
      <c r="Q27" s="703"/>
      <c r="R27" s="703"/>
      <c r="S27" s="703"/>
      <c r="T27" s="703"/>
      <c r="U27" s="703"/>
      <c r="V27" s="703"/>
      <c r="W27" s="703"/>
      <c r="X27" s="703"/>
    </row>
    <row r="28" spans="1:24" ht="30.75" thickBot="1" x14ac:dyDescent="0.4">
      <c r="A28" s="723" t="s">
        <v>16</v>
      </c>
      <c r="B28" s="724">
        <f>B26</f>
        <v>0</v>
      </c>
      <c r="C28" s="725">
        <f>C26</f>
        <v>0</v>
      </c>
      <c r="D28" s="722">
        <f>D26</f>
        <v>0</v>
      </c>
      <c r="E28" s="724">
        <f t="shared" ref="E28:L28" si="18">E26</f>
        <v>0</v>
      </c>
      <c r="F28" s="725">
        <f t="shared" si="18"/>
        <v>0</v>
      </c>
      <c r="G28" s="722">
        <f t="shared" si="18"/>
        <v>0</v>
      </c>
      <c r="H28" s="724">
        <f t="shared" si="18"/>
        <v>0</v>
      </c>
      <c r="I28" s="725">
        <f t="shared" si="18"/>
        <v>0</v>
      </c>
      <c r="J28" s="722">
        <f t="shared" si="18"/>
        <v>0</v>
      </c>
      <c r="K28" s="1671">
        <f>K26</f>
        <v>0</v>
      </c>
      <c r="L28" s="1672">
        <f t="shared" si="18"/>
        <v>0</v>
      </c>
      <c r="M28" s="1673">
        <f>M26</f>
        <v>0</v>
      </c>
      <c r="N28" s="59"/>
      <c r="O28" s="59"/>
      <c r="P28" s="59"/>
      <c r="Q28" s="703"/>
      <c r="R28" s="703"/>
      <c r="S28" s="703"/>
      <c r="T28" s="703"/>
      <c r="U28" s="703"/>
      <c r="V28" s="703"/>
      <c r="W28" s="703"/>
      <c r="X28" s="703"/>
    </row>
    <row r="29" spans="1:24" ht="30.75" thickBot="1" x14ac:dyDescent="0.4">
      <c r="A29" s="718" t="s">
        <v>17</v>
      </c>
      <c r="B29" s="719">
        <f t="shared" ref="B29:L29" si="19">SUM(B27:B28)</f>
        <v>3</v>
      </c>
      <c r="C29" s="720">
        <f t="shared" si="19"/>
        <v>13</v>
      </c>
      <c r="D29" s="721">
        <f>SUM(D27:D28)</f>
        <v>16</v>
      </c>
      <c r="E29" s="719">
        <f t="shared" si="19"/>
        <v>5</v>
      </c>
      <c r="F29" s="720">
        <f t="shared" si="19"/>
        <v>16</v>
      </c>
      <c r="G29" s="721">
        <f t="shared" si="19"/>
        <v>21</v>
      </c>
      <c r="H29" s="719">
        <f t="shared" si="19"/>
        <v>7</v>
      </c>
      <c r="I29" s="720">
        <f>SUM(I27:I28)</f>
        <v>13</v>
      </c>
      <c r="J29" s="721">
        <f>SUM(J27:J28)</f>
        <v>20</v>
      </c>
      <c r="K29" s="1674">
        <f>SUM(K27:K28)</f>
        <v>15</v>
      </c>
      <c r="L29" s="1675">
        <f t="shared" si="19"/>
        <v>42</v>
      </c>
      <c r="M29" s="1676">
        <f>SUM(M27:M28)</f>
        <v>57</v>
      </c>
      <c r="N29" s="59"/>
      <c r="O29" s="59"/>
      <c r="P29" s="59"/>
      <c r="Q29" s="703"/>
      <c r="R29" s="703"/>
      <c r="S29" s="703"/>
      <c r="T29" s="703"/>
      <c r="U29" s="703"/>
      <c r="V29" s="703"/>
      <c r="W29" s="703"/>
      <c r="X29" s="703"/>
    </row>
    <row r="30" spans="1:24" x14ac:dyDescent="0.2">
      <c r="A30" s="703"/>
      <c r="B30" s="703"/>
      <c r="C30" s="703"/>
      <c r="D30" s="703"/>
      <c r="E30" s="703"/>
      <c r="F30" s="703"/>
      <c r="G30" s="703"/>
      <c r="H30" s="703"/>
      <c r="I30" s="703"/>
      <c r="J30" s="703"/>
      <c r="K30" s="703"/>
      <c r="L30" s="703"/>
      <c r="M30" s="703"/>
      <c r="N30" s="703"/>
      <c r="O30" s="703"/>
      <c r="P30" s="703"/>
      <c r="Q30" s="703"/>
      <c r="R30" s="703"/>
      <c r="S30" s="703"/>
      <c r="T30" s="703"/>
      <c r="U30" s="703"/>
      <c r="V30" s="703"/>
      <c r="W30" s="703"/>
      <c r="X30" s="703"/>
    </row>
    <row r="31" spans="1:24" ht="35.25" x14ac:dyDescent="0.2">
      <c r="A31" s="1977"/>
      <c r="B31" s="1977"/>
      <c r="C31" s="1977"/>
      <c r="D31" s="1977"/>
      <c r="E31" s="708"/>
      <c r="F31" s="708"/>
      <c r="G31" s="1977"/>
      <c r="H31" s="1977"/>
      <c r="I31" s="1977"/>
      <c r="J31" s="1977"/>
      <c r="K31" s="1977"/>
      <c r="L31" s="1977"/>
      <c r="M31" s="1977"/>
      <c r="N31" s="1977"/>
      <c r="O31" s="1977"/>
      <c r="P31" s="1977"/>
    </row>
  </sheetData>
  <mergeCells count="13">
    <mergeCell ref="A31:D31"/>
    <mergeCell ref="G31:P31"/>
    <mergeCell ref="A2:P2"/>
    <mergeCell ref="A3:P3"/>
    <mergeCell ref="A1:P1"/>
    <mergeCell ref="A5:A7"/>
    <mergeCell ref="B5:D5"/>
    <mergeCell ref="E5:G5"/>
    <mergeCell ref="H5:J5"/>
    <mergeCell ref="K5:M6"/>
    <mergeCell ref="B6:D6"/>
    <mergeCell ref="E6:G6"/>
    <mergeCell ref="H6:J6"/>
  </mergeCells>
  <pageMargins left="0.70866141732283472" right="0.70866141732283472" top="0.74803149606299213" bottom="0.74803149606299213" header="0.31496062992125984" footer="0.31496062992125984"/>
  <pageSetup paperSize="9" scale="45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7">
    <tabColor rgb="FFFFFF00"/>
  </sheetPr>
  <dimension ref="A1:P26"/>
  <sheetViews>
    <sheetView zoomScale="50" zoomScaleNormal="50" workbookViewId="0">
      <selection activeCell="G28" sqref="G28"/>
    </sheetView>
  </sheetViews>
  <sheetFormatPr defaultColWidth="9.140625" defaultRowHeight="25.5" x14ac:dyDescent="0.35"/>
  <cols>
    <col min="1" max="1" width="87.85546875" style="59" customWidth="1"/>
    <col min="2" max="2" width="14.42578125" style="59" customWidth="1"/>
    <col min="3" max="3" width="13.85546875" style="59" customWidth="1"/>
    <col min="4" max="4" width="12.140625" style="59" customWidth="1"/>
    <col min="5" max="5" width="17.140625" style="59" customWidth="1"/>
    <col min="6" max="6" width="13" style="59" customWidth="1"/>
    <col min="7" max="7" width="11.7109375" style="59" customWidth="1"/>
    <col min="8" max="8" width="17" style="59" customWidth="1"/>
    <col min="9" max="9" width="15" style="59" customWidth="1"/>
    <col min="10" max="10" width="13.140625" style="59" customWidth="1"/>
    <col min="11" max="11" width="15.42578125" style="59" customWidth="1"/>
    <col min="12" max="12" width="13.140625" style="59" customWidth="1"/>
    <col min="13" max="13" width="14.7109375" style="59" customWidth="1"/>
    <col min="14" max="14" width="16.85546875" style="59" customWidth="1"/>
    <col min="15" max="15" width="15.28515625" style="59" customWidth="1"/>
    <col min="16" max="16" width="16" style="59" customWidth="1"/>
    <col min="17" max="17" width="12.85546875" style="59" customWidth="1"/>
    <col min="18" max="18" width="23.42578125" style="59" customWidth="1"/>
    <col min="19" max="20" width="9.140625" style="59"/>
    <col min="21" max="21" width="10.5703125" style="59" bestFit="1" customWidth="1"/>
    <col min="22" max="22" width="11.28515625" style="59" customWidth="1"/>
    <col min="23" max="16384" width="9.140625" style="59"/>
  </cols>
  <sheetData>
    <row r="1" spans="1:16" ht="39" customHeight="1" x14ac:dyDescent="0.35">
      <c r="A1" s="2001" t="s">
        <v>55</v>
      </c>
      <c r="B1" s="2001"/>
      <c r="C1" s="2001"/>
      <c r="D1" s="2001"/>
      <c r="E1" s="2001"/>
      <c r="F1" s="2001"/>
      <c r="G1" s="2001"/>
      <c r="H1" s="2001"/>
      <c r="I1" s="2001"/>
      <c r="J1" s="2001"/>
      <c r="K1" s="2001"/>
      <c r="L1" s="2001"/>
      <c r="M1" s="2001"/>
      <c r="N1" s="2001"/>
      <c r="O1" s="2001"/>
      <c r="P1" s="2001"/>
    </row>
    <row r="2" spans="1:16" ht="32.25" customHeight="1" x14ac:dyDescent="0.35">
      <c r="A2" s="2001" t="s">
        <v>56</v>
      </c>
      <c r="B2" s="2001"/>
      <c r="C2" s="2001"/>
      <c r="D2" s="2001"/>
      <c r="E2" s="2001"/>
      <c r="F2" s="2001"/>
      <c r="G2" s="2001"/>
      <c r="H2" s="2001"/>
      <c r="I2" s="2001"/>
      <c r="J2" s="2001"/>
      <c r="K2" s="2001"/>
      <c r="L2" s="2001"/>
      <c r="M2" s="2001"/>
      <c r="N2" s="2001"/>
      <c r="O2" s="2001"/>
      <c r="P2" s="2001"/>
    </row>
    <row r="3" spans="1:16" ht="27.75" customHeight="1" x14ac:dyDescent="0.35">
      <c r="A3" s="2001" t="s">
        <v>152</v>
      </c>
      <c r="B3" s="2001"/>
      <c r="C3" s="2001"/>
      <c r="D3" s="2001"/>
      <c r="E3" s="2001"/>
      <c r="F3" s="2001"/>
      <c r="G3" s="2001"/>
      <c r="H3" s="2001"/>
      <c r="I3" s="2001"/>
      <c r="J3" s="2001"/>
      <c r="K3" s="2001"/>
      <c r="L3" s="2001"/>
      <c r="M3" s="2001"/>
      <c r="N3" s="2001"/>
      <c r="O3" s="2001"/>
      <c r="P3" s="2001"/>
    </row>
    <row r="4" spans="1:16" ht="24.75" customHeight="1" thickBot="1" x14ac:dyDescent="0.4">
      <c r="A4" s="151"/>
    </row>
    <row r="5" spans="1:16" ht="24.75" customHeight="1" thickBot="1" x14ac:dyDescent="0.4">
      <c r="A5" s="1995" t="s">
        <v>0</v>
      </c>
      <c r="B5" s="1998" t="s">
        <v>18</v>
      </c>
      <c r="C5" s="1999"/>
      <c r="D5" s="2000"/>
      <c r="E5" s="1998" t="s">
        <v>19</v>
      </c>
      <c r="F5" s="1999"/>
      <c r="G5" s="2000"/>
      <c r="H5" s="1998" t="s">
        <v>20</v>
      </c>
      <c r="I5" s="1999"/>
      <c r="J5" s="2000"/>
      <c r="K5" s="1998" t="s">
        <v>21</v>
      </c>
      <c r="L5" s="1999"/>
      <c r="M5" s="2000"/>
      <c r="N5" s="2002" t="s">
        <v>48</v>
      </c>
      <c r="O5" s="2003"/>
      <c r="P5" s="2004"/>
    </row>
    <row r="6" spans="1:16" ht="33" customHeight="1" thickBot="1" x14ac:dyDescent="0.4">
      <c r="A6" s="1996"/>
      <c r="B6" s="2008" t="s">
        <v>57</v>
      </c>
      <c r="C6" s="2009"/>
      <c r="D6" s="2010"/>
      <c r="E6" s="2008" t="s">
        <v>57</v>
      </c>
      <c r="F6" s="2009"/>
      <c r="G6" s="2010"/>
      <c r="H6" s="2008" t="s">
        <v>57</v>
      </c>
      <c r="I6" s="2009"/>
      <c r="J6" s="2010"/>
      <c r="K6" s="2008" t="s">
        <v>57</v>
      </c>
      <c r="L6" s="2009"/>
      <c r="M6" s="2010"/>
      <c r="N6" s="2005"/>
      <c r="O6" s="2006"/>
      <c r="P6" s="2007"/>
    </row>
    <row r="7" spans="1:16" ht="58.5" customHeight="1" thickBot="1" x14ac:dyDescent="0.4">
      <c r="A7" s="1997"/>
      <c r="B7" s="173" t="s">
        <v>4</v>
      </c>
      <c r="C7" s="173" t="s">
        <v>5</v>
      </c>
      <c r="D7" s="174" t="s">
        <v>6</v>
      </c>
      <c r="E7" s="173" t="s">
        <v>4</v>
      </c>
      <c r="F7" s="173" t="s">
        <v>5</v>
      </c>
      <c r="G7" s="174" t="s">
        <v>6</v>
      </c>
      <c r="H7" s="173" t="s">
        <v>4</v>
      </c>
      <c r="I7" s="173" t="s">
        <v>5</v>
      </c>
      <c r="J7" s="174" t="s">
        <v>6</v>
      </c>
      <c r="K7" s="173" t="s">
        <v>4</v>
      </c>
      <c r="L7" s="173" t="s">
        <v>5</v>
      </c>
      <c r="M7" s="174" t="s">
        <v>6</v>
      </c>
      <c r="N7" s="173" t="s">
        <v>4</v>
      </c>
      <c r="O7" s="173" t="s">
        <v>5</v>
      </c>
      <c r="P7" s="152" t="s">
        <v>6</v>
      </c>
    </row>
    <row r="8" spans="1:16" ht="33" customHeight="1" x14ac:dyDescent="0.35">
      <c r="A8" s="153" t="s">
        <v>7</v>
      </c>
      <c r="B8" s="154"/>
      <c r="C8" s="155"/>
      <c r="D8" s="156"/>
      <c r="E8" s="154"/>
      <c r="F8" s="155"/>
      <c r="G8" s="156"/>
      <c r="H8" s="154"/>
      <c r="I8" s="155"/>
      <c r="J8" s="156"/>
      <c r="K8" s="154"/>
      <c r="L8" s="155"/>
      <c r="M8" s="156"/>
      <c r="N8" s="157"/>
      <c r="O8" s="158"/>
      <c r="P8" s="159"/>
    </row>
    <row r="9" spans="1:16" ht="24.75" customHeight="1" x14ac:dyDescent="0.35">
      <c r="A9" s="160" t="s">
        <v>62</v>
      </c>
      <c r="B9" s="142">
        <f>B13+B16</f>
        <v>0</v>
      </c>
      <c r="C9" s="143">
        <v>0</v>
      </c>
      <c r="D9" s="144">
        <v>0</v>
      </c>
      <c r="E9" s="179">
        <f t="shared" ref="E9:G9" si="0">E13+E16</f>
        <v>0</v>
      </c>
      <c r="F9" s="204">
        <f t="shared" si="0"/>
        <v>0</v>
      </c>
      <c r="G9" s="205">
        <f t="shared" si="0"/>
        <v>0</v>
      </c>
      <c r="H9" s="179">
        <f t="shared" ref="H9:K9" si="1">H13+H16</f>
        <v>0</v>
      </c>
      <c r="I9" s="204">
        <v>0</v>
      </c>
      <c r="J9" s="205">
        <v>0</v>
      </c>
      <c r="K9" s="179">
        <f t="shared" si="1"/>
        <v>0</v>
      </c>
      <c r="L9" s="626">
        <v>1</v>
      </c>
      <c r="M9" s="624">
        <v>1</v>
      </c>
      <c r="N9" s="169">
        <f>SUM(B9+E9+H9+K9)</f>
        <v>0</v>
      </c>
      <c r="O9" s="170">
        <f>SUM(C9+F9+I9+L9)</f>
        <v>1</v>
      </c>
      <c r="P9" s="171">
        <f>SUM(N9:O9)</f>
        <v>1</v>
      </c>
    </row>
    <row r="10" spans="1:16" ht="27" thickBot="1" x14ac:dyDescent="0.4">
      <c r="A10" s="57" t="s">
        <v>8</v>
      </c>
      <c r="B10" s="161">
        <f>B9</f>
        <v>0</v>
      </c>
      <c r="C10" s="162">
        <f t="shared" ref="C10:G10" si="2">C9</f>
        <v>0</v>
      </c>
      <c r="D10" s="163">
        <f t="shared" si="2"/>
        <v>0</v>
      </c>
      <c r="E10" s="208">
        <f t="shared" si="2"/>
        <v>0</v>
      </c>
      <c r="F10" s="209">
        <f t="shared" si="2"/>
        <v>0</v>
      </c>
      <c r="G10" s="210">
        <f t="shared" si="2"/>
        <v>0</v>
      </c>
      <c r="H10" s="208">
        <f t="shared" ref="H10:M10" si="3">H9</f>
        <v>0</v>
      </c>
      <c r="I10" s="209">
        <f t="shared" si="3"/>
        <v>0</v>
      </c>
      <c r="J10" s="210">
        <f t="shared" si="3"/>
        <v>0</v>
      </c>
      <c r="K10" s="208">
        <f t="shared" si="3"/>
        <v>0</v>
      </c>
      <c r="L10" s="618">
        <f t="shared" si="3"/>
        <v>1</v>
      </c>
      <c r="M10" s="619">
        <f t="shared" si="3"/>
        <v>1</v>
      </c>
      <c r="N10" s="161">
        <f>N9</f>
        <v>0</v>
      </c>
      <c r="O10" s="162">
        <f t="shared" ref="O10:P10" si="4">O9</f>
        <v>1</v>
      </c>
      <c r="P10" s="163">
        <f t="shared" si="4"/>
        <v>1</v>
      </c>
    </row>
    <row r="11" spans="1:16" ht="26.25" x14ac:dyDescent="0.35">
      <c r="A11" s="164" t="s">
        <v>9</v>
      </c>
      <c r="B11" s="148"/>
      <c r="C11" s="149"/>
      <c r="D11" s="150"/>
      <c r="E11" s="211"/>
      <c r="F11" s="212"/>
      <c r="G11" s="213"/>
      <c r="H11" s="211"/>
      <c r="I11" s="212"/>
      <c r="J11" s="213"/>
      <c r="K11" s="211"/>
      <c r="L11" s="620"/>
      <c r="M11" s="623"/>
      <c r="N11" s="148"/>
      <c r="O11" s="149"/>
      <c r="P11" s="150"/>
    </row>
    <row r="12" spans="1:16" ht="26.25" x14ac:dyDescent="0.35">
      <c r="A12" s="165" t="s">
        <v>10</v>
      </c>
      <c r="B12" s="166"/>
      <c r="C12" s="167"/>
      <c r="D12" s="168"/>
      <c r="E12" s="214"/>
      <c r="F12" s="215"/>
      <c r="G12" s="216"/>
      <c r="H12" s="214"/>
      <c r="I12" s="215"/>
      <c r="J12" s="216"/>
      <c r="K12" s="214"/>
      <c r="L12" s="621"/>
      <c r="M12" s="627"/>
      <c r="N12" s="166"/>
      <c r="O12" s="167"/>
      <c r="P12" s="168"/>
    </row>
    <row r="13" spans="1:16" ht="26.25" x14ac:dyDescent="0.35">
      <c r="A13" s="160" t="s">
        <v>62</v>
      </c>
      <c r="B13" s="142">
        <v>0</v>
      </c>
      <c r="C13" s="143">
        <v>0</v>
      </c>
      <c r="D13" s="144">
        <v>0</v>
      </c>
      <c r="E13" s="142">
        <v>0</v>
      </c>
      <c r="F13" s="206">
        <v>0</v>
      </c>
      <c r="G13" s="207">
        <f>E13+F13</f>
        <v>0</v>
      </c>
      <c r="H13" s="142">
        <v>0</v>
      </c>
      <c r="I13" s="206">
        <v>0</v>
      </c>
      <c r="J13" s="207">
        <v>0</v>
      </c>
      <c r="K13" s="142">
        <v>0</v>
      </c>
      <c r="L13" s="617">
        <v>1</v>
      </c>
      <c r="M13" s="624">
        <v>1</v>
      </c>
      <c r="N13" s="169">
        <f t="shared" ref="N13:O13" si="5">SUM(B13+E13+H13+K13)</f>
        <v>0</v>
      </c>
      <c r="O13" s="170">
        <f t="shared" si="5"/>
        <v>1</v>
      </c>
      <c r="P13" s="171">
        <f t="shared" ref="P13" si="6">SUM(N13:O13)</f>
        <v>1</v>
      </c>
    </row>
    <row r="14" spans="1:16" ht="27" thickBot="1" x14ac:dyDescent="0.4">
      <c r="A14" s="58" t="s">
        <v>12</v>
      </c>
      <c r="B14" s="145">
        <f>B13</f>
        <v>0</v>
      </c>
      <c r="C14" s="146">
        <v>0</v>
      </c>
      <c r="D14" s="147">
        <v>0</v>
      </c>
      <c r="E14" s="145">
        <f t="shared" ref="E14:G14" si="7">E13</f>
        <v>0</v>
      </c>
      <c r="F14" s="146">
        <f t="shared" si="7"/>
        <v>0</v>
      </c>
      <c r="G14" s="147">
        <f t="shared" si="7"/>
        <v>0</v>
      </c>
      <c r="H14" s="145">
        <f t="shared" ref="H14:K14" si="8">H13</f>
        <v>0</v>
      </c>
      <c r="I14" s="146">
        <f t="shared" si="8"/>
        <v>0</v>
      </c>
      <c r="J14" s="147">
        <f t="shared" si="8"/>
        <v>0</v>
      </c>
      <c r="K14" s="145">
        <f t="shared" si="8"/>
        <v>0</v>
      </c>
      <c r="L14" s="622">
        <v>1</v>
      </c>
      <c r="M14" s="625">
        <v>1</v>
      </c>
      <c r="N14" s="145">
        <f>N13</f>
        <v>0</v>
      </c>
      <c r="O14" s="146">
        <f>O13</f>
        <v>1</v>
      </c>
      <c r="P14" s="147">
        <f>P13</f>
        <v>1</v>
      </c>
    </row>
    <row r="15" spans="1:16" ht="26.25" x14ac:dyDescent="0.35">
      <c r="A15" s="175" t="s">
        <v>13</v>
      </c>
      <c r="B15" s="148"/>
      <c r="C15" s="149"/>
      <c r="D15" s="150"/>
      <c r="E15" s="217"/>
      <c r="F15" s="149"/>
      <c r="G15" s="218"/>
      <c r="H15" s="217"/>
      <c r="I15" s="149"/>
      <c r="J15" s="218"/>
      <c r="K15" s="217"/>
      <c r="L15" s="620"/>
      <c r="M15" s="623"/>
      <c r="N15" s="176"/>
      <c r="O15" s="177"/>
      <c r="P15" s="178"/>
    </row>
    <row r="16" spans="1:16" ht="26.25" x14ac:dyDescent="0.35">
      <c r="A16" s="160" t="s">
        <v>62</v>
      </c>
      <c r="B16" s="142">
        <v>0</v>
      </c>
      <c r="C16" s="143">
        <v>0</v>
      </c>
      <c r="D16" s="144">
        <f>B16+C16</f>
        <v>0</v>
      </c>
      <c r="E16" s="142">
        <v>0</v>
      </c>
      <c r="F16" s="206">
        <v>0</v>
      </c>
      <c r="G16" s="207">
        <f>E16+F16</f>
        <v>0</v>
      </c>
      <c r="H16" s="142">
        <v>0</v>
      </c>
      <c r="I16" s="206">
        <v>0</v>
      </c>
      <c r="J16" s="207">
        <f>H16+I16</f>
        <v>0</v>
      </c>
      <c r="K16" s="142">
        <v>0</v>
      </c>
      <c r="L16" s="617">
        <v>0</v>
      </c>
      <c r="M16" s="624">
        <f>K16+L16</f>
        <v>0</v>
      </c>
      <c r="N16" s="169">
        <f>B16+E16+H16+K16</f>
        <v>0</v>
      </c>
      <c r="O16" s="170">
        <f>C16+F16+I16+L16</f>
        <v>0</v>
      </c>
      <c r="P16" s="171">
        <f>SUM(D16+G16+J16+M16)</f>
        <v>0</v>
      </c>
    </row>
    <row r="17" spans="1:16" ht="27" thickBot="1" x14ac:dyDescent="0.4">
      <c r="A17" s="58" t="s">
        <v>14</v>
      </c>
      <c r="B17" s="145">
        <f>B16</f>
        <v>0</v>
      </c>
      <c r="C17" s="146">
        <f t="shared" ref="C17:P17" si="9">C16</f>
        <v>0</v>
      </c>
      <c r="D17" s="147">
        <f t="shared" si="9"/>
        <v>0</v>
      </c>
      <c r="E17" s="145">
        <f t="shared" si="9"/>
        <v>0</v>
      </c>
      <c r="F17" s="146">
        <f t="shared" si="9"/>
        <v>0</v>
      </c>
      <c r="G17" s="147">
        <f t="shared" si="9"/>
        <v>0</v>
      </c>
      <c r="H17" s="145">
        <f t="shared" ref="H17:M17" si="10">H16</f>
        <v>0</v>
      </c>
      <c r="I17" s="146">
        <f t="shared" si="10"/>
        <v>0</v>
      </c>
      <c r="J17" s="147">
        <f t="shared" si="10"/>
        <v>0</v>
      </c>
      <c r="K17" s="145">
        <f t="shared" si="10"/>
        <v>0</v>
      </c>
      <c r="L17" s="622">
        <f t="shared" si="10"/>
        <v>0</v>
      </c>
      <c r="M17" s="625">
        <f t="shared" si="10"/>
        <v>0</v>
      </c>
      <c r="N17" s="145">
        <f t="shared" si="9"/>
        <v>0</v>
      </c>
      <c r="O17" s="146">
        <f t="shared" si="9"/>
        <v>0</v>
      </c>
      <c r="P17" s="147">
        <f t="shared" si="9"/>
        <v>0</v>
      </c>
    </row>
    <row r="18" spans="1:16" ht="26.25" x14ac:dyDescent="0.35">
      <c r="A18" s="164" t="s">
        <v>15</v>
      </c>
      <c r="B18" s="148">
        <f>B14</f>
        <v>0</v>
      </c>
      <c r="C18" s="149">
        <f t="shared" ref="C18:P18" si="11">C14</f>
        <v>0</v>
      </c>
      <c r="D18" s="150">
        <f t="shared" si="11"/>
        <v>0</v>
      </c>
      <c r="E18" s="217">
        <f t="shared" si="11"/>
        <v>0</v>
      </c>
      <c r="F18" s="149">
        <f t="shared" si="11"/>
        <v>0</v>
      </c>
      <c r="G18" s="218">
        <f t="shared" si="11"/>
        <v>0</v>
      </c>
      <c r="H18" s="217">
        <f t="shared" ref="H18:M18" si="12">H14</f>
        <v>0</v>
      </c>
      <c r="I18" s="149">
        <f t="shared" si="12"/>
        <v>0</v>
      </c>
      <c r="J18" s="218">
        <f t="shared" si="12"/>
        <v>0</v>
      </c>
      <c r="K18" s="217">
        <f t="shared" si="12"/>
        <v>0</v>
      </c>
      <c r="L18" s="149">
        <f t="shared" si="12"/>
        <v>1</v>
      </c>
      <c r="M18" s="218">
        <f t="shared" si="12"/>
        <v>1</v>
      </c>
      <c r="N18" s="148">
        <f t="shared" si="11"/>
        <v>0</v>
      </c>
      <c r="O18" s="149">
        <f t="shared" si="11"/>
        <v>1</v>
      </c>
      <c r="P18" s="150">
        <f t="shared" si="11"/>
        <v>1</v>
      </c>
    </row>
    <row r="19" spans="1:16" ht="27" thickBot="1" x14ac:dyDescent="0.4">
      <c r="A19" s="524" t="s">
        <v>16</v>
      </c>
      <c r="B19" s="525">
        <f>B17</f>
        <v>0</v>
      </c>
      <c r="C19" s="526">
        <f t="shared" ref="C19:P19" si="13">C17</f>
        <v>0</v>
      </c>
      <c r="D19" s="527">
        <f t="shared" si="13"/>
        <v>0</v>
      </c>
      <c r="E19" s="525">
        <f t="shared" si="13"/>
        <v>0</v>
      </c>
      <c r="F19" s="526">
        <f t="shared" si="13"/>
        <v>0</v>
      </c>
      <c r="G19" s="527">
        <f t="shared" si="13"/>
        <v>0</v>
      </c>
      <c r="H19" s="525">
        <f t="shared" ref="H19:M19" si="14">H17</f>
        <v>0</v>
      </c>
      <c r="I19" s="526">
        <f t="shared" si="14"/>
        <v>0</v>
      </c>
      <c r="J19" s="527">
        <f t="shared" si="14"/>
        <v>0</v>
      </c>
      <c r="K19" s="525">
        <f t="shared" si="14"/>
        <v>0</v>
      </c>
      <c r="L19" s="526">
        <f t="shared" si="14"/>
        <v>0</v>
      </c>
      <c r="M19" s="527">
        <f t="shared" si="14"/>
        <v>0</v>
      </c>
      <c r="N19" s="525">
        <f t="shared" si="13"/>
        <v>0</v>
      </c>
      <c r="O19" s="526">
        <f t="shared" si="13"/>
        <v>0</v>
      </c>
      <c r="P19" s="527">
        <f t="shared" si="13"/>
        <v>0</v>
      </c>
    </row>
    <row r="20" spans="1:16" ht="27.75" thickBot="1" x14ac:dyDescent="0.4">
      <c r="A20" s="528" t="s">
        <v>17</v>
      </c>
      <c r="B20" s="529">
        <f>SUM(B18:B19)</f>
        <v>0</v>
      </c>
      <c r="C20" s="530">
        <f t="shared" ref="C20:P20" si="15">SUM(C18:C19)</f>
        <v>0</v>
      </c>
      <c r="D20" s="531">
        <f t="shared" si="15"/>
        <v>0</v>
      </c>
      <c r="E20" s="529">
        <f t="shared" si="15"/>
        <v>0</v>
      </c>
      <c r="F20" s="530">
        <f t="shared" si="15"/>
        <v>0</v>
      </c>
      <c r="G20" s="531">
        <f t="shared" si="15"/>
        <v>0</v>
      </c>
      <c r="H20" s="529">
        <f t="shared" ref="H20:M20" si="16">SUM(H18:H19)</f>
        <v>0</v>
      </c>
      <c r="I20" s="530">
        <f t="shared" si="16"/>
        <v>0</v>
      </c>
      <c r="J20" s="531">
        <f t="shared" si="16"/>
        <v>0</v>
      </c>
      <c r="K20" s="529">
        <f t="shared" si="16"/>
        <v>0</v>
      </c>
      <c r="L20" s="530">
        <f t="shared" si="16"/>
        <v>1</v>
      </c>
      <c r="M20" s="531">
        <f t="shared" si="16"/>
        <v>1</v>
      </c>
      <c r="N20" s="529">
        <f t="shared" si="15"/>
        <v>0</v>
      </c>
      <c r="O20" s="530">
        <f t="shared" si="15"/>
        <v>1</v>
      </c>
      <c r="P20" s="531">
        <f t="shared" si="15"/>
        <v>1</v>
      </c>
    </row>
    <row r="21" spans="1:16" x14ac:dyDescent="0.35">
      <c r="A21" s="1994"/>
      <c r="B21" s="1994"/>
      <c r="C21" s="1994"/>
      <c r="D21" s="1994"/>
      <c r="E21" s="1994"/>
      <c r="F21" s="1994"/>
      <c r="G21" s="1994"/>
      <c r="H21" s="1994"/>
      <c r="I21" s="1994"/>
      <c r="J21" s="1994"/>
      <c r="K21" s="1994"/>
      <c r="L21" s="1994"/>
      <c r="M21" s="1994"/>
      <c r="N21" s="1994"/>
      <c r="O21" s="1994"/>
      <c r="P21" s="1994"/>
    </row>
    <row r="22" spans="1:16" x14ac:dyDescent="0.35">
      <c r="A22" s="1994"/>
      <c r="B22" s="1994"/>
      <c r="C22" s="1994"/>
      <c r="D22" s="1994"/>
      <c r="E22" s="1994"/>
      <c r="F22" s="1994"/>
      <c r="G22" s="1994"/>
      <c r="H22" s="1994"/>
      <c r="I22" s="1994"/>
      <c r="J22" s="1994"/>
      <c r="K22" s="1994"/>
      <c r="L22" s="1994"/>
      <c r="M22" s="1994"/>
      <c r="N22" s="1994"/>
      <c r="O22" s="1994"/>
      <c r="P22" s="1994"/>
    </row>
    <row r="23" spans="1:16" ht="63" customHeight="1" x14ac:dyDescent="0.35">
      <c r="A23" s="1994"/>
      <c r="B23" s="1994"/>
      <c r="C23" s="1994"/>
      <c r="D23" s="1994"/>
      <c r="E23" s="1994"/>
      <c r="F23" s="1994"/>
      <c r="G23" s="1994"/>
      <c r="H23" s="1994"/>
      <c r="I23" s="1994"/>
      <c r="J23" s="1994"/>
      <c r="K23" s="1994"/>
      <c r="L23" s="1994"/>
      <c r="M23" s="1994"/>
      <c r="N23" s="1994"/>
      <c r="O23" s="1994"/>
      <c r="P23" s="1994"/>
    </row>
    <row r="24" spans="1:16" ht="26.25" hidden="1" customHeight="1" x14ac:dyDescent="0.35">
      <c r="B24" s="172"/>
      <c r="C24" s="172"/>
      <c r="D24" s="172"/>
      <c r="E24" s="172"/>
      <c r="F24" s="172"/>
      <c r="G24" s="172"/>
      <c r="H24" s="172"/>
      <c r="I24" s="172"/>
      <c r="J24" s="172"/>
      <c r="K24" s="172"/>
      <c r="L24" s="172"/>
      <c r="M24" s="172"/>
      <c r="N24" s="172"/>
      <c r="O24" s="172"/>
      <c r="P24" s="172"/>
    </row>
    <row r="25" spans="1:16" ht="37.5" customHeight="1" x14ac:dyDescent="0.35"/>
    <row r="26" spans="1:16" ht="26.25" customHeight="1" x14ac:dyDescent="0.35"/>
  </sheetData>
  <mergeCells count="16">
    <mergeCell ref="A2:P2"/>
    <mergeCell ref="A3:P3"/>
    <mergeCell ref="A1:P1"/>
    <mergeCell ref="H5:J5"/>
    <mergeCell ref="K5:M5"/>
    <mergeCell ref="N5:P6"/>
    <mergeCell ref="B6:D6"/>
    <mergeCell ref="E6:G6"/>
    <mergeCell ref="H6:J6"/>
    <mergeCell ref="K6:M6"/>
    <mergeCell ref="A21:P21"/>
    <mergeCell ref="A22:P22"/>
    <mergeCell ref="A23:P23"/>
    <mergeCell ref="A5:A7"/>
    <mergeCell ref="B5:D5"/>
    <mergeCell ref="E5:G5"/>
  </mergeCells>
  <pageMargins left="0.70866141732283472" right="0.70866141732283472" top="0.74803149606299213" bottom="0.74803149606299213" header="0.31496062992125984" footer="0.31496062992125984"/>
  <pageSetup paperSize="9" scale="40" orientation="landscape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1">
    <tabColor rgb="FFFFFF00"/>
  </sheetPr>
  <dimension ref="A1:BI43"/>
  <sheetViews>
    <sheetView zoomScale="50" zoomScaleNormal="50" workbookViewId="0">
      <selection activeCell="I28" sqref="I28"/>
    </sheetView>
  </sheetViews>
  <sheetFormatPr defaultColWidth="9.140625" defaultRowHeight="25.5" x14ac:dyDescent="0.35"/>
  <cols>
    <col min="1" max="1" width="98.7109375" style="286" customWidth="1"/>
    <col min="2" max="2" width="15" style="286" customWidth="1"/>
    <col min="3" max="3" width="12.140625" style="286" customWidth="1"/>
    <col min="4" max="4" width="11" style="286" customWidth="1"/>
    <col min="5" max="5" width="13.85546875" style="286" customWidth="1"/>
    <col min="6" max="6" width="11.85546875" style="286" customWidth="1"/>
    <col min="7" max="7" width="12.28515625" style="286" customWidth="1"/>
    <col min="8" max="8" width="13.85546875" style="286" customWidth="1"/>
    <col min="9" max="9" width="11.85546875" style="286" customWidth="1"/>
    <col min="10" max="10" width="13.140625" style="286" customWidth="1"/>
    <col min="11" max="11" width="13.85546875" style="286" customWidth="1"/>
    <col min="12" max="12" width="11.85546875" style="286" customWidth="1"/>
    <col min="13" max="13" width="9.42578125" style="286" customWidth="1"/>
    <col min="14" max="14" width="15.42578125" style="286" customWidth="1"/>
    <col min="15" max="15" width="13.140625" style="286" customWidth="1"/>
    <col min="16" max="16" width="13.5703125" style="286" customWidth="1"/>
    <col min="17" max="18" width="10.7109375" style="286" customWidth="1"/>
    <col min="19" max="19" width="9.140625" style="286"/>
    <col min="20" max="20" width="12.85546875" style="286" customWidth="1"/>
    <col min="21" max="21" width="23.42578125" style="286" customWidth="1"/>
    <col min="22" max="23" width="9.140625" style="286"/>
    <col min="24" max="24" width="10.42578125" style="286" bestFit="1" customWidth="1"/>
    <col min="25" max="25" width="11.28515625" style="286" customWidth="1"/>
    <col min="26" max="16384" width="9.140625" style="286"/>
  </cols>
  <sheetData>
    <row r="1" spans="1:61" ht="25.5" customHeight="1" x14ac:dyDescent="0.35">
      <c r="A1" s="2011"/>
      <c r="B1" s="2011"/>
      <c r="C1" s="2011"/>
      <c r="D1" s="2011"/>
      <c r="E1" s="2011"/>
      <c r="F1" s="2011"/>
      <c r="G1" s="2011"/>
      <c r="H1" s="2011"/>
      <c r="I1" s="2011"/>
      <c r="J1" s="2011"/>
      <c r="K1" s="2011"/>
      <c r="L1" s="2011"/>
      <c r="M1" s="2011"/>
      <c r="N1" s="2011"/>
      <c r="O1" s="2011"/>
      <c r="P1" s="2011"/>
      <c r="Q1" s="2011"/>
      <c r="R1" s="2011"/>
      <c r="S1" s="2011"/>
      <c r="T1" s="2011"/>
      <c r="U1" s="2011"/>
      <c r="V1" s="2011"/>
      <c r="W1" s="2011"/>
    </row>
    <row r="2" spans="1:61" ht="25.5" customHeight="1" x14ac:dyDescent="0.35">
      <c r="A2" s="2011" t="s">
        <v>42</v>
      </c>
      <c r="B2" s="2011"/>
      <c r="C2" s="2011"/>
      <c r="D2" s="2011"/>
      <c r="E2" s="2011"/>
      <c r="F2" s="2011"/>
      <c r="G2" s="2011"/>
      <c r="H2" s="2011"/>
      <c r="I2" s="2011"/>
      <c r="J2" s="2011"/>
      <c r="K2" s="2011"/>
      <c r="L2" s="2011"/>
      <c r="M2" s="2011"/>
      <c r="N2" s="2011"/>
      <c r="O2" s="2011"/>
      <c r="P2" s="2011"/>
      <c r="Q2" s="2011"/>
      <c r="R2" s="2011"/>
      <c r="S2" s="2011"/>
    </row>
    <row r="3" spans="1:61" ht="25.5" customHeight="1" x14ac:dyDescent="0.35">
      <c r="A3" s="2011" t="s">
        <v>151</v>
      </c>
      <c r="B3" s="2011"/>
      <c r="C3" s="2011"/>
      <c r="D3" s="2011"/>
      <c r="E3" s="2011"/>
      <c r="F3" s="2011"/>
      <c r="G3" s="2011"/>
      <c r="H3" s="2011"/>
      <c r="I3" s="2011"/>
      <c r="J3" s="2011"/>
      <c r="K3" s="2011"/>
      <c r="L3" s="2011"/>
      <c r="M3" s="2011"/>
      <c r="N3" s="2011"/>
      <c r="O3" s="2011"/>
      <c r="P3" s="2011"/>
      <c r="Q3" s="287"/>
      <c r="R3" s="287"/>
    </row>
    <row r="4" spans="1:61" ht="27" customHeight="1" thickBot="1" x14ac:dyDescent="0.4">
      <c r="A4" s="288"/>
    </row>
    <row r="5" spans="1:61" ht="33" customHeight="1" thickBot="1" x14ac:dyDescent="0.4">
      <c r="A5" s="2013" t="s">
        <v>0</v>
      </c>
      <c r="B5" s="2018" t="s">
        <v>18</v>
      </c>
      <c r="C5" s="2019"/>
      <c r="D5" s="2020"/>
      <c r="E5" s="2018" t="s">
        <v>19</v>
      </c>
      <c r="F5" s="2019"/>
      <c r="G5" s="2020"/>
      <c r="H5" s="2018" t="s">
        <v>20</v>
      </c>
      <c r="I5" s="2019"/>
      <c r="J5" s="2020"/>
      <c r="K5" s="2018" t="s">
        <v>21</v>
      </c>
      <c r="L5" s="2019"/>
      <c r="M5" s="2020"/>
      <c r="N5" s="2015" t="s">
        <v>44</v>
      </c>
      <c r="O5" s="2016"/>
      <c r="P5" s="2017"/>
      <c r="Q5" s="289"/>
      <c r="R5" s="289"/>
    </row>
    <row r="6" spans="1:61" ht="65.25" customHeight="1" thickBot="1" x14ac:dyDescent="0.4">
      <c r="A6" s="2014"/>
      <c r="B6" s="301" t="s">
        <v>4</v>
      </c>
      <c r="C6" s="301" t="s">
        <v>5</v>
      </c>
      <c r="D6" s="302" t="s">
        <v>6</v>
      </c>
      <c r="E6" s="301" t="s">
        <v>4</v>
      </c>
      <c r="F6" s="301" t="s">
        <v>5</v>
      </c>
      <c r="G6" s="302" t="s">
        <v>6</v>
      </c>
      <c r="H6" s="301" t="s">
        <v>4</v>
      </c>
      <c r="I6" s="301" t="s">
        <v>5</v>
      </c>
      <c r="J6" s="302" t="s">
        <v>6</v>
      </c>
      <c r="K6" s="301" t="s">
        <v>4</v>
      </c>
      <c r="L6" s="301" t="s">
        <v>5</v>
      </c>
      <c r="M6" s="302" t="s">
        <v>6</v>
      </c>
      <c r="N6" s="301" t="s">
        <v>4</v>
      </c>
      <c r="O6" s="301" t="s">
        <v>5</v>
      </c>
      <c r="P6" s="290" t="s">
        <v>6</v>
      </c>
      <c r="Q6" s="296"/>
      <c r="R6" s="296"/>
      <c r="S6" s="297"/>
      <c r="T6" s="297"/>
      <c r="U6" s="297"/>
      <c r="V6" s="297"/>
      <c r="W6" s="297"/>
      <c r="X6" s="297"/>
      <c r="Y6" s="297"/>
      <c r="Z6" s="297"/>
      <c r="AA6" s="297"/>
      <c r="AB6" s="297"/>
      <c r="AC6" s="297"/>
      <c r="AD6" s="297"/>
      <c r="AE6" s="297"/>
      <c r="AF6" s="297"/>
      <c r="AG6" s="297"/>
      <c r="AH6" s="297"/>
      <c r="AI6" s="297"/>
      <c r="AJ6" s="297"/>
      <c r="AK6" s="297"/>
      <c r="AL6" s="297"/>
      <c r="AM6" s="297"/>
      <c r="AN6" s="297"/>
      <c r="AO6" s="297"/>
      <c r="AP6" s="297"/>
      <c r="AQ6" s="297"/>
      <c r="AR6" s="297"/>
      <c r="AS6" s="297"/>
      <c r="AT6" s="297"/>
      <c r="AU6" s="297"/>
      <c r="AV6" s="297"/>
      <c r="AW6" s="297"/>
      <c r="AX6" s="297"/>
      <c r="AY6" s="297"/>
      <c r="AZ6" s="297"/>
      <c r="BA6" s="297"/>
      <c r="BB6" s="297"/>
      <c r="BC6" s="297"/>
      <c r="BD6" s="297"/>
      <c r="BE6" s="297"/>
      <c r="BF6" s="297"/>
      <c r="BG6" s="297"/>
      <c r="BH6" s="297"/>
      <c r="BI6" s="297"/>
    </row>
    <row r="7" spans="1:61" ht="27" thickBot="1" x14ac:dyDescent="0.4">
      <c r="A7" s="473" t="s">
        <v>7</v>
      </c>
      <c r="B7" s="474"/>
      <c r="C7" s="475"/>
      <c r="D7" s="476"/>
      <c r="E7" s="474"/>
      <c r="F7" s="475"/>
      <c r="G7" s="477"/>
      <c r="H7" s="474"/>
      <c r="I7" s="475"/>
      <c r="J7" s="476"/>
      <c r="K7" s="474"/>
      <c r="L7" s="475"/>
      <c r="M7" s="476"/>
      <c r="N7" s="692"/>
      <c r="O7" s="693"/>
      <c r="P7" s="471"/>
      <c r="Q7" s="296"/>
      <c r="R7" s="296"/>
      <c r="S7" s="297"/>
      <c r="T7" s="297"/>
      <c r="U7" s="297"/>
      <c r="V7" s="297"/>
      <c r="W7" s="297"/>
      <c r="X7" s="297"/>
      <c r="Y7" s="297"/>
      <c r="Z7" s="297"/>
      <c r="AA7" s="297"/>
      <c r="AB7" s="297"/>
      <c r="AC7" s="297"/>
      <c r="AD7" s="297"/>
      <c r="AE7" s="297"/>
      <c r="AF7" s="297"/>
      <c r="AG7" s="297"/>
      <c r="AH7" s="297"/>
      <c r="AI7" s="297"/>
      <c r="AJ7" s="297"/>
      <c r="AK7" s="297"/>
      <c r="AL7" s="297"/>
      <c r="AM7" s="297"/>
      <c r="AN7" s="297"/>
      <c r="AO7" s="297"/>
      <c r="AP7" s="297"/>
      <c r="AQ7" s="297"/>
      <c r="AR7" s="297"/>
      <c r="AS7" s="297"/>
      <c r="AT7" s="297"/>
      <c r="AU7" s="297"/>
      <c r="AV7" s="297"/>
      <c r="AW7" s="297"/>
      <c r="AX7" s="297"/>
      <c r="AY7" s="297"/>
      <c r="AZ7" s="297"/>
      <c r="BA7" s="297"/>
      <c r="BB7" s="297"/>
      <c r="BC7" s="297"/>
      <c r="BD7" s="297"/>
      <c r="BE7" s="297"/>
      <c r="BF7" s="297"/>
      <c r="BG7" s="297"/>
      <c r="BH7" s="297"/>
      <c r="BI7" s="297"/>
    </row>
    <row r="8" spans="1:61" ht="26.25" x14ac:dyDescent="0.4">
      <c r="A8" s="1058" t="s">
        <v>105</v>
      </c>
      <c r="B8" s="1051">
        <f t="shared" ref="B8:M15" si="0">B29+B19</f>
        <v>3</v>
      </c>
      <c r="C8" s="1727">
        <f t="shared" si="0"/>
        <v>0</v>
      </c>
      <c r="D8" s="1047">
        <f>D29+D19</f>
        <v>3</v>
      </c>
      <c r="E8" s="1051">
        <f t="shared" ref="E8:M8" si="1">E29+E19</f>
        <v>4</v>
      </c>
      <c r="F8" s="1050">
        <f t="shared" si="1"/>
        <v>1</v>
      </c>
      <c r="G8" s="1047">
        <f t="shared" si="1"/>
        <v>5</v>
      </c>
      <c r="H8" s="1051">
        <f t="shared" si="1"/>
        <v>3</v>
      </c>
      <c r="I8" s="1050">
        <f t="shared" si="1"/>
        <v>0</v>
      </c>
      <c r="J8" s="1047">
        <f t="shared" si="1"/>
        <v>3</v>
      </c>
      <c r="K8" s="1051">
        <f t="shared" si="1"/>
        <v>0</v>
      </c>
      <c r="L8" s="1050">
        <f t="shared" si="1"/>
        <v>0</v>
      </c>
      <c r="M8" s="1047">
        <f t="shared" si="1"/>
        <v>0</v>
      </c>
      <c r="N8" s="1052">
        <f t="shared" ref="N8:P15" si="2">B8+E8+H8+K8</f>
        <v>10</v>
      </c>
      <c r="O8" s="1053">
        <f t="shared" si="2"/>
        <v>1</v>
      </c>
      <c r="P8" s="1054">
        <f t="shared" si="2"/>
        <v>11</v>
      </c>
      <c r="Q8" s="296"/>
      <c r="R8" s="296"/>
      <c r="S8" s="297"/>
      <c r="T8" s="297"/>
      <c r="U8" s="297"/>
      <c r="V8" s="297"/>
      <c r="W8" s="297"/>
      <c r="X8" s="297"/>
      <c r="Y8" s="297"/>
      <c r="Z8" s="297"/>
      <c r="AA8" s="297"/>
      <c r="AB8" s="297"/>
      <c r="AC8" s="297"/>
      <c r="AD8" s="297"/>
      <c r="AE8" s="297"/>
      <c r="AF8" s="297"/>
      <c r="AG8" s="297"/>
      <c r="AH8" s="297"/>
      <c r="AI8" s="297"/>
      <c r="AJ8" s="297"/>
      <c r="AK8" s="297"/>
      <c r="AL8" s="297"/>
      <c r="AM8" s="297"/>
      <c r="AN8" s="297"/>
      <c r="AO8" s="297"/>
      <c r="AP8" s="297"/>
      <c r="AQ8" s="297"/>
      <c r="AR8" s="297"/>
      <c r="AS8" s="297"/>
      <c r="AT8" s="297"/>
      <c r="AU8" s="297"/>
      <c r="AV8" s="297"/>
      <c r="AW8" s="297"/>
      <c r="AX8" s="297"/>
      <c r="AY8" s="297"/>
      <c r="AZ8" s="297"/>
      <c r="BA8" s="297"/>
      <c r="BB8" s="297"/>
      <c r="BC8" s="297"/>
      <c r="BD8" s="297"/>
      <c r="BE8" s="297"/>
      <c r="BF8" s="297"/>
      <c r="BG8" s="297"/>
      <c r="BH8" s="297"/>
      <c r="BI8" s="297"/>
    </row>
    <row r="9" spans="1:61" ht="26.25" x14ac:dyDescent="0.35">
      <c r="A9" s="997" t="s">
        <v>106</v>
      </c>
      <c r="B9" s="687">
        <f t="shared" si="0"/>
        <v>0</v>
      </c>
      <c r="C9" s="1723">
        <f t="shared" si="0"/>
        <v>5</v>
      </c>
      <c r="D9" s="688">
        <f t="shared" si="0"/>
        <v>5</v>
      </c>
      <c r="E9" s="687">
        <f t="shared" si="0"/>
        <v>1</v>
      </c>
      <c r="F9" s="994">
        <f t="shared" si="0"/>
        <v>2</v>
      </c>
      <c r="G9" s="688">
        <f t="shared" si="0"/>
        <v>3</v>
      </c>
      <c r="H9" s="687">
        <f t="shared" si="0"/>
        <v>1</v>
      </c>
      <c r="I9" s="994">
        <f t="shared" si="0"/>
        <v>2</v>
      </c>
      <c r="J9" s="688">
        <f t="shared" si="0"/>
        <v>3</v>
      </c>
      <c r="K9" s="687">
        <f t="shared" si="0"/>
        <v>0</v>
      </c>
      <c r="L9" s="994">
        <f t="shared" si="0"/>
        <v>0</v>
      </c>
      <c r="M9" s="688">
        <f t="shared" si="0"/>
        <v>0</v>
      </c>
      <c r="N9" s="995">
        <f t="shared" si="2"/>
        <v>2</v>
      </c>
      <c r="O9" s="996">
        <f t="shared" si="2"/>
        <v>9</v>
      </c>
      <c r="P9" s="1055">
        <f t="shared" si="2"/>
        <v>11</v>
      </c>
      <c r="Q9" s="296"/>
      <c r="R9" s="296"/>
      <c r="S9" s="297"/>
      <c r="T9" s="297"/>
      <c r="U9" s="297"/>
      <c r="V9" s="297"/>
      <c r="W9" s="297"/>
      <c r="X9" s="297"/>
      <c r="Y9" s="297"/>
      <c r="Z9" s="297"/>
      <c r="AA9" s="297"/>
      <c r="AB9" s="297"/>
      <c r="AC9" s="297"/>
      <c r="AD9" s="297"/>
      <c r="AE9" s="297"/>
      <c r="AF9" s="297"/>
      <c r="AG9" s="297"/>
      <c r="AH9" s="297"/>
      <c r="AI9" s="297"/>
      <c r="AJ9" s="297"/>
      <c r="AK9" s="297"/>
      <c r="AL9" s="297"/>
      <c r="AM9" s="297"/>
      <c r="AN9" s="297"/>
      <c r="AO9" s="297"/>
      <c r="AP9" s="297"/>
      <c r="AQ9" s="297"/>
      <c r="AR9" s="297"/>
      <c r="AS9" s="297"/>
      <c r="AT9" s="297"/>
      <c r="AU9" s="297"/>
      <c r="AV9" s="297"/>
      <c r="AW9" s="297"/>
      <c r="AX9" s="297"/>
      <c r="AY9" s="297"/>
      <c r="AZ9" s="297"/>
      <c r="BA9" s="297"/>
      <c r="BB9" s="297"/>
      <c r="BC9" s="297"/>
      <c r="BD9" s="297"/>
      <c r="BE9" s="297"/>
      <c r="BF9" s="297"/>
      <c r="BG9" s="297"/>
      <c r="BH9" s="297"/>
      <c r="BI9" s="297"/>
    </row>
    <row r="10" spans="1:61" ht="26.25" x14ac:dyDescent="0.35">
      <c r="A10" s="1023" t="s">
        <v>107</v>
      </c>
      <c r="B10" s="687">
        <f t="shared" si="0"/>
        <v>3</v>
      </c>
      <c r="C10" s="1723">
        <f t="shared" si="0"/>
        <v>1</v>
      </c>
      <c r="D10" s="688">
        <f t="shared" si="0"/>
        <v>4</v>
      </c>
      <c r="E10" s="687">
        <f t="shared" si="0"/>
        <v>5</v>
      </c>
      <c r="F10" s="994">
        <f t="shared" si="0"/>
        <v>6</v>
      </c>
      <c r="G10" s="688">
        <f t="shared" si="0"/>
        <v>11</v>
      </c>
      <c r="H10" s="687">
        <f t="shared" si="0"/>
        <v>4</v>
      </c>
      <c r="I10" s="994">
        <f t="shared" si="0"/>
        <v>1</v>
      </c>
      <c r="J10" s="688">
        <f t="shared" si="0"/>
        <v>5</v>
      </c>
      <c r="K10" s="687">
        <f t="shared" si="0"/>
        <v>0</v>
      </c>
      <c r="L10" s="994">
        <f t="shared" si="0"/>
        <v>0</v>
      </c>
      <c r="M10" s="688">
        <f t="shared" si="0"/>
        <v>0</v>
      </c>
      <c r="N10" s="998">
        <f t="shared" si="2"/>
        <v>12</v>
      </c>
      <c r="O10" s="999">
        <f t="shared" si="2"/>
        <v>8</v>
      </c>
      <c r="P10" s="1056">
        <f t="shared" si="2"/>
        <v>20</v>
      </c>
      <c r="Q10" s="296"/>
      <c r="R10" s="296"/>
      <c r="S10" s="297"/>
      <c r="T10" s="297"/>
      <c r="U10" s="297"/>
      <c r="V10" s="297"/>
      <c r="W10" s="297"/>
      <c r="X10" s="297"/>
      <c r="Y10" s="297"/>
      <c r="Z10" s="297"/>
      <c r="AA10" s="297"/>
      <c r="AB10" s="297"/>
      <c r="AC10" s="297"/>
      <c r="AD10" s="297"/>
      <c r="AE10" s="297"/>
      <c r="AF10" s="297"/>
      <c r="AG10" s="297"/>
      <c r="AH10" s="297"/>
      <c r="AI10" s="297"/>
      <c r="AJ10" s="297"/>
      <c r="AK10" s="297"/>
      <c r="AL10" s="297"/>
      <c r="AM10" s="297"/>
      <c r="AN10" s="297"/>
      <c r="AO10" s="297"/>
      <c r="AP10" s="297"/>
      <c r="AQ10" s="297"/>
      <c r="AR10" s="297"/>
      <c r="AS10" s="297"/>
      <c r="AT10" s="297"/>
      <c r="AU10" s="297"/>
      <c r="AV10" s="297"/>
      <c r="AW10" s="297"/>
      <c r="AX10" s="297"/>
      <c r="AY10" s="297"/>
      <c r="AZ10" s="297"/>
      <c r="BA10" s="297"/>
      <c r="BB10" s="297"/>
      <c r="BC10" s="297"/>
      <c r="BD10" s="297"/>
      <c r="BE10" s="297"/>
      <c r="BF10" s="297"/>
      <c r="BG10" s="297"/>
      <c r="BH10" s="297"/>
      <c r="BI10" s="297"/>
    </row>
    <row r="11" spans="1:61" s="291" customFormat="1" ht="27" thickBot="1" x14ac:dyDescent="0.4">
      <c r="A11" s="695" t="s">
        <v>108</v>
      </c>
      <c r="B11" s="1043">
        <f t="shared" si="0"/>
        <v>0</v>
      </c>
      <c r="C11" s="1519">
        <f t="shared" si="0"/>
        <v>2</v>
      </c>
      <c r="D11" s="540">
        <f t="shared" si="0"/>
        <v>2</v>
      </c>
      <c r="E11" s="1043">
        <f t="shared" si="0"/>
        <v>0</v>
      </c>
      <c r="F11" s="1000">
        <f t="shared" si="0"/>
        <v>0</v>
      </c>
      <c r="G11" s="540">
        <f t="shared" si="0"/>
        <v>0</v>
      </c>
      <c r="H11" s="1043">
        <f t="shared" si="0"/>
        <v>2</v>
      </c>
      <c r="I11" s="1000">
        <f t="shared" si="0"/>
        <v>0</v>
      </c>
      <c r="J11" s="540">
        <f t="shared" si="0"/>
        <v>2</v>
      </c>
      <c r="K11" s="1043">
        <f t="shared" si="0"/>
        <v>0</v>
      </c>
      <c r="L11" s="1000">
        <f t="shared" si="0"/>
        <v>0</v>
      </c>
      <c r="M11" s="540">
        <f t="shared" si="0"/>
        <v>0</v>
      </c>
      <c r="N11" s="1001">
        <f t="shared" si="2"/>
        <v>2</v>
      </c>
      <c r="O11" s="1002">
        <f t="shared" si="2"/>
        <v>2</v>
      </c>
      <c r="P11" s="694">
        <f t="shared" si="2"/>
        <v>4</v>
      </c>
      <c r="Q11" s="296"/>
      <c r="R11" s="296"/>
      <c r="S11" s="297"/>
      <c r="T11" s="297"/>
      <c r="U11" s="297"/>
      <c r="V11" s="297"/>
      <c r="W11" s="297"/>
      <c r="X11" s="297"/>
      <c r="Y11" s="297"/>
      <c r="Z11" s="297"/>
      <c r="AA11" s="297"/>
      <c r="AB11" s="297"/>
      <c r="AC11" s="297"/>
      <c r="AD11" s="297"/>
      <c r="AE11" s="297"/>
      <c r="AF11" s="297"/>
      <c r="AG11" s="297"/>
      <c r="AH11" s="297"/>
      <c r="AI11" s="297"/>
      <c r="AJ11" s="297"/>
      <c r="AK11" s="297"/>
      <c r="AL11" s="297"/>
      <c r="AM11" s="297"/>
      <c r="AN11" s="297"/>
      <c r="AO11" s="297"/>
      <c r="AP11" s="297"/>
      <c r="AQ11" s="297"/>
      <c r="AR11" s="297"/>
      <c r="AS11" s="297"/>
      <c r="AT11" s="297"/>
      <c r="AU11" s="297"/>
      <c r="AV11" s="297"/>
      <c r="AW11" s="297"/>
      <c r="AX11" s="297"/>
      <c r="AY11" s="297"/>
      <c r="AZ11" s="297"/>
      <c r="BA11" s="297"/>
      <c r="BB11" s="297"/>
      <c r="BC11" s="297"/>
      <c r="BD11" s="297"/>
      <c r="BE11" s="297"/>
      <c r="BF11" s="297"/>
      <c r="BG11" s="297"/>
      <c r="BH11" s="297"/>
      <c r="BI11" s="297"/>
    </row>
    <row r="12" spans="1:61" ht="33" customHeight="1" x14ac:dyDescent="0.35">
      <c r="A12" s="1023" t="s">
        <v>78</v>
      </c>
      <c r="B12" s="1003">
        <f t="shared" si="0"/>
        <v>0</v>
      </c>
      <c r="C12" s="1520">
        <f t="shared" si="0"/>
        <v>0</v>
      </c>
      <c r="D12" s="541">
        <f>D33+D23</f>
        <v>0</v>
      </c>
      <c r="E12" s="1003">
        <f t="shared" si="0"/>
        <v>0</v>
      </c>
      <c r="F12" s="1004">
        <f t="shared" si="0"/>
        <v>0</v>
      </c>
      <c r="G12" s="541">
        <f t="shared" si="0"/>
        <v>0</v>
      </c>
      <c r="H12" s="1003">
        <f t="shared" si="0"/>
        <v>0</v>
      </c>
      <c r="I12" s="1004">
        <f t="shared" si="0"/>
        <v>0</v>
      </c>
      <c r="J12" s="541">
        <f t="shared" si="0"/>
        <v>0</v>
      </c>
      <c r="K12" s="1003">
        <v>2</v>
      </c>
      <c r="L12" s="1004">
        <f t="shared" si="0"/>
        <v>0</v>
      </c>
      <c r="M12" s="541">
        <v>2</v>
      </c>
      <c r="N12" s="998">
        <f t="shared" si="2"/>
        <v>2</v>
      </c>
      <c r="O12" s="999">
        <f t="shared" si="2"/>
        <v>0</v>
      </c>
      <c r="P12" s="1056">
        <f t="shared" si="2"/>
        <v>2</v>
      </c>
      <c r="Q12" s="296"/>
      <c r="R12" s="296"/>
      <c r="S12" s="297"/>
      <c r="T12" s="297"/>
      <c r="U12" s="297"/>
      <c r="V12" s="297"/>
      <c r="W12" s="297"/>
      <c r="X12" s="297"/>
      <c r="Y12" s="297"/>
      <c r="Z12" s="297"/>
      <c r="AA12" s="297"/>
      <c r="AB12" s="297"/>
      <c r="AC12" s="297"/>
      <c r="AD12" s="297"/>
      <c r="AE12" s="297"/>
      <c r="AF12" s="297"/>
      <c r="AG12" s="297"/>
      <c r="AH12" s="297"/>
      <c r="AI12" s="297"/>
      <c r="AJ12" s="297"/>
      <c r="AK12" s="297"/>
      <c r="AL12" s="297"/>
      <c r="AM12" s="297"/>
      <c r="AN12" s="297"/>
      <c r="AO12" s="297"/>
      <c r="AP12" s="297"/>
      <c r="AQ12" s="297"/>
      <c r="AR12" s="297"/>
      <c r="AS12" s="297"/>
      <c r="AT12" s="297"/>
      <c r="AU12" s="297"/>
      <c r="AV12" s="297"/>
      <c r="AW12" s="297"/>
      <c r="AX12" s="297"/>
      <c r="AY12" s="297"/>
      <c r="AZ12" s="297"/>
      <c r="BA12" s="297"/>
      <c r="BB12" s="297"/>
      <c r="BC12" s="297"/>
      <c r="BD12" s="297"/>
      <c r="BE12" s="297"/>
      <c r="BF12" s="297"/>
      <c r="BG12" s="297"/>
      <c r="BH12" s="297"/>
      <c r="BI12" s="297"/>
    </row>
    <row r="13" spans="1:61" ht="26.25" x14ac:dyDescent="0.35">
      <c r="A13" s="997" t="s">
        <v>123</v>
      </c>
      <c r="B13" s="687">
        <f t="shared" si="0"/>
        <v>0</v>
      </c>
      <c r="C13" s="1723">
        <f t="shared" si="0"/>
        <v>0</v>
      </c>
      <c r="D13" s="688">
        <f t="shared" si="0"/>
        <v>0</v>
      </c>
      <c r="E13" s="687">
        <f t="shared" si="0"/>
        <v>0</v>
      </c>
      <c r="F13" s="994">
        <f t="shared" si="0"/>
        <v>0</v>
      </c>
      <c r="G13" s="688">
        <f t="shared" si="0"/>
        <v>0</v>
      </c>
      <c r="H13" s="687">
        <f t="shared" si="0"/>
        <v>0</v>
      </c>
      <c r="I13" s="994">
        <f t="shared" si="0"/>
        <v>0</v>
      </c>
      <c r="J13" s="688">
        <f t="shared" si="0"/>
        <v>0</v>
      </c>
      <c r="K13" s="687">
        <f t="shared" si="0"/>
        <v>0</v>
      </c>
      <c r="L13" s="994">
        <f t="shared" si="0"/>
        <v>0</v>
      </c>
      <c r="M13" s="688">
        <f t="shared" si="0"/>
        <v>0</v>
      </c>
      <c r="N13" s="995">
        <f t="shared" si="2"/>
        <v>0</v>
      </c>
      <c r="O13" s="996">
        <f t="shared" si="2"/>
        <v>0</v>
      </c>
      <c r="P13" s="1055">
        <f t="shared" si="2"/>
        <v>0</v>
      </c>
      <c r="Q13" s="296"/>
      <c r="R13" s="296"/>
      <c r="S13" s="297"/>
      <c r="T13" s="297"/>
      <c r="U13" s="297"/>
      <c r="V13" s="297"/>
      <c r="W13" s="297"/>
      <c r="X13" s="297"/>
      <c r="Y13" s="297"/>
      <c r="Z13" s="297"/>
      <c r="AA13" s="297"/>
      <c r="AB13" s="297"/>
      <c r="AC13" s="297"/>
      <c r="AD13" s="297"/>
      <c r="AE13" s="297"/>
      <c r="AF13" s="297"/>
      <c r="AG13" s="297"/>
      <c r="AH13" s="297"/>
      <c r="AI13" s="297"/>
      <c r="AJ13" s="297"/>
      <c r="AK13" s="297"/>
      <c r="AL13" s="297"/>
      <c r="AM13" s="297"/>
      <c r="AN13" s="297"/>
      <c r="AO13" s="297"/>
      <c r="AP13" s="297"/>
      <c r="AQ13" s="297"/>
      <c r="AR13" s="297"/>
      <c r="AS13" s="297"/>
      <c r="AT13" s="297"/>
      <c r="AU13" s="297"/>
      <c r="AV13" s="297"/>
      <c r="AW13" s="297"/>
      <c r="AX13" s="297"/>
      <c r="AY13" s="297"/>
      <c r="AZ13" s="297"/>
      <c r="BA13" s="297"/>
      <c r="BB13" s="297"/>
      <c r="BC13" s="297"/>
      <c r="BD13" s="297"/>
      <c r="BE13" s="297"/>
      <c r="BF13" s="297"/>
      <c r="BG13" s="297"/>
      <c r="BH13" s="297"/>
      <c r="BI13" s="297"/>
    </row>
    <row r="14" spans="1:61" ht="26.25" x14ac:dyDescent="0.35">
      <c r="A14" s="1023" t="s">
        <v>43</v>
      </c>
      <c r="B14" s="687">
        <f t="shared" si="0"/>
        <v>0</v>
      </c>
      <c r="C14" s="1723">
        <f t="shared" si="0"/>
        <v>0</v>
      </c>
      <c r="D14" s="688">
        <f t="shared" si="0"/>
        <v>0</v>
      </c>
      <c r="E14" s="687">
        <f t="shared" si="0"/>
        <v>0</v>
      </c>
      <c r="F14" s="994">
        <f t="shared" si="0"/>
        <v>0</v>
      </c>
      <c r="G14" s="688">
        <f t="shared" si="0"/>
        <v>0</v>
      </c>
      <c r="H14" s="687">
        <f t="shared" si="0"/>
        <v>1</v>
      </c>
      <c r="I14" s="994">
        <f>K10</f>
        <v>0</v>
      </c>
      <c r="J14" s="688">
        <f t="shared" si="0"/>
        <v>1</v>
      </c>
      <c r="K14" s="687">
        <f t="shared" si="0"/>
        <v>4</v>
      </c>
      <c r="L14" s="994">
        <v>0</v>
      </c>
      <c r="M14" s="688">
        <f t="shared" si="0"/>
        <v>4</v>
      </c>
      <c r="N14" s="998">
        <f t="shared" si="2"/>
        <v>5</v>
      </c>
      <c r="O14" s="999">
        <f t="shared" si="2"/>
        <v>0</v>
      </c>
      <c r="P14" s="1056">
        <f t="shared" si="2"/>
        <v>5</v>
      </c>
      <c r="Q14" s="296"/>
      <c r="R14" s="296"/>
      <c r="S14" s="297"/>
      <c r="T14" s="297"/>
      <c r="U14" s="297"/>
      <c r="V14" s="297"/>
      <c r="W14" s="297"/>
      <c r="X14" s="297"/>
      <c r="Y14" s="297"/>
      <c r="Z14" s="297"/>
      <c r="AA14" s="297"/>
      <c r="AB14" s="297"/>
      <c r="AC14" s="297"/>
      <c r="AD14" s="297"/>
      <c r="AE14" s="297"/>
      <c r="AF14" s="297"/>
      <c r="AG14" s="297"/>
      <c r="AH14" s="297"/>
      <c r="AI14" s="297"/>
      <c r="AJ14" s="297"/>
      <c r="AK14" s="297"/>
      <c r="AL14" s="297"/>
      <c r="AM14" s="297"/>
      <c r="AN14" s="297"/>
      <c r="AO14" s="297"/>
      <c r="AP14" s="297"/>
      <c r="AQ14" s="297"/>
      <c r="AR14" s="297"/>
      <c r="AS14" s="297"/>
      <c r="AT14" s="297"/>
      <c r="AU14" s="297"/>
      <c r="AV14" s="297"/>
      <c r="AW14" s="297"/>
      <c r="AX14" s="297"/>
      <c r="AY14" s="297"/>
      <c r="AZ14" s="297"/>
      <c r="BA14" s="297"/>
      <c r="BB14" s="297"/>
      <c r="BC14" s="297"/>
      <c r="BD14" s="297"/>
      <c r="BE14" s="297"/>
      <c r="BF14" s="297"/>
      <c r="BG14" s="297"/>
      <c r="BH14" s="297"/>
      <c r="BI14" s="297"/>
    </row>
    <row r="15" spans="1:61" ht="58.5" customHeight="1" thickBot="1" x14ac:dyDescent="0.4">
      <c r="A15" s="478" t="s">
        <v>40</v>
      </c>
      <c r="B15" s="687">
        <f t="shared" si="0"/>
        <v>0</v>
      </c>
      <c r="C15" s="1723">
        <f t="shared" si="0"/>
        <v>0</v>
      </c>
      <c r="D15" s="688">
        <f t="shared" si="0"/>
        <v>0</v>
      </c>
      <c r="E15" s="687">
        <f t="shared" si="0"/>
        <v>0</v>
      </c>
      <c r="F15" s="994">
        <f t="shared" si="0"/>
        <v>0</v>
      </c>
      <c r="G15" s="688">
        <f t="shared" si="0"/>
        <v>0</v>
      </c>
      <c r="H15" s="687">
        <f t="shared" si="0"/>
        <v>1</v>
      </c>
      <c r="I15" s="994">
        <f t="shared" si="0"/>
        <v>0</v>
      </c>
      <c r="J15" s="688">
        <f t="shared" si="0"/>
        <v>1</v>
      </c>
      <c r="K15" s="687">
        <f t="shared" si="0"/>
        <v>3</v>
      </c>
      <c r="L15" s="994">
        <f t="shared" si="0"/>
        <v>0</v>
      </c>
      <c r="M15" s="688">
        <f t="shared" si="0"/>
        <v>3</v>
      </c>
      <c r="N15" s="995">
        <f t="shared" si="2"/>
        <v>4</v>
      </c>
      <c r="O15" s="1002">
        <f t="shared" si="2"/>
        <v>0</v>
      </c>
      <c r="P15" s="694">
        <f t="shared" si="2"/>
        <v>4</v>
      </c>
      <c r="Q15" s="296"/>
      <c r="R15" s="296"/>
      <c r="S15" s="297"/>
      <c r="T15" s="297"/>
      <c r="U15" s="297"/>
      <c r="V15" s="297"/>
      <c r="W15" s="297"/>
      <c r="X15" s="297"/>
      <c r="Y15" s="297"/>
      <c r="Z15" s="297"/>
      <c r="AA15" s="297"/>
      <c r="AB15" s="297"/>
      <c r="AC15" s="297"/>
      <c r="AD15" s="297"/>
      <c r="AE15" s="297"/>
      <c r="AF15" s="297"/>
      <c r="AG15" s="297"/>
      <c r="AH15" s="297"/>
      <c r="AI15" s="297"/>
      <c r="AJ15" s="297"/>
      <c r="AK15" s="297"/>
      <c r="AL15" s="297"/>
      <c r="AM15" s="297"/>
      <c r="AN15" s="297"/>
      <c r="AO15" s="297"/>
      <c r="AP15" s="297"/>
      <c r="AQ15" s="297"/>
      <c r="AR15" s="297"/>
      <c r="AS15" s="297"/>
      <c r="AT15" s="297"/>
      <c r="AU15" s="297"/>
      <c r="AV15" s="297"/>
      <c r="AW15" s="297"/>
      <c r="AX15" s="297"/>
      <c r="AY15" s="297"/>
      <c r="AZ15" s="297"/>
      <c r="BA15" s="297"/>
      <c r="BB15" s="297"/>
      <c r="BC15" s="297"/>
      <c r="BD15" s="297"/>
      <c r="BE15" s="297"/>
      <c r="BF15" s="297"/>
      <c r="BG15" s="297"/>
      <c r="BH15" s="297"/>
      <c r="BI15" s="297"/>
    </row>
    <row r="16" spans="1:61" ht="27" customHeight="1" thickBot="1" x14ac:dyDescent="0.4">
      <c r="A16" s="1005" t="s">
        <v>8</v>
      </c>
      <c r="B16" s="1006">
        <f>SUM(B7:B15)</f>
        <v>6</v>
      </c>
      <c r="C16" s="1724">
        <f t="shared" ref="C16" si="3">SUM(C7:C15)</f>
        <v>8</v>
      </c>
      <c r="D16" s="1006">
        <f t="shared" ref="D16:P16" si="4">SUM(D7:D15)</f>
        <v>14</v>
      </c>
      <c r="E16" s="1006">
        <f t="shared" si="4"/>
        <v>10</v>
      </c>
      <c r="F16" s="1006">
        <f t="shared" si="4"/>
        <v>9</v>
      </c>
      <c r="G16" s="1006">
        <f t="shared" si="4"/>
        <v>19</v>
      </c>
      <c r="H16" s="1006">
        <f t="shared" si="4"/>
        <v>12</v>
      </c>
      <c r="I16" s="1006">
        <f t="shared" si="4"/>
        <v>3</v>
      </c>
      <c r="J16" s="1006">
        <f t="shared" si="4"/>
        <v>15</v>
      </c>
      <c r="K16" s="1006">
        <f t="shared" si="4"/>
        <v>9</v>
      </c>
      <c r="L16" s="1006">
        <f t="shared" si="4"/>
        <v>0</v>
      </c>
      <c r="M16" s="1006">
        <f t="shared" si="4"/>
        <v>9</v>
      </c>
      <c r="N16" s="1006">
        <f t="shared" si="4"/>
        <v>37</v>
      </c>
      <c r="O16" s="1007">
        <f t="shared" si="4"/>
        <v>20</v>
      </c>
      <c r="P16" s="1042">
        <f t="shared" si="4"/>
        <v>57</v>
      </c>
      <c r="Q16" s="296"/>
      <c r="R16" s="296"/>
      <c r="S16" s="297"/>
      <c r="T16" s="297"/>
      <c r="U16" s="297"/>
      <c r="V16" s="297"/>
      <c r="W16" s="297"/>
      <c r="X16" s="297"/>
      <c r="Y16" s="297"/>
      <c r="Z16" s="297"/>
      <c r="AA16" s="297"/>
      <c r="AB16" s="297"/>
      <c r="AC16" s="297"/>
      <c r="AD16" s="297"/>
      <c r="AE16" s="297"/>
      <c r="AF16" s="297"/>
      <c r="AG16" s="297"/>
      <c r="AH16" s="297"/>
      <c r="AI16" s="297"/>
      <c r="AJ16" s="297"/>
      <c r="AK16" s="297"/>
      <c r="AL16" s="297"/>
      <c r="AM16" s="297"/>
      <c r="AN16" s="297"/>
      <c r="AO16" s="297"/>
      <c r="AP16" s="297"/>
      <c r="AQ16" s="297"/>
      <c r="AR16" s="297"/>
      <c r="AS16" s="297"/>
      <c r="AT16" s="297"/>
      <c r="AU16" s="297"/>
      <c r="AV16" s="297"/>
      <c r="AW16" s="297"/>
      <c r="AX16" s="297"/>
      <c r="AY16" s="297"/>
      <c r="AZ16" s="297"/>
      <c r="BA16" s="297"/>
      <c r="BB16" s="297"/>
      <c r="BC16" s="297"/>
      <c r="BD16" s="297"/>
      <c r="BE16" s="297"/>
      <c r="BF16" s="297"/>
      <c r="BG16" s="297"/>
      <c r="BH16" s="297"/>
      <c r="BI16" s="297"/>
    </row>
    <row r="17" spans="1:61" ht="27" thickBot="1" x14ac:dyDescent="0.4">
      <c r="A17" s="1005" t="s">
        <v>9</v>
      </c>
      <c r="B17" s="1009"/>
      <c r="C17" s="1521"/>
      <c r="D17" s="1011"/>
      <c r="E17" s="1009"/>
      <c r="F17" s="1010"/>
      <c r="G17" s="1011"/>
      <c r="H17" s="1009"/>
      <c r="I17" s="1010"/>
      <c r="J17" s="1011"/>
      <c r="K17" s="1009"/>
      <c r="L17" s="1010"/>
      <c r="M17" s="1011"/>
      <c r="N17" s="1009"/>
      <c r="O17" s="1010"/>
      <c r="P17" s="1012"/>
      <c r="Q17" s="296"/>
      <c r="R17" s="296"/>
      <c r="S17" s="297"/>
      <c r="T17" s="297"/>
      <c r="U17" s="297"/>
      <c r="V17" s="297"/>
      <c r="W17" s="297"/>
      <c r="X17" s="297"/>
      <c r="Y17" s="297"/>
      <c r="Z17" s="297"/>
      <c r="AA17" s="297"/>
      <c r="AB17" s="297"/>
      <c r="AC17" s="297"/>
      <c r="AD17" s="297"/>
      <c r="AE17" s="297"/>
      <c r="AF17" s="297"/>
      <c r="AG17" s="297"/>
      <c r="AH17" s="297"/>
      <c r="AI17" s="297"/>
      <c r="AJ17" s="297"/>
      <c r="AK17" s="297"/>
      <c r="AL17" s="297"/>
      <c r="AM17" s="297"/>
      <c r="AN17" s="297"/>
      <c r="AO17" s="297"/>
      <c r="AP17" s="297"/>
      <c r="AQ17" s="297"/>
      <c r="AR17" s="297"/>
      <c r="AS17" s="297"/>
      <c r="AT17" s="297"/>
      <c r="AU17" s="297"/>
      <c r="AV17" s="297"/>
      <c r="AW17" s="297"/>
      <c r="AX17" s="297"/>
      <c r="AY17" s="297"/>
      <c r="AZ17" s="297"/>
      <c r="BA17" s="297"/>
      <c r="BB17" s="297"/>
      <c r="BC17" s="297"/>
      <c r="BD17" s="297"/>
      <c r="BE17" s="297"/>
      <c r="BF17" s="297"/>
      <c r="BG17" s="297"/>
      <c r="BH17" s="297"/>
      <c r="BI17" s="297"/>
    </row>
    <row r="18" spans="1:61" s="291" customFormat="1" ht="27" thickBot="1" x14ac:dyDescent="0.4">
      <c r="A18" s="1044" t="s">
        <v>10</v>
      </c>
      <c r="B18" s="1009"/>
      <c r="C18" s="1725"/>
      <c r="D18" s="1011"/>
      <c r="E18" s="1009"/>
      <c r="F18" s="1010"/>
      <c r="G18" s="1011"/>
      <c r="H18" s="1009"/>
      <c r="I18" s="1010"/>
      <c r="J18" s="1011"/>
      <c r="K18" s="1009"/>
      <c r="L18" s="1008"/>
      <c r="M18" s="1013"/>
      <c r="N18" s="1006"/>
      <c r="O18" s="1014"/>
      <c r="P18" s="1015"/>
      <c r="Q18" s="298"/>
      <c r="R18" s="298"/>
      <c r="S18" s="297"/>
      <c r="T18" s="297"/>
      <c r="U18" s="297"/>
      <c r="V18" s="297"/>
      <c r="W18" s="297"/>
      <c r="X18" s="297"/>
      <c r="Y18" s="297"/>
      <c r="Z18" s="297"/>
      <c r="AA18" s="297"/>
      <c r="AB18" s="297"/>
      <c r="AC18" s="297"/>
      <c r="AD18" s="297"/>
      <c r="AE18" s="297"/>
      <c r="AF18" s="297"/>
      <c r="AG18" s="297"/>
      <c r="AH18" s="297"/>
      <c r="AI18" s="297"/>
      <c r="AJ18" s="297"/>
      <c r="AK18" s="297"/>
      <c r="AL18" s="297"/>
      <c r="AM18" s="297"/>
      <c r="AN18" s="297"/>
      <c r="AO18" s="297"/>
      <c r="AP18" s="297"/>
      <c r="AQ18" s="297"/>
      <c r="AR18" s="297"/>
      <c r="AS18" s="297"/>
      <c r="AT18" s="297"/>
      <c r="AU18" s="297"/>
      <c r="AV18" s="297"/>
      <c r="AW18" s="297"/>
      <c r="AX18" s="297"/>
      <c r="AY18" s="297"/>
      <c r="AZ18" s="297"/>
      <c r="BA18" s="297"/>
      <c r="BB18" s="297"/>
      <c r="BC18" s="297"/>
      <c r="BD18" s="297"/>
      <c r="BE18" s="297"/>
      <c r="BF18" s="297"/>
      <c r="BG18" s="297"/>
      <c r="BH18" s="297"/>
      <c r="BI18" s="297"/>
    </row>
    <row r="19" spans="1:61" ht="26.25" x14ac:dyDescent="0.4">
      <c r="A19" s="1045" t="s">
        <v>105</v>
      </c>
      <c r="B19" s="1046">
        <v>3</v>
      </c>
      <c r="C19" s="1523">
        <v>0</v>
      </c>
      <c r="D19" s="1047">
        <f t="shared" ref="D19:D26" si="5">SUM(B19:C19)</f>
        <v>3</v>
      </c>
      <c r="E19" s="1048">
        <v>4</v>
      </c>
      <c r="F19" s="1049">
        <v>1</v>
      </c>
      <c r="G19" s="1047">
        <f t="shared" ref="G19:G26" si="6">SUM(E19:F19)</f>
        <v>5</v>
      </c>
      <c r="H19" s="1048">
        <v>3</v>
      </c>
      <c r="I19" s="1049">
        <v>0</v>
      </c>
      <c r="J19" s="1050">
        <f t="shared" ref="J19:J26" si="7">SUM(H19:I19)</f>
        <v>3</v>
      </c>
      <c r="K19" s="1046">
        <v>0</v>
      </c>
      <c r="L19" s="1019">
        <v>0</v>
      </c>
      <c r="M19" s="1017">
        <v>0</v>
      </c>
      <c r="N19" s="998">
        <f t="shared" ref="N19:P26" si="8">B19+E19+H19+K19</f>
        <v>10</v>
      </c>
      <c r="O19" s="999">
        <f t="shared" si="8"/>
        <v>1</v>
      </c>
      <c r="P19" s="1056">
        <f t="shared" si="8"/>
        <v>11</v>
      </c>
      <c r="Q19" s="299"/>
      <c r="R19" s="299"/>
      <c r="S19" s="297"/>
      <c r="T19" s="297"/>
      <c r="U19" s="297"/>
      <c r="V19" s="297"/>
      <c r="W19" s="297"/>
      <c r="X19" s="297"/>
      <c r="Y19" s="297"/>
      <c r="Z19" s="297"/>
      <c r="AA19" s="297"/>
      <c r="AB19" s="297"/>
      <c r="AC19" s="297"/>
      <c r="AD19" s="297"/>
      <c r="AE19" s="297"/>
      <c r="AF19" s="297"/>
      <c r="AG19" s="297"/>
      <c r="AH19" s="297"/>
      <c r="AI19" s="297"/>
      <c r="AJ19" s="297"/>
      <c r="AK19" s="297"/>
      <c r="AL19" s="297"/>
      <c r="AM19" s="297"/>
      <c r="AN19" s="297"/>
      <c r="AO19" s="297"/>
      <c r="AP19" s="297"/>
      <c r="AQ19" s="297"/>
      <c r="AR19" s="297"/>
      <c r="AS19" s="297"/>
      <c r="AT19" s="297"/>
      <c r="AU19" s="297"/>
      <c r="AV19" s="297"/>
      <c r="AW19" s="297"/>
      <c r="AX19" s="297"/>
      <c r="AY19" s="297"/>
      <c r="AZ19" s="297"/>
      <c r="BA19" s="297"/>
      <c r="BB19" s="297"/>
      <c r="BC19" s="297"/>
      <c r="BD19" s="297"/>
      <c r="BE19" s="297"/>
      <c r="BF19" s="297"/>
      <c r="BG19" s="297"/>
      <c r="BH19" s="297"/>
      <c r="BI19" s="297"/>
    </row>
    <row r="20" spans="1:61" ht="26.25" x14ac:dyDescent="0.35">
      <c r="A20" s="997" t="s">
        <v>106</v>
      </c>
      <c r="B20" s="1016">
        <v>0</v>
      </c>
      <c r="C20" s="1523">
        <v>5</v>
      </c>
      <c r="D20" s="688">
        <f t="shared" si="5"/>
        <v>5</v>
      </c>
      <c r="E20" s="1018">
        <v>1</v>
      </c>
      <c r="F20" s="1020">
        <v>2</v>
      </c>
      <c r="G20" s="688">
        <f t="shared" si="6"/>
        <v>3</v>
      </c>
      <c r="H20" s="1018">
        <v>1</v>
      </c>
      <c r="I20" s="1020">
        <v>2</v>
      </c>
      <c r="J20" s="994">
        <f t="shared" si="7"/>
        <v>3</v>
      </c>
      <c r="K20" s="1016">
        <v>0</v>
      </c>
      <c r="L20" s="1020">
        <v>0</v>
      </c>
      <c r="M20" s="1017">
        <v>0</v>
      </c>
      <c r="N20" s="995">
        <f t="shared" si="8"/>
        <v>2</v>
      </c>
      <c r="O20" s="996">
        <f t="shared" si="8"/>
        <v>9</v>
      </c>
      <c r="P20" s="1055">
        <f t="shared" si="8"/>
        <v>11</v>
      </c>
      <c r="Q20" s="296"/>
      <c r="R20" s="296"/>
      <c r="S20" s="297"/>
      <c r="T20" s="297"/>
      <c r="U20" s="297"/>
      <c r="V20" s="297"/>
      <c r="W20" s="297"/>
      <c r="X20" s="297"/>
      <c r="Y20" s="297"/>
      <c r="Z20" s="297"/>
      <c r="AA20" s="297"/>
      <c r="AB20" s="297"/>
      <c r="AC20" s="297"/>
      <c r="AD20" s="297"/>
      <c r="AE20" s="297"/>
      <c r="AF20" s="297"/>
      <c r="AG20" s="297"/>
      <c r="AH20" s="297"/>
      <c r="AI20" s="297"/>
      <c r="AJ20" s="297"/>
      <c r="AK20" s="297"/>
      <c r="AL20" s="297"/>
      <c r="AM20" s="297"/>
      <c r="AN20" s="297"/>
      <c r="AO20" s="297"/>
      <c r="AP20" s="297"/>
      <c r="AQ20" s="297"/>
      <c r="AR20" s="297"/>
      <c r="AS20" s="297"/>
      <c r="AT20" s="297"/>
      <c r="AU20" s="297"/>
      <c r="AV20" s="297"/>
      <c r="AW20" s="297"/>
      <c r="AX20" s="297"/>
      <c r="AY20" s="297"/>
      <c r="AZ20" s="297"/>
      <c r="BA20" s="297"/>
      <c r="BB20" s="297"/>
      <c r="BC20" s="297"/>
      <c r="BD20" s="297"/>
      <c r="BE20" s="297"/>
      <c r="BF20" s="297"/>
      <c r="BG20" s="297"/>
      <c r="BH20" s="297"/>
      <c r="BI20" s="297"/>
    </row>
    <row r="21" spans="1:61" ht="26.25" x14ac:dyDescent="0.35">
      <c r="A21" s="1023" t="s">
        <v>107</v>
      </c>
      <c r="B21" s="1016">
        <v>3</v>
      </c>
      <c r="C21" s="1523">
        <v>1</v>
      </c>
      <c r="D21" s="688">
        <f t="shared" si="5"/>
        <v>4</v>
      </c>
      <c r="E21" s="1018">
        <v>5</v>
      </c>
      <c r="F21" s="1020">
        <v>6</v>
      </c>
      <c r="G21" s="688">
        <f t="shared" si="6"/>
        <v>11</v>
      </c>
      <c r="H21" s="1018">
        <v>4</v>
      </c>
      <c r="I21" s="1020">
        <v>1</v>
      </c>
      <c r="J21" s="994">
        <f t="shared" si="7"/>
        <v>5</v>
      </c>
      <c r="K21" s="1016">
        <v>0</v>
      </c>
      <c r="L21" s="1020">
        <v>0</v>
      </c>
      <c r="M21" s="1017">
        <v>0</v>
      </c>
      <c r="N21" s="998">
        <f t="shared" si="8"/>
        <v>12</v>
      </c>
      <c r="O21" s="999">
        <f t="shared" si="8"/>
        <v>8</v>
      </c>
      <c r="P21" s="1056">
        <f t="shared" si="8"/>
        <v>20</v>
      </c>
      <c r="Q21" s="299"/>
      <c r="R21" s="299"/>
      <c r="S21" s="297"/>
      <c r="T21" s="297"/>
      <c r="U21" s="297"/>
      <c r="V21" s="297"/>
      <c r="W21" s="297"/>
      <c r="X21" s="297"/>
      <c r="Y21" s="297"/>
      <c r="Z21" s="297"/>
      <c r="AA21" s="297"/>
      <c r="AB21" s="297"/>
      <c r="AC21" s="297"/>
      <c r="AD21" s="297"/>
      <c r="AE21" s="297"/>
      <c r="AF21" s="297"/>
      <c r="AG21" s="297"/>
      <c r="AH21" s="297"/>
      <c r="AI21" s="297"/>
      <c r="AJ21" s="297"/>
      <c r="AK21" s="297"/>
      <c r="AL21" s="297"/>
      <c r="AM21" s="297"/>
      <c r="AN21" s="297"/>
      <c r="AO21" s="297"/>
      <c r="AP21" s="297"/>
      <c r="AQ21" s="297"/>
      <c r="AR21" s="297"/>
      <c r="AS21" s="297"/>
      <c r="AT21" s="297"/>
      <c r="AU21" s="297"/>
      <c r="AV21" s="297"/>
      <c r="AW21" s="297"/>
      <c r="AX21" s="297"/>
      <c r="AY21" s="297"/>
      <c r="AZ21" s="297"/>
      <c r="BA21" s="297"/>
      <c r="BB21" s="297"/>
      <c r="BC21" s="297"/>
      <c r="BD21" s="297"/>
      <c r="BE21" s="297"/>
      <c r="BF21" s="297"/>
      <c r="BG21" s="297"/>
      <c r="BH21" s="297"/>
      <c r="BI21" s="297"/>
    </row>
    <row r="22" spans="1:61" s="291" customFormat="1" ht="27" thickBot="1" x14ac:dyDescent="0.4">
      <c r="A22" s="695" t="s">
        <v>108</v>
      </c>
      <c r="B22" s="689">
        <v>0</v>
      </c>
      <c r="C22" s="341">
        <v>2</v>
      </c>
      <c r="D22" s="540">
        <f t="shared" si="5"/>
        <v>2</v>
      </c>
      <c r="E22" s="690">
        <v>0</v>
      </c>
      <c r="F22" s="1021">
        <v>0</v>
      </c>
      <c r="G22" s="540">
        <f t="shared" si="6"/>
        <v>0</v>
      </c>
      <c r="H22" s="690">
        <v>2</v>
      </c>
      <c r="I22" s="1021">
        <v>0</v>
      </c>
      <c r="J22" s="1000">
        <f t="shared" si="7"/>
        <v>2</v>
      </c>
      <c r="K22" s="689">
        <v>0</v>
      </c>
      <c r="L22" s="1021">
        <v>0</v>
      </c>
      <c r="M22" s="341">
        <v>0</v>
      </c>
      <c r="N22" s="1001">
        <f t="shared" si="8"/>
        <v>2</v>
      </c>
      <c r="O22" s="1002">
        <f t="shared" si="8"/>
        <v>2</v>
      </c>
      <c r="P22" s="694">
        <f t="shared" si="8"/>
        <v>4</v>
      </c>
      <c r="Q22" s="296"/>
      <c r="R22" s="296"/>
      <c r="S22" s="297"/>
      <c r="T22" s="297"/>
      <c r="U22" s="297"/>
      <c r="V22" s="297"/>
      <c r="W22" s="297"/>
      <c r="X22" s="297"/>
      <c r="Y22" s="297"/>
      <c r="Z22" s="297"/>
      <c r="AA22" s="297"/>
      <c r="AB22" s="297"/>
      <c r="AC22" s="297"/>
      <c r="AD22" s="297"/>
      <c r="AE22" s="297"/>
      <c r="AF22" s="297"/>
      <c r="AG22" s="297"/>
      <c r="AH22" s="297"/>
      <c r="AI22" s="297"/>
      <c r="AJ22" s="297"/>
      <c r="AK22" s="297"/>
      <c r="AL22" s="297"/>
      <c r="AM22" s="297"/>
      <c r="AN22" s="297"/>
      <c r="AO22" s="297"/>
      <c r="AP22" s="297"/>
      <c r="AQ22" s="297"/>
      <c r="AR22" s="297"/>
      <c r="AS22" s="297"/>
      <c r="AT22" s="297"/>
      <c r="AU22" s="297"/>
      <c r="AV22" s="297"/>
      <c r="AW22" s="297"/>
      <c r="AX22" s="297"/>
      <c r="AY22" s="297"/>
      <c r="AZ22" s="297"/>
      <c r="BA22" s="297"/>
      <c r="BB22" s="297"/>
      <c r="BC22" s="297"/>
      <c r="BD22" s="297"/>
      <c r="BE22" s="297"/>
      <c r="BF22" s="297"/>
      <c r="BG22" s="297"/>
      <c r="BH22" s="297"/>
      <c r="BI22" s="297"/>
    </row>
    <row r="23" spans="1:61" ht="26.25" x14ac:dyDescent="0.35">
      <c r="A23" s="1023" t="s">
        <v>78</v>
      </c>
      <c r="B23" s="1016">
        <v>0</v>
      </c>
      <c r="C23" s="1523">
        <v>0</v>
      </c>
      <c r="D23" s="541">
        <f t="shared" si="5"/>
        <v>0</v>
      </c>
      <c r="E23" s="1016">
        <v>0</v>
      </c>
      <c r="F23" s="1017">
        <v>0</v>
      </c>
      <c r="G23" s="541">
        <f t="shared" si="6"/>
        <v>0</v>
      </c>
      <c r="H23" s="1016">
        <v>0</v>
      </c>
      <c r="I23" s="1017">
        <v>0</v>
      </c>
      <c r="J23" s="1004">
        <f t="shared" si="7"/>
        <v>0</v>
      </c>
      <c r="K23" s="1016">
        <v>2</v>
      </c>
      <c r="L23" s="1017">
        <v>0</v>
      </c>
      <c r="M23" s="1022">
        <f>SUM(K23:L23)</f>
        <v>2</v>
      </c>
      <c r="N23" s="998">
        <f t="shared" si="8"/>
        <v>2</v>
      </c>
      <c r="O23" s="999">
        <f t="shared" si="8"/>
        <v>0</v>
      </c>
      <c r="P23" s="1056">
        <f t="shared" si="8"/>
        <v>2</v>
      </c>
      <c r="Q23" s="299"/>
      <c r="R23" s="299"/>
      <c r="S23" s="297"/>
      <c r="T23" s="297"/>
      <c r="U23" s="297"/>
      <c r="V23" s="297"/>
      <c r="W23" s="297"/>
      <c r="X23" s="297"/>
      <c r="Y23" s="297"/>
      <c r="Z23" s="297"/>
      <c r="AA23" s="297"/>
      <c r="AB23" s="297"/>
      <c r="AC23" s="297"/>
      <c r="AD23" s="297"/>
      <c r="AE23" s="297"/>
      <c r="AF23" s="297"/>
      <c r="AG23" s="297"/>
      <c r="AH23" s="297"/>
      <c r="AI23" s="297"/>
      <c r="AJ23" s="297"/>
      <c r="AK23" s="297"/>
      <c r="AL23" s="297"/>
      <c r="AM23" s="297"/>
      <c r="AN23" s="297"/>
      <c r="AO23" s="297"/>
      <c r="AP23" s="297"/>
      <c r="AQ23" s="297"/>
      <c r="AR23" s="297"/>
      <c r="AS23" s="297"/>
      <c r="AT23" s="297"/>
      <c r="AU23" s="297"/>
      <c r="AV23" s="297"/>
      <c r="AW23" s="297"/>
      <c r="AX23" s="297"/>
      <c r="AY23" s="297"/>
      <c r="AZ23" s="297"/>
      <c r="BA23" s="297"/>
      <c r="BB23" s="297"/>
      <c r="BC23" s="297"/>
      <c r="BD23" s="297"/>
      <c r="BE23" s="297"/>
      <c r="BF23" s="297"/>
      <c r="BG23" s="297"/>
      <c r="BH23" s="297"/>
      <c r="BI23" s="297"/>
    </row>
    <row r="24" spans="1:61" ht="26.25" x14ac:dyDescent="0.35">
      <c r="A24" s="1023" t="s">
        <v>123</v>
      </c>
      <c r="B24" s="1016">
        <v>0</v>
      </c>
      <c r="C24" s="1523">
        <v>0</v>
      </c>
      <c r="D24" s="688">
        <f t="shared" si="5"/>
        <v>0</v>
      </c>
      <c r="E24" s="1016">
        <v>0</v>
      </c>
      <c r="F24" s="1017">
        <v>0</v>
      </c>
      <c r="G24" s="688">
        <f t="shared" si="6"/>
        <v>0</v>
      </c>
      <c r="H24" s="1016">
        <v>0</v>
      </c>
      <c r="I24" s="1017">
        <v>0</v>
      </c>
      <c r="J24" s="994">
        <f t="shared" si="7"/>
        <v>0</v>
      </c>
      <c r="K24" s="1016">
        <v>0</v>
      </c>
      <c r="L24" s="1017">
        <v>0</v>
      </c>
      <c r="M24" s="1022">
        <v>0</v>
      </c>
      <c r="N24" s="995">
        <f t="shared" si="8"/>
        <v>0</v>
      </c>
      <c r="O24" s="996">
        <f t="shared" si="8"/>
        <v>0</v>
      </c>
      <c r="P24" s="1055">
        <f t="shared" si="8"/>
        <v>0</v>
      </c>
      <c r="Q24" s="296"/>
      <c r="R24" s="296"/>
      <c r="S24" s="297"/>
      <c r="T24" s="297"/>
      <c r="U24" s="297"/>
      <c r="V24" s="297"/>
      <c r="W24" s="297"/>
      <c r="X24" s="297"/>
      <c r="Y24" s="297"/>
      <c r="Z24" s="297"/>
      <c r="AA24" s="297"/>
      <c r="AB24" s="297"/>
      <c r="AC24" s="297"/>
      <c r="AD24" s="297"/>
      <c r="AE24" s="297"/>
      <c r="AF24" s="297"/>
      <c r="AG24" s="297"/>
      <c r="AH24" s="297"/>
      <c r="AI24" s="297"/>
      <c r="AJ24" s="297"/>
      <c r="AK24" s="297"/>
      <c r="AL24" s="297"/>
      <c r="AM24" s="297"/>
      <c r="AN24" s="297"/>
      <c r="AO24" s="297"/>
      <c r="AP24" s="297"/>
      <c r="AQ24" s="297"/>
      <c r="AR24" s="297"/>
      <c r="AS24" s="297"/>
      <c r="AT24" s="297"/>
      <c r="AU24" s="297"/>
      <c r="AV24" s="297"/>
      <c r="AW24" s="297"/>
      <c r="AX24" s="297"/>
      <c r="AY24" s="297"/>
      <c r="AZ24" s="297"/>
      <c r="BA24" s="297"/>
      <c r="BB24" s="297"/>
      <c r="BC24" s="297"/>
      <c r="BD24" s="297"/>
      <c r="BE24" s="297"/>
      <c r="BF24" s="297"/>
      <c r="BG24" s="297"/>
      <c r="BH24" s="297"/>
      <c r="BI24" s="297"/>
    </row>
    <row r="25" spans="1:61" ht="26.25" x14ac:dyDescent="0.35">
      <c r="A25" s="1023" t="s">
        <v>43</v>
      </c>
      <c r="B25" s="1016">
        <v>0</v>
      </c>
      <c r="C25" s="1523">
        <v>0</v>
      </c>
      <c r="D25" s="541">
        <f t="shared" si="5"/>
        <v>0</v>
      </c>
      <c r="E25" s="1016">
        <v>0</v>
      </c>
      <c r="F25" s="1017">
        <v>0</v>
      </c>
      <c r="G25" s="688">
        <f t="shared" si="6"/>
        <v>0</v>
      </c>
      <c r="H25" s="1016">
        <v>1</v>
      </c>
      <c r="I25" s="1017">
        <v>0</v>
      </c>
      <c r="J25" s="994">
        <f t="shared" si="7"/>
        <v>1</v>
      </c>
      <c r="K25" s="1016">
        <v>4</v>
      </c>
      <c r="L25" s="1017">
        <v>0</v>
      </c>
      <c r="M25" s="1022">
        <f>SUM(K25:L25)</f>
        <v>4</v>
      </c>
      <c r="N25" s="998">
        <f t="shared" si="8"/>
        <v>5</v>
      </c>
      <c r="O25" s="999">
        <f t="shared" si="8"/>
        <v>0</v>
      </c>
      <c r="P25" s="1056">
        <f t="shared" si="8"/>
        <v>5</v>
      </c>
      <c r="Q25" s="299"/>
      <c r="R25" s="299"/>
      <c r="S25" s="297"/>
      <c r="T25" s="297"/>
      <c r="U25" s="297"/>
      <c r="V25" s="297"/>
      <c r="W25" s="297"/>
      <c r="X25" s="297"/>
      <c r="Y25" s="297"/>
      <c r="Z25" s="297"/>
      <c r="AA25" s="297"/>
      <c r="AB25" s="297"/>
      <c r="AC25" s="297"/>
      <c r="AD25" s="297"/>
      <c r="AE25" s="297"/>
      <c r="AF25" s="297"/>
      <c r="AG25" s="297"/>
      <c r="AH25" s="297"/>
      <c r="AI25" s="297"/>
      <c r="AJ25" s="297"/>
      <c r="AK25" s="297"/>
      <c r="AL25" s="297"/>
      <c r="AM25" s="297"/>
      <c r="AN25" s="297"/>
      <c r="AO25" s="297"/>
      <c r="AP25" s="297"/>
      <c r="AQ25" s="297"/>
      <c r="AR25" s="297"/>
      <c r="AS25" s="297"/>
      <c r="AT25" s="297"/>
      <c r="AU25" s="297"/>
      <c r="AV25" s="297"/>
      <c r="AW25" s="297"/>
      <c r="AX25" s="297"/>
      <c r="AY25" s="297"/>
      <c r="AZ25" s="297"/>
      <c r="BA25" s="297"/>
      <c r="BB25" s="297"/>
      <c r="BC25" s="297"/>
      <c r="BD25" s="297"/>
      <c r="BE25" s="297"/>
      <c r="BF25" s="297"/>
      <c r="BG25" s="297"/>
      <c r="BH25" s="297"/>
      <c r="BI25" s="297"/>
    </row>
    <row r="26" spans="1:61" ht="53.25" thickBot="1" x14ac:dyDescent="0.4">
      <c r="A26" s="478" t="s">
        <v>40</v>
      </c>
      <c r="B26" s="469">
        <v>0</v>
      </c>
      <c r="C26" s="1726">
        <v>0</v>
      </c>
      <c r="D26" s="688">
        <f t="shared" si="5"/>
        <v>0</v>
      </c>
      <c r="E26" s="469">
        <v>0</v>
      </c>
      <c r="F26" s="470">
        <v>0</v>
      </c>
      <c r="G26" s="688">
        <f t="shared" si="6"/>
        <v>0</v>
      </c>
      <c r="H26" s="469">
        <v>1</v>
      </c>
      <c r="I26" s="470">
        <v>0</v>
      </c>
      <c r="J26" s="994">
        <f t="shared" si="7"/>
        <v>1</v>
      </c>
      <c r="K26" s="469">
        <v>3</v>
      </c>
      <c r="L26" s="470">
        <v>0</v>
      </c>
      <c r="M26" s="1024">
        <f>K26+L26</f>
        <v>3</v>
      </c>
      <c r="N26" s="995">
        <f t="shared" si="8"/>
        <v>4</v>
      </c>
      <c r="O26" s="996">
        <f t="shared" si="8"/>
        <v>0</v>
      </c>
      <c r="P26" s="1055">
        <f t="shared" si="8"/>
        <v>4</v>
      </c>
      <c r="Q26" s="296"/>
      <c r="R26" s="296"/>
      <c r="S26" s="297"/>
      <c r="T26" s="297"/>
      <c r="U26" s="297"/>
      <c r="V26" s="297"/>
      <c r="W26" s="297"/>
      <c r="X26" s="297"/>
      <c r="Y26" s="297"/>
      <c r="Z26" s="297"/>
      <c r="AA26" s="297"/>
      <c r="AB26" s="297"/>
      <c r="AC26" s="297"/>
      <c r="AD26" s="297"/>
      <c r="AE26" s="297"/>
      <c r="AF26" s="297"/>
      <c r="AG26" s="297"/>
      <c r="AH26" s="297"/>
      <c r="AI26" s="297"/>
      <c r="AJ26" s="297"/>
      <c r="AK26" s="297"/>
      <c r="AL26" s="297"/>
      <c r="AM26" s="297"/>
      <c r="AN26" s="297"/>
      <c r="AO26" s="297"/>
      <c r="AP26" s="297"/>
      <c r="AQ26" s="297"/>
      <c r="AR26" s="297"/>
      <c r="AS26" s="297"/>
      <c r="AT26" s="297"/>
      <c r="AU26" s="297"/>
      <c r="AV26" s="297"/>
      <c r="AW26" s="297"/>
      <c r="AX26" s="297"/>
      <c r="AY26" s="297"/>
      <c r="AZ26" s="297"/>
      <c r="BA26" s="297"/>
      <c r="BB26" s="297"/>
      <c r="BC26" s="297"/>
      <c r="BD26" s="297"/>
      <c r="BE26" s="297"/>
      <c r="BF26" s="297"/>
      <c r="BG26" s="297"/>
      <c r="BH26" s="297"/>
      <c r="BI26" s="297"/>
    </row>
    <row r="27" spans="1:61" ht="27" customHeight="1" thickBot="1" x14ac:dyDescent="0.4">
      <c r="A27" s="1025" t="s">
        <v>12</v>
      </c>
      <c r="B27" s="1026">
        <f>SUM(B19:B26)</f>
        <v>6</v>
      </c>
      <c r="C27" s="1525">
        <f t="shared" ref="C27" si="9">SUM(C19:C26)</f>
        <v>8</v>
      </c>
      <c r="D27" s="1026">
        <f t="shared" ref="D27:O27" si="10">SUM(D19:D26)</f>
        <v>14</v>
      </c>
      <c r="E27" s="1026">
        <f t="shared" si="10"/>
        <v>10</v>
      </c>
      <c r="F27" s="1026">
        <f t="shared" si="10"/>
        <v>9</v>
      </c>
      <c r="G27" s="1026">
        <f t="shared" si="10"/>
        <v>19</v>
      </c>
      <c r="H27" s="1026">
        <f t="shared" si="10"/>
        <v>12</v>
      </c>
      <c r="I27" s="1026">
        <f t="shared" si="10"/>
        <v>3</v>
      </c>
      <c r="J27" s="1026">
        <f t="shared" si="10"/>
        <v>15</v>
      </c>
      <c r="K27" s="1026">
        <f t="shared" si="10"/>
        <v>9</v>
      </c>
      <c r="L27" s="1026">
        <f t="shared" si="10"/>
        <v>0</v>
      </c>
      <c r="M27" s="1026">
        <f t="shared" si="10"/>
        <v>9</v>
      </c>
      <c r="N27" s="1027">
        <f t="shared" si="10"/>
        <v>37</v>
      </c>
      <c r="O27" s="1027">
        <f t="shared" si="10"/>
        <v>20</v>
      </c>
      <c r="P27" s="1027">
        <f>SUM(P19:P26)</f>
        <v>57</v>
      </c>
      <c r="Q27" s="300"/>
      <c r="R27" s="300"/>
      <c r="S27" s="297"/>
      <c r="T27" s="297"/>
      <c r="U27" s="297"/>
      <c r="V27" s="297"/>
      <c r="W27" s="297"/>
      <c r="X27" s="297"/>
      <c r="Y27" s="297"/>
      <c r="Z27" s="297"/>
      <c r="AA27" s="297"/>
      <c r="AB27" s="297"/>
      <c r="AC27" s="297"/>
      <c r="AD27" s="297"/>
      <c r="AE27" s="297"/>
      <c r="AF27" s="297"/>
      <c r="AG27" s="297"/>
      <c r="AH27" s="297"/>
      <c r="AI27" s="297"/>
      <c r="AJ27" s="297"/>
      <c r="AK27" s="297"/>
      <c r="AL27" s="297"/>
      <c r="AM27" s="297"/>
      <c r="AN27" s="297"/>
      <c r="AO27" s="297"/>
      <c r="AP27" s="297"/>
      <c r="AQ27" s="297"/>
      <c r="AR27" s="297"/>
      <c r="AS27" s="297"/>
      <c r="AT27" s="297"/>
      <c r="AU27" s="297"/>
      <c r="AV27" s="297"/>
      <c r="AW27" s="297"/>
      <c r="AX27" s="297"/>
      <c r="AY27" s="297"/>
      <c r="AZ27" s="297"/>
      <c r="BA27" s="297"/>
      <c r="BB27" s="297"/>
      <c r="BC27" s="297"/>
      <c r="BD27" s="297"/>
      <c r="BE27" s="297"/>
      <c r="BF27" s="297"/>
      <c r="BG27" s="297"/>
      <c r="BH27" s="297"/>
      <c r="BI27" s="297"/>
    </row>
    <row r="28" spans="1:61" ht="28.5" customHeight="1" thickBot="1" x14ac:dyDescent="0.4">
      <c r="A28" s="1028" t="s">
        <v>13</v>
      </c>
      <c r="B28" s="1029"/>
      <c r="C28" s="1526"/>
      <c r="D28" s="1057"/>
      <c r="E28" s="1029"/>
      <c r="F28" s="1030"/>
      <c r="G28" s="1057"/>
      <c r="H28" s="1031"/>
      <c r="I28" s="1032"/>
      <c r="J28" s="1033"/>
      <c r="K28" s="1031"/>
      <c r="L28" s="1032"/>
      <c r="M28" s="1033"/>
      <c r="N28" s="1034"/>
      <c r="O28" s="1035"/>
      <c r="P28" s="1036"/>
      <c r="Q28" s="299"/>
      <c r="R28" s="299"/>
      <c r="S28" s="297"/>
      <c r="T28" s="297"/>
      <c r="U28" s="297"/>
      <c r="V28" s="297"/>
      <c r="W28" s="297"/>
      <c r="X28" s="297"/>
      <c r="Y28" s="297"/>
      <c r="Z28" s="297"/>
      <c r="AA28" s="297"/>
      <c r="AB28" s="297"/>
      <c r="AC28" s="297"/>
      <c r="AD28" s="297"/>
      <c r="AE28" s="297"/>
      <c r="AF28" s="297"/>
      <c r="AG28" s="297"/>
      <c r="AH28" s="297"/>
      <c r="AI28" s="297"/>
      <c r="AJ28" s="297"/>
      <c r="AK28" s="297"/>
      <c r="AL28" s="297"/>
      <c r="AM28" s="297"/>
      <c r="AN28" s="297"/>
      <c r="AO28" s="297"/>
      <c r="AP28" s="297"/>
      <c r="AQ28" s="297"/>
      <c r="AR28" s="297"/>
      <c r="AS28" s="297"/>
      <c r="AT28" s="297"/>
      <c r="AU28" s="297"/>
      <c r="AV28" s="297"/>
      <c r="AW28" s="297"/>
      <c r="AX28" s="297"/>
      <c r="AY28" s="297"/>
      <c r="AZ28" s="297"/>
      <c r="BA28" s="297"/>
      <c r="BB28" s="297"/>
      <c r="BC28" s="297"/>
      <c r="BD28" s="297"/>
      <c r="BE28" s="297"/>
      <c r="BF28" s="297"/>
      <c r="BG28" s="297"/>
      <c r="BH28" s="297"/>
      <c r="BI28" s="297"/>
    </row>
    <row r="29" spans="1:61" ht="26.25" x14ac:dyDescent="0.4">
      <c r="A29" s="1058" t="s">
        <v>105</v>
      </c>
      <c r="B29" s="691">
        <v>0</v>
      </c>
      <c r="C29" s="1527">
        <v>0</v>
      </c>
      <c r="D29" s="688">
        <f t="shared" ref="D29:D36" si="11">SUM(B29:C29)</f>
        <v>0</v>
      </c>
      <c r="E29" s="691">
        <v>0</v>
      </c>
      <c r="F29" s="1037">
        <v>0</v>
      </c>
      <c r="G29" s="688">
        <f t="shared" ref="G29:G36" si="12">SUM(E29:F29)</f>
        <v>0</v>
      </c>
      <c r="H29" s="691">
        <v>0</v>
      </c>
      <c r="I29" s="1037">
        <v>0</v>
      </c>
      <c r="J29" s="688">
        <f t="shared" ref="J29:J36" si="13">SUM(H29:I29)</f>
        <v>0</v>
      </c>
      <c r="K29" s="691">
        <v>0</v>
      </c>
      <c r="L29" s="1037">
        <v>0</v>
      </c>
      <c r="M29" s="688">
        <f t="shared" ref="M29:M36" si="14">SUM(K29:L29)</f>
        <v>0</v>
      </c>
      <c r="N29" s="995">
        <f t="shared" ref="N29:P36" si="15">B29+E29+H29+K29</f>
        <v>0</v>
      </c>
      <c r="O29" s="996">
        <f t="shared" si="15"/>
        <v>0</v>
      </c>
      <c r="P29" s="1055">
        <f t="shared" si="15"/>
        <v>0</v>
      </c>
      <c r="Q29" s="299"/>
      <c r="R29" s="299"/>
      <c r="S29" s="297"/>
      <c r="T29" s="297"/>
      <c r="U29" s="297"/>
      <c r="V29" s="297"/>
      <c r="W29" s="297"/>
      <c r="X29" s="297"/>
      <c r="Y29" s="297"/>
      <c r="Z29" s="297"/>
      <c r="AA29" s="297"/>
      <c r="AB29" s="297"/>
      <c r="AC29" s="297"/>
      <c r="AD29" s="297"/>
      <c r="AE29" s="297"/>
      <c r="AF29" s="297"/>
      <c r="AG29" s="297"/>
      <c r="AH29" s="297"/>
      <c r="AI29" s="297"/>
      <c r="AJ29" s="297"/>
      <c r="AK29" s="297"/>
      <c r="AL29" s="297"/>
      <c r="AM29" s="297"/>
      <c r="AN29" s="297"/>
      <c r="AO29" s="297"/>
      <c r="AP29" s="297"/>
      <c r="AQ29" s="297"/>
      <c r="AR29" s="297"/>
      <c r="AS29" s="297"/>
      <c r="AT29" s="297"/>
      <c r="AU29" s="297"/>
      <c r="AV29" s="297"/>
      <c r="AW29" s="297"/>
      <c r="AX29" s="297"/>
      <c r="AY29" s="297"/>
      <c r="AZ29" s="297"/>
      <c r="BA29" s="297"/>
      <c r="BB29" s="297"/>
      <c r="BC29" s="297"/>
      <c r="BD29" s="297"/>
      <c r="BE29" s="297"/>
      <c r="BF29" s="297"/>
      <c r="BG29" s="297"/>
      <c r="BH29" s="297"/>
      <c r="BI29" s="297"/>
    </row>
    <row r="30" spans="1:61" ht="26.25" x14ac:dyDescent="0.35">
      <c r="A30" s="997" t="s">
        <v>106</v>
      </c>
      <c r="B30" s="691">
        <v>0</v>
      </c>
      <c r="C30" s="1527">
        <v>0</v>
      </c>
      <c r="D30" s="688">
        <f t="shared" si="11"/>
        <v>0</v>
      </c>
      <c r="E30" s="691">
        <v>0</v>
      </c>
      <c r="F30" s="1037">
        <v>0</v>
      </c>
      <c r="G30" s="688">
        <f t="shared" si="12"/>
        <v>0</v>
      </c>
      <c r="H30" s="691">
        <v>0</v>
      </c>
      <c r="I30" s="1037">
        <v>0</v>
      </c>
      <c r="J30" s="688">
        <f t="shared" si="13"/>
        <v>0</v>
      </c>
      <c r="K30" s="691">
        <v>0</v>
      </c>
      <c r="L30" s="1037">
        <v>0</v>
      </c>
      <c r="M30" s="688">
        <f t="shared" si="14"/>
        <v>0</v>
      </c>
      <c r="N30" s="995">
        <f t="shared" si="15"/>
        <v>0</v>
      </c>
      <c r="O30" s="996">
        <f t="shared" si="15"/>
        <v>0</v>
      </c>
      <c r="P30" s="1055">
        <f t="shared" si="15"/>
        <v>0</v>
      </c>
      <c r="Q30" s="296"/>
      <c r="R30" s="296"/>
      <c r="S30" s="297"/>
      <c r="T30" s="297"/>
      <c r="U30" s="297"/>
      <c r="V30" s="297"/>
      <c r="W30" s="297"/>
      <c r="X30" s="297"/>
      <c r="Y30" s="297"/>
      <c r="Z30" s="297"/>
      <c r="AA30" s="297"/>
      <c r="AB30" s="297"/>
      <c r="AC30" s="297"/>
      <c r="AD30" s="297"/>
      <c r="AE30" s="297"/>
      <c r="AF30" s="297"/>
      <c r="AG30" s="297"/>
      <c r="AH30" s="297"/>
      <c r="AI30" s="297"/>
      <c r="AJ30" s="297"/>
      <c r="AK30" s="297"/>
      <c r="AL30" s="297"/>
      <c r="AM30" s="297"/>
      <c r="AN30" s="297"/>
      <c r="AO30" s="297"/>
      <c r="AP30" s="297"/>
      <c r="AQ30" s="297"/>
      <c r="AR30" s="297"/>
      <c r="AS30" s="297"/>
      <c r="AT30" s="297"/>
      <c r="AU30" s="297"/>
      <c r="AV30" s="297"/>
      <c r="AW30" s="297"/>
      <c r="AX30" s="297"/>
      <c r="AY30" s="297"/>
      <c r="AZ30" s="297"/>
      <c r="BA30" s="297"/>
      <c r="BB30" s="297"/>
      <c r="BC30" s="297"/>
      <c r="BD30" s="297"/>
      <c r="BE30" s="297"/>
      <c r="BF30" s="297"/>
      <c r="BG30" s="297"/>
      <c r="BH30" s="297"/>
      <c r="BI30" s="297"/>
    </row>
    <row r="31" spans="1:61" ht="26.25" x14ac:dyDescent="0.35">
      <c r="A31" s="1023" t="s">
        <v>107</v>
      </c>
      <c r="B31" s="1016">
        <v>0</v>
      </c>
      <c r="C31" s="1523">
        <v>0</v>
      </c>
      <c r="D31" s="541">
        <f t="shared" si="11"/>
        <v>0</v>
      </c>
      <c r="E31" s="1016">
        <v>0</v>
      </c>
      <c r="F31" s="1017">
        <v>0</v>
      </c>
      <c r="G31" s="541">
        <f t="shared" si="12"/>
        <v>0</v>
      </c>
      <c r="H31" s="1016">
        <v>0</v>
      </c>
      <c r="I31" s="1017">
        <v>0</v>
      </c>
      <c r="J31" s="541">
        <f t="shared" si="13"/>
        <v>0</v>
      </c>
      <c r="K31" s="1016">
        <v>0</v>
      </c>
      <c r="L31" s="1017">
        <v>0</v>
      </c>
      <c r="M31" s="541">
        <f t="shared" si="14"/>
        <v>0</v>
      </c>
      <c r="N31" s="998">
        <f t="shared" si="15"/>
        <v>0</v>
      </c>
      <c r="O31" s="999">
        <f t="shared" si="15"/>
        <v>0</v>
      </c>
      <c r="P31" s="1056">
        <f t="shared" si="15"/>
        <v>0</v>
      </c>
      <c r="Q31" s="299"/>
      <c r="R31" s="299"/>
      <c r="S31" s="297"/>
      <c r="T31" s="297"/>
      <c r="U31" s="297"/>
      <c r="V31" s="297"/>
      <c r="W31" s="297"/>
      <c r="X31" s="297"/>
      <c r="Y31" s="297"/>
      <c r="Z31" s="297"/>
      <c r="AA31" s="297"/>
      <c r="AB31" s="297"/>
      <c r="AC31" s="297"/>
      <c r="AD31" s="297"/>
      <c r="AE31" s="297"/>
      <c r="AF31" s="297"/>
      <c r="AG31" s="297"/>
      <c r="AH31" s="297"/>
      <c r="AI31" s="297"/>
      <c r="AJ31" s="297"/>
      <c r="AK31" s="297"/>
      <c r="AL31" s="297"/>
      <c r="AM31" s="297"/>
      <c r="AN31" s="297"/>
      <c r="AO31" s="297"/>
      <c r="AP31" s="297"/>
      <c r="AQ31" s="297"/>
      <c r="AR31" s="297"/>
      <c r="AS31" s="297"/>
      <c r="AT31" s="297"/>
      <c r="AU31" s="297"/>
      <c r="AV31" s="297"/>
      <c r="AW31" s="297"/>
      <c r="AX31" s="297"/>
      <c r="AY31" s="297"/>
      <c r="AZ31" s="297"/>
      <c r="BA31" s="297"/>
      <c r="BB31" s="297"/>
      <c r="BC31" s="297"/>
      <c r="BD31" s="297"/>
      <c r="BE31" s="297"/>
      <c r="BF31" s="297"/>
      <c r="BG31" s="297"/>
      <c r="BH31" s="297"/>
      <c r="BI31" s="297"/>
    </row>
    <row r="32" spans="1:61" s="291" customFormat="1" ht="27" thickBot="1" x14ac:dyDescent="0.4">
      <c r="A32" s="695" t="s">
        <v>108</v>
      </c>
      <c r="B32" s="689">
        <v>0</v>
      </c>
      <c r="C32" s="341">
        <v>0</v>
      </c>
      <c r="D32" s="540">
        <f t="shared" si="11"/>
        <v>0</v>
      </c>
      <c r="E32" s="1038">
        <v>0</v>
      </c>
      <c r="F32" s="1039">
        <v>0</v>
      </c>
      <c r="G32" s="540">
        <f t="shared" si="12"/>
        <v>0</v>
      </c>
      <c r="H32" s="1038">
        <v>0</v>
      </c>
      <c r="I32" s="1039">
        <v>0</v>
      </c>
      <c r="J32" s="540">
        <f t="shared" si="13"/>
        <v>0</v>
      </c>
      <c r="K32" s="1038">
        <v>0</v>
      </c>
      <c r="L32" s="1039">
        <v>0</v>
      </c>
      <c r="M32" s="540">
        <f t="shared" si="14"/>
        <v>0</v>
      </c>
      <c r="N32" s="1001">
        <f t="shared" si="15"/>
        <v>0</v>
      </c>
      <c r="O32" s="1002">
        <f t="shared" si="15"/>
        <v>0</v>
      </c>
      <c r="P32" s="694">
        <f t="shared" si="15"/>
        <v>0</v>
      </c>
      <c r="Q32" s="296"/>
      <c r="R32" s="296"/>
      <c r="S32" s="297"/>
      <c r="T32" s="297"/>
      <c r="U32" s="297"/>
      <c r="V32" s="297"/>
      <c r="W32" s="297"/>
      <c r="X32" s="297"/>
      <c r="Y32" s="297"/>
      <c r="Z32" s="297"/>
      <c r="AA32" s="297"/>
      <c r="AB32" s="297"/>
      <c r="AC32" s="297"/>
      <c r="AD32" s="297"/>
      <c r="AE32" s="297"/>
      <c r="AF32" s="297"/>
      <c r="AG32" s="297"/>
      <c r="AH32" s="297"/>
      <c r="AI32" s="297"/>
      <c r="AJ32" s="297"/>
      <c r="AK32" s="297"/>
      <c r="AL32" s="297"/>
      <c r="AM32" s="297"/>
      <c r="AN32" s="297"/>
      <c r="AO32" s="297"/>
      <c r="AP32" s="297"/>
      <c r="AQ32" s="297"/>
      <c r="AR32" s="297"/>
      <c r="AS32" s="297"/>
      <c r="AT32" s="297"/>
      <c r="AU32" s="297"/>
      <c r="AV32" s="297"/>
      <c r="AW32" s="297"/>
      <c r="AX32" s="297"/>
      <c r="AY32" s="297"/>
      <c r="AZ32" s="297"/>
      <c r="BA32" s="297"/>
      <c r="BB32" s="297"/>
      <c r="BC32" s="297"/>
      <c r="BD32" s="297"/>
      <c r="BE32" s="297"/>
      <c r="BF32" s="297"/>
      <c r="BG32" s="297"/>
      <c r="BH32" s="297"/>
      <c r="BI32" s="297"/>
    </row>
    <row r="33" spans="1:61" ht="30" customHeight="1" x14ac:dyDescent="0.35">
      <c r="A33" s="1023" t="s">
        <v>78</v>
      </c>
      <c r="B33" s="1016">
        <v>0</v>
      </c>
      <c r="C33" s="1523">
        <v>0</v>
      </c>
      <c r="D33" s="541">
        <f t="shared" si="11"/>
        <v>0</v>
      </c>
      <c r="E33" s="1016">
        <v>0</v>
      </c>
      <c r="F33" s="1017">
        <v>0</v>
      </c>
      <c r="G33" s="541">
        <f t="shared" si="12"/>
        <v>0</v>
      </c>
      <c r="H33" s="1016">
        <v>0</v>
      </c>
      <c r="I33" s="1017">
        <v>0</v>
      </c>
      <c r="J33" s="541">
        <f t="shared" si="13"/>
        <v>0</v>
      </c>
      <c r="K33" s="1016">
        <v>0</v>
      </c>
      <c r="L33" s="1017">
        <v>0</v>
      </c>
      <c r="M33" s="541">
        <f t="shared" si="14"/>
        <v>0</v>
      </c>
      <c r="N33" s="998">
        <f t="shared" si="15"/>
        <v>0</v>
      </c>
      <c r="O33" s="999">
        <f t="shared" si="15"/>
        <v>0</v>
      </c>
      <c r="P33" s="1056">
        <f t="shared" si="15"/>
        <v>0</v>
      </c>
      <c r="Q33" s="299"/>
      <c r="R33" s="299"/>
      <c r="S33" s="297"/>
      <c r="T33" s="297"/>
      <c r="U33" s="297"/>
      <c r="V33" s="297"/>
      <c r="W33" s="297"/>
      <c r="X33" s="297"/>
      <c r="Y33" s="297"/>
      <c r="Z33" s="297"/>
      <c r="AA33" s="297"/>
      <c r="AB33" s="297"/>
      <c r="AC33" s="297"/>
      <c r="AD33" s="297"/>
      <c r="AE33" s="297"/>
      <c r="AF33" s="297"/>
      <c r="AG33" s="297"/>
      <c r="AH33" s="297"/>
      <c r="AI33" s="297"/>
      <c r="AJ33" s="297"/>
      <c r="AK33" s="297"/>
      <c r="AL33" s="297"/>
      <c r="AM33" s="297"/>
      <c r="AN33" s="297"/>
      <c r="AO33" s="297"/>
      <c r="AP33" s="297"/>
      <c r="AQ33" s="297"/>
      <c r="AR33" s="297"/>
      <c r="AS33" s="297"/>
      <c r="AT33" s="297"/>
      <c r="AU33" s="297"/>
      <c r="AV33" s="297"/>
      <c r="AW33" s="297"/>
      <c r="AX33" s="297"/>
      <c r="AY33" s="297"/>
      <c r="AZ33" s="297"/>
      <c r="BA33" s="297"/>
      <c r="BB33" s="297"/>
      <c r="BC33" s="297"/>
      <c r="BD33" s="297"/>
      <c r="BE33" s="297"/>
      <c r="BF33" s="297"/>
      <c r="BG33" s="297"/>
      <c r="BH33" s="297"/>
      <c r="BI33" s="297"/>
    </row>
    <row r="34" spans="1:61" ht="27" customHeight="1" x14ac:dyDescent="0.35">
      <c r="A34" s="997" t="s">
        <v>123</v>
      </c>
      <c r="B34" s="691">
        <v>0</v>
      </c>
      <c r="C34" s="1527">
        <v>0</v>
      </c>
      <c r="D34" s="688">
        <f t="shared" si="11"/>
        <v>0</v>
      </c>
      <c r="E34" s="691">
        <v>0</v>
      </c>
      <c r="F34" s="1037">
        <v>0</v>
      </c>
      <c r="G34" s="688">
        <f t="shared" si="12"/>
        <v>0</v>
      </c>
      <c r="H34" s="691">
        <v>0</v>
      </c>
      <c r="I34" s="1037">
        <v>0</v>
      </c>
      <c r="J34" s="688">
        <f t="shared" si="13"/>
        <v>0</v>
      </c>
      <c r="K34" s="691">
        <v>0</v>
      </c>
      <c r="L34" s="1037">
        <v>0</v>
      </c>
      <c r="M34" s="688">
        <f t="shared" si="14"/>
        <v>0</v>
      </c>
      <c r="N34" s="995">
        <f t="shared" si="15"/>
        <v>0</v>
      </c>
      <c r="O34" s="996">
        <f t="shared" si="15"/>
        <v>0</v>
      </c>
      <c r="P34" s="1055">
        <f t="shared" si="15"/>
        <v>0</v>
      </c>
      <c r="Q34" s="296"/>
      <c r="R34" s="296"/>
      <c r="S34" s="297"/>
      <c r="T34" s="297"/>
      <c r="U34" s="297"/>
      <c r="V34" s="297"/>
      <c r="W34" s="297"/>
      <c r="X34" s="297"/>
      <c r="Y34" s="297"/>
      <c r="Z34" s="297"/>
      <c r="AA34" s="297"/>
      <c r="AB34" s="297"/>
      <c r="AC34" s="297"/>
      <c r="AD34" s="297"/>
      <c r="AE34" s="297"/>
      <c r="AF34" s="297"/>
      <c r="AG34" s="297"/>
      <c r="AH34" s="297"/>
      <c r="AI34" s="297"/>
      <c r="AJ34" s="297"/>
      <c r="AK34" s="297"/>
      <c r="AL34" s="297"/>
      <c r="AM34" s="297"/>
      <c r="AN34" s="297"/>
      <c r="AO34" s="297"/>
      <c r="AP34" s="297"/>
      <c r="AQ34" s="297"/>
      <c r="AR34" s="297"/>
      <c r="AS34" s="297"/>
      <c r="AT34" s="297"/>
      <c r="AU34" s="297"/>
      <c r="AV34" s="297"/>
      <c r="AW34" s="297"/>
      <c r="AX34" s="297"/>
      <c r="AY34" s="297"/>
      <c r="AZ34" s="297"/>
      <c r="BA34" s="297"/>
      <c r="BB34" s="297"/>
      <c r="BC34" s="297"/>
      <c r="BD34" s="297"/>
      <c r="BE34" s="297"/>
      <c r="BF34" s="297"/>
      <c r="BG34" s="297"/>
      <c r="BH34" s="297"/>
      <c r="BI34" s="297"/>
    </row>
    <row r="35" spans="1:61" ht="36.75" customHeight="1" x14ac:dyDescent="0.35">
      <c r="A35" s="1023" t="s">
        <v>43</v>
      </c>
      <c r="B35" s="1016">
        <v>0</v>
      </c>
      <c r="C35" s="1523">
        <v>0</v>
      </c>
      <c r="D35" s="541">
        <f t="shared" si="11"/>
        <v>0</v>
      </c>
      <c r="E35" s="1016">
        <v>0</v>
      </c>
      <c r="F35" s="1017">
        <v>0</v>
      </c>
      <c r="G35" s="541">
        <f t="shared" si="12"/>
        <v>0</v>
      </c>
      <c r="H35" s="1016">
        <v>0</v>
      </c>
      <c r="I35" s="1017">
        <v>0</v>
      </c>
      <c r="J35" s="541">
        <f t="shared" si="13"/>
        <v>0</v>
      </c>
      <c r="K35" s="1016">
        <v>0</v>
      </c>
      <c r="L35" s="1017">
        <v>0</v>
      </c>
      <c r="M35" s="541">
        <f t="shared" si="14"/>
        <v>0</v>
      </c>
      <c r="N35" s="998">
        <f t="shared" si="15"/>
        <v>0</v>
      </c>
      <c r="O35" s="999">
        <f t="shared" si="15"/>
        <v>0</v>
      </c>
      <c r="P35" s="1056">
        <f t="shared" si="15"/>
        <v>0</v>
      </c>
      <c r="Q35" s="299"/>
      <c r="R35" s="299"/>
      <c r="S35" s="297"/>
      <c r="T35" s="297"/>
      <c r="U35" s="297"/>
      <c r="V35" s="297"/>
      <c r="W35" s="297"/>
      <c r="X35" s="297"/>
      <c r="Y35" s="297"/>
      <c r="Z35" s="297"/>
      <c r="AA35" s="297"/>
      <c r="AB35" s="297"/>
      <c r="AC35" s="297"/>
      <c r="AD35" s="297"/>
      <c r="AE35" s="297"/>
      <c r="AF35" s="297"/>
      <c r="AG35" s="297"/>
      <c r="AH35" s="297"/>
      <c r="AI35" s="297"/>
      <c r="AJ35" s="297"/>
      <c r="AK35" s="297"/>
      <c r="AL35" s="297"/>
      <c r="AM35" s="297"/>
      <c r="AN35" s="297"/>
      <c r="AO35" s="297"/>
      <c r="AP35" s="297"/>
      <c r="AQ35" s="297"/>
      <c r="AR35" s="297"/>
      <c r="AS35" s="297"/>
      <c r="AT35" s="297"/>
      <c r="AU35" s="297"/>
      <c r="AV35" s="297"/>
      <c r="AW35" s="297"/>
      <c r="AX35" s="297"/>
      <c r="AY35" s="297"/>
      <c r="AZ35" s="297"/>
      <c r="BA35" s="297"/>
      <c r="BB35" s="297"/>
      <c r="BC35" s="297"/>
      <c r="BD35" s="297"/>
      <c r="BE35" s="297"/>
      <c r="BF35" s="297"/>
      <c r="BG35" s="297"/>
      <c r="BH35" s="297"/>
      <c r="BI35" s="297"/>
    </row>
    <row r="36" spans="1:61" ht="54.75" customHeight="1" thickBot="1" x14ac:dyDescent="0.4">
      <c r="A36" s="478" t="s">
        <v>40</v>
      </c>
      <c r="B36" s="469">
        <v>0</v>
      </c>
      <c r="C36" s="1524">
        <v>0</v>
      </c>
      <c r="D36" s="688">
        <f t="shared" si="11"/>
        <v>0</v>
      </c>
      <c r="E36" s="691">
        <v>0</v>
      </c>
      <c r="F36" s="1037">
        <v>0</v>
      </c>
      <c r="G36" s="688">
        <f t="shared" si="12"/>
        <v>0</v>
      </c>
      <c r="H36" s="691">
        <v>0</v>
      </c>
      <c r="I36" s="1037">
        <v>0</v>
      </c>
      <c r="J36" s="688">
        <f t="shared" si="13"/>
        <v>0</v>
      </c>
      <c r="K36" s="691">
        <v>0</v>
      </c>
      <c r="L36" s="1037">
        <v>0</v>
      </c>
      <c r="M36" s="688">
        <f t="shared" si="14"/>
        <v>0</v>
      </c>
      <c r="N36" s="995">
        <f t="shared" si="15"/>
        <v>0</v>
      </c>
      <c r="O36" s="996">
        <f t="shared" si="15"/>
        <v>0</v>
      </c>
      <c r="P36" s="1055">
        <f t="shared" si="15"/>
        <v>0</v>
      </c>
      <c r="Q36" s="289"/>
      <c r="R36" s="289"/>
    </row>
    <row r="37" spans="1:61" ht="30.75" customHeight="1" thickBot="1" x14ac:dyDescent="0.4">
      <c r="A37" s="1025" t="s">
        <v>14</v>
      </c>
      <c r="B37" s="1026">
        <f>SUM(B35:B36)</f>
        <v>0</v>
      </c>
      <c r="C37" s="1528">
        <f>SUM(C35:C36)</f>
        <v>0</v>
      </c>
      <c r="D37" s="1565">
        <f t="shared" ref="D37:M37" si="16">SUM(D35:D36)</f>
        <v>0</v>
      </c>
      <c r="E37" s="1569">
        <f t="shared" si="16"/>
        <v>0</v>
      </c>
      <c r="F37" s="1567">
        <f t="shared" si="16"/>
        <v>0</v>
      </c>
      <c r="G37" s="1570">
        <f t="shared" si="16"/>
        <v>0</v>
      </c>
      <c r="H37" s="1567">
        <f t="shared" si="16"/>
        <v>0</v>
      </c>
      <c r="I37" s="1040">
        <f t="shared" si="16"/>
        <v>0</v>
      </c>
      <c r="J37" s="1565">
        <f t="shared" si="16"/>
        <v>0</v>
      </c>
      <c r="K37" s="1569">
        <f t="shared" si="16"/>
        <v>0</v>
      </c>
      <c r="L37" s="1567">
        <f t="shared" si="16"/>
        <v>0</v>
      </c>
      <c r="M37" s="1570">
        <f t="shared" si="16"/>
        <v>0</v>
      </c>
      <c r="N37" s="1567">
        <f t="shared" ref="N37:O37" si="17">SUM(N29:N36)</f>
        <v>0</v>
      </c>
      <c r="O37" s="1040">
        <f t="shared" si="17"/>
        <v>0</v>
      </c>
      <c r="P37" s="1027">
        <f>SUM(P29:P36)</f>
        <v>0</v>
      </c>
      <c r="Q37" s="292"/>
      <c r="R37" s="292"/>
    </row>
    <row r="38" spans="1:61" ht="29.25" customHeight="1" thickBot="1" x14ac:dyDescent="0.4">
      <c r="A38" s="1041" t="s">
        <v>15</v>
      </c>
      <c r="B38" s="1006">
        <f t="shared" ref="B38:P38" si="18">B27</f>
        <v>6</v>
      </c>
      <c r="C38" s="1522">
        <f t="shared" si="18"/>
        <v>8</v>
      </c>
      <c r="D38" s="1566">
        <f t="shared" si="18"/>
        <v>14</v>
      </c>
      <c r="E38" s="1571">
        <f t="shared" si="18"/>
        <v>10</v>
      </c>
      <c r="F38" s="1568">
        <f t="shared" si="18"/>
        <v>9</v>
      </c>
      <c r="G38" s="1572">
        <f t="shared" si="18"/>
        <v>19</v>
      </c>
      <c r="H38" s="1568">
        <f t="shared" si="18"/>
        <v>12</v>
      </c>
      <c r="I38" s="1008">
        <f t="shared" si="18"/>
        <v>3</v>
      </c>
      <c r="J38" s="1566">
        <f t="shared" si="18"/>
        <v>15</v>
      </c>
      <c r="K38" s="1571">
        <f t="shared" si="18"/>
        <v>9</v>
      </c>
      <c r="L38" s="1568">
        <f t="shared" si="18"/>
        <v>0</v>
      </c>
      <c r="M38" s="1572">
        <f t="shared" si="18"/>
        <v>9</v>
      </c>
      <c r="N38" s="1568">
        <f t="shared" si="18"/>
        <v>37</v>
      </c>
      <c r="O38" s="1008">
        <f t="shared" si="18"/>
        <v>20</v>
      </c>
      <c r="P38" s="1042">
        <f t="shared" si="18"/>
        <v>57</v>
      </c>
      <c r="Q38" s="293"/>
      <c r="R38" s="293"/>
    </row>
    <row r="39" spans="1:61" ht="26.25" thickBot="1" x14ac:dyDescent="0.4">
      <c r="A39" s="1041" t="s">
        <v>16</v>
      </c>
      <c r="B39" s="1006">
        <f t="shared" ref="B39:P39" si="19">B37</f>
        <v>0</v>
      </c>
      <c r="C39" s="1522">
        <f t="shared" si="19"/>
        <v>0</v>
      </c>
      <c r="D39" s="1008">
        <f t="shared" si="19"/>
        <v>0</v>
      </c>
      <c r="E39" s="1006">
        <f t="shared" si="19"/>
        <v>0</v>
      </c>
      <c r="F39" s="1008">
        <f t="shared" si="19"/>
        <v>0</v>
      </c>
      <c r="G39" s="1013">
        <f t="shared" si="19"/>
        <v>0</v>
      </c>
      <c r="H39" s="1006">
        <f t="shared" si="19"/>
        <v>0</v>
      </c>
      <c r="I39" s="1008">
        <f t="shared" si="19"/>
        <v>0</v>
      </c>
      <c r="J39" s="1566">
        <f t="shared" si="19"/>
        <v>0</v>
      </c>
      <c r="K39" s="1571">
        <f t="shared" si="19"/>
        <v>0</v>
      </c>
      <c r="L39" s="1568">
        <f t="shared" si="19"/>
        <v>0</v>
      </c>
      <c r="M39" s="1572">
        <f t="shared" si="19"/>
        <v>0</v>
      </c>
      <c r="N39" s="1568">
        <f t="shared" si="19"/>
        <v>0</v>
      </c>
      <c r="O39" s="1008">
        <f t="shared" si="19"/>
        <v>0</v>
      </c>
      <c r="P39" s="1042">
        <f t="shared" si="19"/>
        <v>0</v>
      </c>
      <c r="Q39" s="294"/>
      <c r="R39" s="294"/>
    </row>
    <row r="40" spans="1:61" ht="33.75" thickBot="1" x14ac:dyDescent="0.4">
      <c r="A40" s="295" t="s">
        <v>17</v>
      </c>
      <c r="B40" s="303">
        <f t="shared" ref="B40:P40" si="20">SUM(B38:B39)</f>
        <v>6</v>
      </c>
      <c r="C40" s="1529">
        <f t="shared" si="20"/>
        <v>8</v>
      </c>
      <c r="D40" s="304">
        <f t="shared" si="20"/>
        <v>14</v>
      </c>
      <c r="E40" s="303">
        <f t="shared" si="20"/>
        <v>10</v>
      </c>
      <c r="F40" s="304">
        <f t="shared" si="20"/>
        <v>9</v>
      </c>
      <c r="G40" s="305">
        <f t="shared" si="20"/>
        <v>19</v>
      </c>
      <c r="H40" s="303">
        <f t="shared" si="20"/>
        <v>12</v>
      </c>
      <c r="I40" s="304">
        <f t="shared" si="20"/>
        <v>3</v>
      </c>
      <c r="J40" s="1573">
        <f t="shared" si="20"/>
        <v>15</v>
      </c>
      <c r="K40" s="1575">
        <f t="shared" si="20"/>
        <v>9</v>
      </c>
      <c r="L40" s="1574">
        <f t="shared" si="20"/>
        <v>0</v>
      </c>
      <c r="M40" s="1576">
        <f t="shared" si="20"/>
        <v>9</v>
      </c>
      <c r="N40" s="1574">
        <f t="shared" si="20"/>
        <v>37</v>
      </c>
      <c r="O40" s="304">
        <f t="shared" si="20"/>
        <v>20</v>
      </c>
      <c r="P40" s="472">
        <f t="shared" si="20"/>
        <v>57</v>
      </c>
      <c r="Q40" s="294"/>
      <c r="R40" s="294"/>
    </row>
    <row r="41" spans="1:61" ht="12" hidden="1" customHeight="1" x14ac:dyDescent="0.35">
      <c r="A41" s="292"/>
      <c r="B41" s="294"/>
      <c r="C41" s="294"/>
      <c r="D41" s="294"/>
      <c r="E41" s="294"/>
      <c r="F41" s="294"/>
      <c r="G41" s="294"/>
      <c r="H41" s="294"/>
      <c r="I41" s="294"/>
      <c r="J41" s="294"/>
      <c r="K41" s="294"/>
      <c r="L41" s="294"/>
      <c r="M41" s="294"/>
      <c r="N41" s="294"/>
      <c r="O41" s="294"/>
      <c r="P41" s="294"/>
      <c r="Q41" s="294"/>
      <c r="R41" s="294"/>
    </row>
    <row r="42" spans="1:61" hidden="1" x14ac:dyDescent="0.35">
      <c r="A42" s="292"/>
      <c r="B42" s="294"/>
      <c r="C42" s="294"/>
      <c r="D42" s="294"/>
      <c r="E42" s="294"/>
      <c r="F42" s="294"/>
      <c r="G42" s="294"/>
      <c r="H42" s="294"/>
      <c r="I42" s="294"/>
      <c r="J42" s="294"/>
      <c r="K42" s="294"/>
      <c r="L42" s="294"/>
      <c r="M42" s="294"/>
      <c r="N42" s="294"/>
      <c r="O42" s="294"/>
      <c r="P42" s="294"/>
    </row>
    <row r="43" spans="1:61" x14ac:dyDescent="0.35">
      <c r="A43" s="2012"/>
      <c r="B43" s="2012"/>
      <c r="C43" s="2012"/>
      <c r="D43" s="2012"/>
      <c r="E43" s="2012"/>
      <c r="F43" s="2012"/>
      <c r="G43" s="2012"/>
      <c r="H43" s="2012"/>
      <c r="I43" s="2012"/>
      <c r="J43" s="2012"/>
      <c r="K43" s="2012"/>
      <c r="L43" s="2012"/>
      <c r="M43" s="2012"/>
      <c r="N43" s="2012"/>
      <c r="O43" s="2012"/>
      <c r="P43" s="2012"/>
      <c r="Q43" s="2012"/>
      <c r="R43" s="2012"/>
      <c r="S43" s="2012"/>
    </row>
  </sheetData>
  <mergeCells count="10">
    <mergeCell ref="A1:W1"/>
    <mergeCell ref="A2:S2"/>
    <mergeCell ref="A3:P3"/>
    <mergeCell ref="A43:S43"/>
    <mergeCell ref="A5:A6"/>
    <mergeCell ref="N5:P5"/>
    <mergeCell ref="E5:G5"/>
    <mergeCell ref="H5:J5"/>
    <mergeCell ref="K5:M5"/>
    <mergeCell ref="B5:D5"/>
  </mergeCells>
  <pageMargins left="0.70866141732283472" right="0.70866141732283472" top="0.74803149606299213" bottom="0.74803149606299213" header="0.31496062992125984" footer="0.31496062992125984"/>
  <pageSetup paperSize="9" scale="40" orientation="landscape" verticalDpi="3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0">
    <tabColor rgb="FFFFFF00"/>
  </sheetPr>
  <dimension ref="A1:S27"/>
  <sheetViews>
    <sheetView view="pageBreakPreview" topLeftCell="A10" zoomScale="55" zoomScaleNormal="65" zoomScaleSheetLayoutView="55" workbookViewId="0">
      <selection activeCell="B6" sqref="B6:P16"/>
    </sheetView>
  </sheetViews>
  <sheetFormatPr defaultRowHeight="12.75" x14ac:dyDescent="0.2"/>
  <cols>
    <col min="1" max="1" width="63.42578125" style="9" customWidth="1"/>
    <col min="2" max="2" width="9.140625" style="9" customWidth="1"/>
    <col min="3" max="3" width="10.7109375" style="9" customWidth="1"/>
    <col min="4" max="4" width="9.5703125" style="9" customWidth="1"/>
    <col min="5" max="5" width="8.42578125" style="9" customWidth="1"/>
    <col min="6" max="6" width="10" style="9" customWidth="1"/>
    <col min="7" max="7" width="8.5703125" style="9" customWidth="1"/>
    <col min="8" max="8" width="8.140625" style="9" customWidth="1"/>
    <col min="9" max="9" width="9.5703125" style="9" customWidth="1"/>
    <col min="10" max="10" width="8.42578125" style="9" customWidth="1"/>
    <col min="11" max="11" width="9.28515625" style="9" customWidth="1"/>
    <col min="12" max="12" width="10.5703125" style="9" customWidth="1"/>
    <col min="13" max="13" width="9" style="9" customWidth="1"/>
    <col min="14" max="14" width="11.7109375" style="9" customWidth="1"/>
    <col min="15" max="15" width="11.42578125" style="9" customWidth="1"/>
    <col min="16" max="16" width="11.28515625" style="9" customWidth="1"/>
    <col min="17" max="17" width="10.85546875" style="9" customWidth="1"/>
    <col min="18" max="18" width="10.7109375" style="9" customWidth="1"/>
    <col min="19" max="19" width="11.42578125" style="9" customWidth="1"/>
    <col min="20" max="20" width="9.28515625" style="9" customWidth="1"/>
    <col min="21" max="21" width="8.7109375" style="9" customWidth="1"/>
    <col min="22" max="22" width="8" style="9" customWidth="1"/>
    <col min="23" max="23" width="7" style="9" customWidth="1"/>
    <col min="24" max="24" width="8.42578125" style="9" customWidth="1"/>
    <col min="25" max="25" width="7.5703125" style="9" customWidth="1"/>
    <col min="26" max="26" width="7.42578125" style="9" customWidth="1"/>
    <col min="27" max="27" width="8.5703125" style="9" customWidth="1"/>
    <col min="28" max="28" width="8.28515625" style="9" customWidth="1"/>
    <col min="29" max="29" width="9.140625" style="9" customWidth="1"/>
    <col min="30" max="30" width="8.85546875" style="9" customWidth="1"/>
    <col min="31" max="31" width="8.28515625" style="9" customWidth="1"/>
    <col min="32" max="32" width="8.5703125" style="9" customWidth="1"/>
    <col min="33" max="33" width="8.7109375" style="9" customWidth="1"/>
    <col min="34" max="16384" width="9.140625" style="9"/>
  </cols>
  <sheetData>
    <row r="1" spans="1:17" ht="11.25" customHeight="1" x14ac:dyDescent="0.2"/>
    <row r="2" spans="1:17" ht="19.5" customHeight="1" x14ac:dyDescent="0.2">
      <c r="A2" s="2030" t="s">
        <v>149</v>
      </c>
      <c r="B2" s="2030"/>
      <c r="C2" s="2030"/>
      <c r="D2" s="2030"/>
      <c r="E2" s="2030"/>
      <c r="F2" s="2030"/>
      <c r="G2" s="2030"/>
      <c r="H2" s="2030"/>
      <c r="I2" s="2030"/>
      <c r="J2" s="2030"/>
      <c r="K2" s="2030"/>
      <c r="L2" s="2030"/>
      <c r="M2" s="2030"/>
    </row>
    <row r="3" spans="1:17" ht="22.5" customHeight="1" thickBot="1" x14ac:dyDescent="0.25">
      <c r="A3" s="2031"/>
      <c r="B3" s="2031"/>
      <c r="C3" s="2031"/>
      <c r="D3" s="2031"/>
      <c r="E3" s="2031"/>
      <c r="F3" s="2031"/>
      <c r="G3" s="2031"/>
      <c r="H3" s="2031"/>
      <c r="I3" s="2031"/>
      <c r="J3" s="2031"/>
      <c r="K3" s="2031"/>
      <c r="L3" s="2031"/>
      <c r="M3" s="2031"/>
    </row>
    <row r="4" spans="1:17" ht="33" customHeight="1" thickBot="1" x14ac:dyDescent="0.25">
      <c r="A4" s="19" t="s">
        <v>0</v>
      </c>
      <c r="B4" s="2021" t="s">
        <v>18</v>
      </c>
      <c r="C4" s="2022"/>
      <c r="D4" s="2023"/>
      <c r="E4" s="2024" t="s">
        <v>19</v>
      </c>
      <c r="F4" s="2025"/>
      <c r="G4" s="2026"/>
      <c r="H4" s="2021" t="s">
        <v>20</v>
      </c>
      <c r="I4" s="2022"/>
      <c r="J4" s="2023"/>
      <c r="K4" s="2021" t="s">
        <v>21</v>
      </c>
      <c r="L4" s="2022"/>
      <c r="M4" s="2023"/>
      <c r="N4" s="2027" t="s">
        <v>48</v>
      </c>
      <c r="O4" s="2028"/>
      <c r="P4" s="2029"/>
    </row>
    <row r="5" spans="1:17" ht="83.25" customHeight="1" thickBot="1" x14ac:dyDescent="0.25">
      <c r="A5" s="18"/>
      <c r="B5" s="10" t="s">
        <v>45</v>
      </c>
      <c r="C5" s="11" t="s">
        <v>46</v>
      </c>
      <c r="D5" s="12" t="s">
        <v>47</v>
      </c>
      <c r="E5" s="10" t="s">
        <v>45</v>
      </c>
      <c r="F5" s="11" t="s">
        <v>46</v>
      </c>
      <c r="G5" s="12" t="s">
        <v>47</v>
      </c>
      <c r="H5" s="10" t="s">
        <v>45</v>
      </c>
      <c r="I5" s="11" t="s">
        <v>46</v>
      </c>
      <c r="J5" s="12" t="s">
        <v>47</v>
      </c>
      <c r="K5" s="10" t="s">
        <v>45</v>
      </c>
      <c r="L5" s="11" t="s">
        <v>46</v>
      </c>
      <c r="M5" s="12" t="s">
        <v>47</v>
      </c>
      <c r="N5" s="16" t="s">
        <v>45</v>
      </c>
      <c r="O5" s="11" t="s">
        <v>46</v>
      </c>
      <c r="P5" s="17" t="s">
        <v>47</v>
      </c>
    </row>
    <row r="6" spans="1:17" ht="29.25" customHeight="1" x14ac:dyDescent="0.2">
      <c r="A6" s="1577" t="s">
        <v>36</v>
      </c>
      <c r="B6" s="1578">
        <v>3</v>
      </c>
      <c r="C6" s="1579">
        <v>33</v>
      </c>
      <c r="D6" s="1580">
        <v>36</v>
      </c>
      <c r="E6" s="1578">
        <v>6</v>
      </c>
      <c r="F6" s="1579">
        <v>40</v>
      </c>
      <c r="G6" s="1581">
        <v>46</v>
      </c>
      <c r="H6" s="1582">
        <v>13</v>
      </c>
      <c r="I6" s="1579">
        <v>32</v>
      </c>
      <c r="J6" s="1580">
        <v>45</v>
      </c>
      <c r="K6" s="1583">
        <v>0</v>
      </c>
      <c r="L6" s="1584">
        <v>0</v>
      </c>
      <c r="M6" s="1585">
        <v>0</v>
      </c>
      <c r="N6" s="1586">
        <f t="shared" ref="N6:N13" si="0">B6+E6+H6+K6</f>
        <v>22</v>
      </c>
      <c r="O6" s="1587">
        <f t="shared" ref="O6:O15" si="1">C6+F6+I6+L6</f>
        <v>105</v>
      </c>
      <c r="P6" s="1588">
        <f t="shared" ref="P6:P15" si="2">D6+G6+J6+M6</f>
        <v>127</v>
      </c>
    </row>
    <row r="7" spans="1:17" ht="29.25" customHeight="1" x14ac:dyDescent="0.2">
      <c r="A7" s="1577" t="s">
        <v>84</v>
      </c>
      <c r="B7" s="1744">
        <v>0</v>
      </c>
      <c r="C7" s="1745">
        <v>0</v>
      </c>
      <c r="D7" s="1746">
        <v>0</v>
      </c>
      <c r="E7" s="1744">
        <v>4</v>
      </c>
      <c r="F7" s="1745">
        <v>0</v>
      </c>
      <c r="G7" s="1746">
        <v>4</v>
      </c>
      <c r="H7" s="1744">
        <v>2</v>
      </c>
      <c r="I7" s="1745">
        <v>2</v>
      </c>
      <c r="J7" s="1747">
        <v>4</v>
      </c>
      <c r="K7" s="1748">
        <v>0</v>
      </c>
      <c r="L7" s="1748">
        <v>0</v>
      </c>
      <c r="M7" s="1749">
        <v>0</v>
      </c>
      <c r="N7" s="1217">
        <f t="shared" ref="N7:P8" si="3">B7+E7+H7+K7</f>
        <v>6</v>
      </c>
      <c r="O7" s="1218">
        <f t="shared" si="3"/>
        <v>2</v>
      </c>
      <c r="P7" s="1219">
        <f t="shared" si="3"/>
        <v>8</v>
      </c>
    </row>
    <row r="8" spans="1:17" ht="40.5" customHeight="1" x14ac:dyDescent="0.2">
      <c r="A8" s="1577" t="s">
        <v>67</v>
      </c>
      <c r="B8" s="1750">
        <v>1</v>
      </c>
      <c r="C8" s="1751">
        <v>5</v>
      </c>
      <c r="D8" s="1752">
        <v>6</v>
      </c>
      <c r="E8" s="1750">
        <v>2</v>
      </c>
      <c r="F8" s="1751">
        <v>0</v>
      </c>
      <c r="G8" s="1752">
        <v>2</v>
      </c>
      <c r="H8" s="1750">
        <v>2</v>
      </c>
      <c r="I8" s="1751">
        <v>0</v>
      </c>
      <c r="J8" s="1753">
        <v>2</v>
      </c>
      <c r="K8" s="1754">
        <v>0</v>
      </c>
      <c r="L8" s="1755">
        <v>0</v>
      </c>
      <c r="M8" s="1749">
        <v>0</v>
      </c>
      <c r="N8" s="1217">
        <f t="shared" si="3"/>
        <v>5</v>
      </c>
      <c r="O8" s="1218">
        <f t="shared" si="3"/>
        <v>5</v>
      </c>
      <c r="P8" s="1219">
        <f t="shared" si="3"/>
        <v>10</v>
      </c>
    </row>
    <row r="9" spans="1:17" ht="40.5" customHeight="1" x14ac:dyDescent="0.2">
      <c r="A9" s="1589" t="s">
        <v>83</v>
      </c>
      <c r="B9" s="1590">
        <v>7</v>
      </c>
      <c r="C9" s="1591">
        <v>2</v>
      </c>
      <c r="D9" s="1592">
        <v>9</v>
      </c>
      <c r="E9" s="1590">
        <v>8</v>
      </c>
      <c r="F9" s="1591">
        <v>4</v>
      </c>
      <c r="G9" s="1592">
        <v>12</v>
      </c>
      <c r="H9" s="1590">
        <v>2</v>
      </c>
      <c r="I9" s="1591">
        <v>0</v>
      </c>
      <c r="J9" s="1593">
        <v>2</v>
      </c>
      <c r="K9" s="1594">
        <v>1</v>
      </c>
      <c r="L9" s="1595">
        <v>0</v>
      </c>
      <c r="M9" s="1596">
        <v>1</v>
      </c>
      <c r="N9" s="1217">
        <f>B9+E9+H9+K9</f>
        <v>18</v>
      </c>
      <c r="O9" s="1218">
        <f>C9+F9+I9+L9</f>
        <v>6</v>
      </c>
      <c r="P9" s="1219">
        <f>D9+G9+J9+M9</f>
        <v>24</v>
      </c>
    </row>
    <row r="10" spans="1:17" ht="28.5" customHeight="1" x14ac:dyDescent="0.2">
      <c r="A10" s="1756" t="s">
        <v>37</v>
      </c>
      <c r="B10" s="1757">
        <v>2</v>
      </c>
      <c r="C10" s="1218">
        <v>5</v>
      </c>
      <c r="D10" s="1758">
        <v>7</v>
      </c>
      <c r="E10" s="1757">
        <v>4</v>
      </c>
      <c r="F10" s="1218">
        <v>12</v>
      </c>
      <c r="G10" s="1758">
        <v>16</v>
      </c>
      <c r="H10" s="1757">
        <v>3</v>
      </c>
      <c r="I10" s="1218">
        <v>5</v>
      </c>
      <c r="J10" s="1758">
        <v>8</v>
      </c>
      <c r="K10" s="1757">
        <v>8</v>
      </c>
      <c r="L10" s="1218">
        <v>0</v>
      </c>
      <c r="M10" s="1759">
        <v>8</v>
      </c>
      <c r="N10" s="1217">
        <f t="shared" si="0"/>
        <v>17</v>
      </c>
      <c r="O10" s="1218">
        <f>C10+F10+I10+L10</f>
        <v>22</v>
      </c>
      <c r="P10" s="1219">
        <f t="shared" si="2"/>
        <v>39</v>
      </c>
    </row>
    <row r="11" spans="1:17" ht="30.75" customHeight="1" x14ac:dyDescent="0.2">
      <c r="A11" s="1756" t="s">
        <v>66</v>
      </c>
      <c r="B11" s="1757">
        <v>4</v>
      </c>
      <c r="C11" s="1218">
        <v>4</v>
      </c>
      <c r="D11" s="1758">
        <v>8</v>
      </c>
      <c r="E11" s="1757">
        <v>2</v>
      </c>
      <c r="F11" s="1218">
        <v>3</v>
      </c>
      <c r="G11" s="1758">
        <v>5</v>
      </c>
      <c r="H11" s="1757">
        <v>3</v>
      </c>
      <c r="I11" s="1218">
        <v>1</v>
      </c>
      <c r="J11" s="1759">
        <v>4</v>
      </c>
      <c r="K11" s="1760">
        <v>2</v>
      </c>
      <c r="L11" s="1218">
        <v>0</v>
      </c>
      <c r="M11" s="1758">
        <v>2</v>
      </c>
      <c r="N11" s="1217">
        <f>B11+E11+H11+K11</f>
        <v>11</v>
      </c>
      <c r="O11" s="1218">
        <f t="shared" si="1"/>
        <v>8</v>
      </c>
      <c r="P11" s="1219">
        <f t="shared" si="2"/>
        <v>19</v>
      </c>
    </row>
    <row r="12" spans="1:17" ht="30.75" customHeight="1" x14ac:dyDescent="0.2">
      <c r="A12" s="1761" t="s">
        <v>42</v>
      </c>
      <c r="B12" s="1757">
        <v>6</v>
      </c>
      <c r="C12" s="1218">
        <v>8</v>
      </c>
      <c r="D12" s="1758">
        <v>14</v>
      </c>
      <c r="E12" s="1757">
        <v>10</v>
      </c>
      <c r="F12" s="1218">
        <v>9</v>
      </c>
      <c r="G12" s="1759">
        <v>19</v>
      </c>
      <c r="H12" s="1760">
        <v>12</v>
      </c>
      <c r="I12" s="1218">
        <v>3</v>
      </c>
      <c r="J12" s="1758">
        <v>15</v>
      </c>
      <c r="K12" s="1762">
        <v>9</v>
      </c>
      <c r="L12" s="1763">
        <v>0</v>
      </c>
      <c r="M12" s="1764">
        <v>9</v>
      </c>
      <c r="N12" s="1217">
        <f t="shared" si="0"/>
        <v>37</v>
      </c>
      <c r="O12" s="1218">
        <f t="shared" si="1"/>
        <v>20</v>
      </c>
      <c r="P12" s="1219">
        <f t="shared" si="2"/>
        <v>57</v>
      </c>
    </row>
    <row r="13" spans="1:17" ht="27.75" customHeight="1" x14ac:dyDescent="0.2">
      <c r="A13" s="1761" t="s">
        <v>41</v>
      </c>
      <c r="B13" s="1757">
        <v>3</v>
      </c>
      <c r="C13" s="1218">
        <v>13</v>
      </c>
      <c r="D13" s="1758">
        <v>16</v>
      </c>
      <c r="E13" s="1757">
        <v>5</v>
      </c>
      <c r="F13" s="1218">
        <v>16</v>
      </c>
      <c r="G13" s="1758">
        <v>21</v>
      </c>
      <c r="H13" s="1757">
        <v>7</v>
      </c>
      <c r="I13" s="1218">
        <v>13</v>
      </c>
      <c r="J13" s="1758">
        <v>20</v>
      </c>
      <c r="K13" s="1765">
        <v>0</v>
      </c>
      <c r="L13" s="1766">
        <v>0</v>
      </c>
      <c r="M13" s="1767">
        <v>0</v>
      </c>
      <c r="N13" s="1217">
        <f t="shared" si="0"/>
        <v>15</v>
      </c>
      <c r="O13" s="1218">
        <f t="shared" si="1"/>
        <v>42</v>
      </c>
      <c r="P13" s="1219">
        <f t="shared" si="2"/>
        <v>57</v>
      </c>
    </row>
    <row r="14" spans="1:17" ht="29.25" customHeight="1" x14ac:dyDescent="0.2">
      <c r="A14" s="1756" t="s">
        <v>33</v>
      </c>
      <c r="B14" s="1757">
        <v>7</v>
      </c>
      <c r="C14" s="1218">
        <v>4</v>
      </c>
      <c r="D14" s="1758">
        <v>11</v>
      </c>
      <c r="E14" s="1757">
        <v>11</v>
      </c>
      <c r="F14" s="1218">
        <v>0</v>
      </c>
      <c r="G14" s="1758">
        <v>11</v>
      </c>
      <c r="H14" s="1757">
        <v>8</v>
      </c>
      <c r="I14" s="1218">
        <v>0</v>
      </c>
      <c r="J14" s="1758">
        <v>8</v>
      </c>
      <c r="K14" s="1757">
        <v>0</v>
      </c>
      <c r="L14" s="1218">
        <v>0</v>
      </c>
      <c r="M14" s="1759">
        <v>0</v>
      </c>
      <c r="N14" s="1217">
        <f>B14+E14+H14+K14</f>
        <v>26</v>
      </c>
      <c r="O14" s="1218">
        <f>C14+F14+I14+L14</f>
        <v>4</v>
      </c>
      <c r="P14" s="1219">
        <f>D14+G14+J14+M14</f>
        <v>30</v>
      </c>
    </row>
    <row r="15" spans="1:17" ht="32.25" customHeight="1" thickBot="1" x14ac:dyDescent="0.4">
      <c r="A15" s="1768" t="s">
        <v>73</v>
      </c>
      <c r="B15" s="1769">
        <v>3</v>
      </c>
      <c r="C15" s="1770">
        <v>9</v>
      </c>
      <c r="D15" s="1771">
        <v>12</v>
      </c>
      <c r="E15" s="1769">
        <v>6</v>
      </c>
      <c r="F15" s="1770">
        <v>1</v>
      </c>
      <c r="G15" s="1772">
        <v>7</v>
      </c>
      <c r="H15" s="1773">
        <v>7</v>
      </c>
      <c r="I15" s="1770">
        <v>0</v>
      </c>
      <c r="J15" s="1771">
        <v>7</v>
      </c>
      <c r="K15" s="1774">
        <v>0</v>
      </c>
      <c r="L15" s="1775">
        <v>0</v>
      </c>
      <c r="M15" s="1776">
        <v>0</v>
      </c>
      <c r="N15" s="1777">
        <f>B15+E15+H15+K15</f>
        <v>16</v>
      </c>
      <c r="O15" s="1778">
        <f t="shared" si="1"/>
        <v>10</v>
      </c>
      <c r="P15" s="1779">
        <f t="shared" si="2"/>
        <v>26</v>
      </c>
      <c r="Q15" s="203"/>
    </row>
    <row r="16" spans="1:17" ht="28.5" customHeight="1" thickBot="1" x14ac:dyDescent="0.25">
      <c r="A16" s="50" t="s">
        <v>49</v>
      </c>
      <c r="B16" s="36">
        <f>SUM(B6:B15)</f>
        <v>36</v>
      </c>
      <c r="C16" s="37">
        <f t="shared" ref="C16:O16" si="4">SUM(C6:C15)</f>
        <v>83</v>
      </c>
      <c r="D16" s="38">
        <f t="shared" si="4"/>
        <v>119</v>
      </c>
      <c r="E16" s="36">
        <f t="shared" si="4"/>
        <v>58</v>
      </c>
      <c r="F16" s="37">
        <f t="shared" si="4"/>
        <v>85</v>
      </c>
      <c r="G16" s="39">
        <f t="shared" si="4"/>
        <v>143</v>
      </c>
      <c r="H16" s="40">
        <f t="shared" si="4"/>
        <v>59</v>
      </c>
      <c r="I16" s="37">
        <f t="shared" si="4"/>
        <v>56</v>
      </c>
      <c r="J16" s="41">
        <f t="shared" si="4"/>
        <v>115</v>
      </c>
      <c r="K16" s="42">
        <f t="shared" si="4"/>
        <v>20</v>
      </c>
      <c r="L16" s="43">
        <f t="shared" si="4"/>
        <v>0</v>
      </c>
      <c r="M16" s="44">
        <f t="shared" si="4"/>
        <v>20</v>
      </c>
      <c r="N16" s="45">
        <f t="shared" si="4"/>
        <v>173</v>
      </c>
      <c r="O16" s="46">
        <f t="shared" si="4"/>
        <v>224</v>
      </c>
      <c r="P16" s="47">
        <f>SUM(P6:P15)</f>
        <v>397</v>
      </c>
    </row>
    <row r="17" spans="1:19" ht="19.5" customHeight="1" x14ac:dyDescent="0.2">
      <c r="A17" s="2030" t="s">
        <v>150</v>
      </c>
      <c r="B17" s="2030"/>
      <c r="C17" s="2030"/>
      <c r="D17" s="2030"/>
      <c r="E17" s="2030"/>
      <c r="F17" s="2030"/>
      <c r="G17" s="2030"/>
      <c r="H17" s="2030"/>
      <c r="I17" s="2030"/>
      <c r="J17" s="2030"/>
      <c r="K17" s="2030"/>
      <c r="L17" s="2030"/>
      <c r="M17" s="2030"/>
      <c r="N17" s="2030"/>
      <c r="O17" s="2030"/>
      <c r="P17" s="2030"/>
    </row>
    <row r="18" spans="1:19" ht="24.75" customHeight="1" thickBot="1" x14ac:dyDescent="0.25">
      <c r="A18" s="2031"/>
      <c r="B18" s="2031"/>
      <c r="C18" s="2031"/>
      <c r="D18" s="2031"/>
      <c r="E18" s="2031"/>
      <c r="F18" s="2031"/>
      <c r="G18" s="2031"/>
      <c r="H18" s="2031"/>
      <c r="I18" s="2031"/>
      <c r="J18" s="2031"/>
      <c r="K18" s="2031"/>
      <c r="L18" s="2031"/>
      <c r="M18" s="2031"/>
      <c r="N18" s="2031"/>
      <c r="O18" s="2031"/>
      <c r="P18" s="2031"/>
    </row>
    <row r="19" spans="1:19" ht="32.25" customHeight="1" thickBot="1" x14ac:dyDescent="0.25">
      <c r="A19" s="19" t="s">
        <v>0</v>
      </c>
      <c r="B19" s="2021" t="s">
        <v>18</v>
      </c>
      <c r="C19" s="2022"/>
      <c r="D19" s="2023"/>
      <c r="E19" s="2024" t="s">
        <v>19</v>
      </c>
      <c r="F19" s="2025"/>
      <c r="G19" s="2026"/>
      <c r="H19" s="2021" t="s">
        <v>20</v>
      </c>
      <c r="I19" s="2022"/>
      <c r="J19" s="2023"/>
      <c r="K19" s="2021" t="s">
        <v>21</v>
      </c>
      <c r="L19" s="2022"/>
      <c r="M19" s="2023"/>
      <c r="N19" s="2021" t="s">
        <v>61</v>
      </c>
      <c r="O19" s="2022"/>
      <c r="P19" s="2023"/>
      <c r="Q19" s="2027" t="s">
        <v>48</v>
      </c>
      <c r="R19" s="2028"/>
      <c r="S19" s="2029"/>
    </row>
    <row r="20" spans="1:19" ht="81.75" customHeight="1" thickBot="1" x14ac:dyDescent="0.25">
      <c r="A20" s="18"/>
      <c r="B20" s="10" t="s">
        <v>45</v>
      </c>
      <c r="C20" s="11" t="s">
        <v>46</v>
      </c>
      <c r="D20" s="12" t="s">
        <v>47</v>
      </c>
      <c r="E20" s="10" t="s">
        <v>45</v>
      </c>
      <c r="F20" s="11" t="s">
        <v>46</v>
      </c>
      <c r="G20" s="12" t="s">
        <v>47</v>
      </c>
      <c r="H20" s="10" t="s">
        <v>45</v>
      </c>
      <c r="I20" s="11" t="s">
        <v>46</v>
      </c>
      <c r="J20" s="12" t="s">
        <v>47</v>
      </c>
      <c r="K20" s="10" t="s">
        <v>45</v>
      </c>
      <c r="L20" s="11" t="s">
        <v>46</v>
      </c>
      <c r="M20" s="12" t="s">
        <v>47</v>
      </c>
      <c r="N20" s="10" t="s">
        <v>45</v>
      </c>
      <c r="O20" s="11" t="s">
        <v>46</v>
      </c>
      <c r="P20" s="12" t="s">
        <v>47</v>
      </c>
      <c r="Q20" s="16" t="s">
        <v>45</v>
      </c>
      <c r="R20" s="11" t="s">
        <v>46</v>
      </c>
      <c r="S20" s="17" t="s">
        <v>47</v>
      </c>
    </row>
    <row r="21" spans="1:19" ht="28.5" customHeight="1" x14ac:dyDescent="0.2">
      <c r="A21" s="1577" t="s">
        <v>36</v>
      </c>
      <c r="B21" s="1583">
        <v>0</v>
      </c>
      <c r="C21" s="1584">
        <v>0</v>
      </c>
      <c r="D21" s="1597">
        <v>0</v>
      </c>
      <c r="E21" s="1583">
        <v>0</v>
      </c>
      <c r="F21" s="1584">
        <v>0</v>
      </c>
      <c r="G21" s="1597">
        <v>0</v>
      </c>
      <c r="H21" s="1583">
        <v>0</v>
      </c>
      <c r="I21" s="1584">
        <v>0</v>
      </c>
      <c r="J21" s="1598">
        <v>0</v>
      </c>
      <c r="K21" s="1584">
        <v>0</v>
      </c>
      <c r="L21" s="1584">
        <v>3</v>
      </c>
      <c r="M21" s="1585">
        <v>3</v>
      </c>
      <c r="N21" s="1599">
        <v>0</v>
      </c>
      <c r="O21" s="1600">
        <v>0</v>
      </c>
      <c r="P21" s="1601">
        <v>0</v>
      </c>
      <c r="Q21" s="1602">
        <f t="shared" ref="Q21:S23" si="5">B21+E21+H21+K21+N21</f>
        <v>0</v>
      </c>
      <c r="R21" s="1587">
        <f>C21+F21+I21+L21+O21</f>
        <v>3</v>
      </c>
      <c r="S21" s="1603">
        <f t="shared" si="5"/>
        <v>3</v>
      </c>
    </row>
    <row r="22" spans="1:19" ht="37.5" customHeight="1" x14ac:dyDescent="0.2">
      <c r="A22" s="1780" t="s">
        <v>83</v>
      </c>
      <c r="B22" s="1781">
        <v>0</v>
      </c>
      <c r="C22" s="1782">
        <v>0</v>
      </c>
      <c r="D22" s="1783">
        <v>0</v>
      </c>
      <c r="E22" s="1781">
        <v>0</v>
      </c>
      <c r="F22" s="1782">
        <v>0</v>
      </c>
      <c r="G22" s="1783">
        <v>0</v>
      </c>
      <c r="H22" s="1781">
        <v>0</v>
      </c>
      <c r="I22" s="1782">
        <v>0</v>
      </c>
      <c r="J22" s="1784">
        <v>0</v>
      </c>
      <c r="K22" s="1782">
        <v>0</v>
      </c>
      <c r="L22" s="1782">
        <v>0</v>
      </c>
      <c r="M22" s="1785">
        <v>0</v>
      </c>
      <c r="N22" s="1786">
        <v>0</v>
      </c>
      <c r="O22" s="1787">
        <v>1</v>
      </c>
      <c r="P22" s="1788">
        <v>1</v>
      </c>
      <c r="Q22" s="1789">
        <f>B22+E22+H22+K22+N22</f>
        <v>0</v>
      </c>
      <c r="R22" s="1790">
        <f>C22+F22+I22+L22+O22</f>
        <v>1</v>
      </c>
      <c r="S22" s="1791">
        <f>D22+G22+J22+M22+P22</f>
        <v>1</v>
      </c>
    </row>
    <row r="23" spans="1:19" ht="33" customHeight="1" thickBot="1" x14ac:dyDescent="0.25">
      <c r="A23" s="1737" t="s">
        <v>41</v>
      </c>
      <c r="B23" s="1738">
        <v>0</v>
      </c>
      <c r="C23" s="1739">
        <v>0</v>
      </c>
      <c r="D23" s="1740">
        <v>0</v>
      </c>
      <c r="E23" s="1738">
        <v>0</v>
      </c>
      <c r="F23" s="1739">
        <v>0</v>
      </c>
      <c r="G23" s="1740">
        <v>0</v>
      </c>
      <c r="H23" s="1738">
        <v>0</v>
      </c>
      <c r="I23" s="1739">
        <v>0</v>
      </c>
      <c r="J23" s="1740">
        <v>0</v>
      </c>
      <c r="K23" s="1738">
        <v>0</v>
      </c>
      <c r="L23" s="1739">
        <v>1</v>
      </c>
      <c r="M23" s="1741">
        <v>1</v>
      </c>
      <c r="N23" s="1742">
        <v>0</v>
      </c>
      <c r="O23" s="1739">
        <v>0</v>
      </c>
      <c r="P23" s="1743">
        <v>0</v>
      </c>
      <c r="Q23" s="1738">
        <f t="shared" si="5"/>
        <v>0</v>
      </c>
      <c r="R23" s="1739">
        <f t="shared" si="5"/>
        <v>1</v>
      </c>
      <c r="S23" s="1741">
        <f t="shared" si="5"/>
        <v>1</v>
      </c>
    </row>
    <row r="24" spans="1:19" ht="27" customHeight="1" thickBot="1" x14ac:dyDescent="0.25">
      <c r="A24" s="1728" t="s">
        <v>49</v>
      </c>
      <c r="B24" s="1729">
        <f t="shared" ref="B24:S24" si="6">SUM(B21:B23)</f>
        <v>0</v>
      </c>
      <c r="C24" s="1730">
        <f t="shared" si="6"/>
        <v>0</v>
      </c>
      <c r="D24" s="1731">
        <f t="shared" si="6"/>
        <v>0</v>
      </c>
      <c r="E24" s="1729">
        <f t="shared" si="6"/>
        <v>0</v>
      </c>
      <c r="F24" s="1732">
        <f t="shared" si="6"/>
        <v>0</v>
      </c>
      <c r="G24" s="1731">
        <f t="shared" si="6"/>
        <v>0</v>
      </c>
      <c r="H24" s="1729">
        <f t="shared" si="6"/>
        <v>0</v>
      </c>
      <c r="I24" s="1732">
        <f t="shared" si="6"/>
        <v>0</v>
      </c>
      <c r="J24" s="1733">
        <f t="shared" si="6"/>
        <v>0</v>
      </c>
      <c r="K24" s="1732">
        <f t="shared" si="6"/>
        <v>0</v>
      </c>
      <c r="L24" s="1732">
        <f t="shared" si="6"/>
        <v>4</v>
      </c>
      <c r="M24" s="1732">
        <f t="shared" si="6"/>
        <v>4</v>
      </c>
      <c r="N24" s="1734">
        <f t="shared" si="6"/>
        <v>0</v>
      </c>
      <c r="O24" s="1735">
        <f t="shared" si="6"/>
        <v>1</v>
      </c>
      <c r="P24" s="1736">
        <f t="shared" si="6"/>
        <v>1</v>
      </c>
      <c r="Q24" s="1734">
        <f t="shared" si="6"/>
        <v>0</v>
      </c>
      <c r="R24" s="1735">
        <f t="shared" si="6"/>
        <v>5</v>
      </c>
      <c r="S24" s="1736">
        <f t="shared" si="6"/>
        <v>5</v>
      </c>
    </row>
    <row r="25" spans="1:19" ht="30.75" customHeight="1" thickBot="1" x14ac:dyDescent="0.25"/>
    <row r="26" spans="1:19" ht="36" customHeight="1" thickBot="1" x14ac:dyDescent="0.4">
      <c r="A26" s="13" t="s">
        <v>50</v>
      </c>
      <c r="B26" s="48">
        <f>N16+Q24</f>
        <v>173</v>
      </c>
      <c r="C26" s="48">
        <f>O16+R24</f>
        <v>229</v>
      </c>
      <c r="D26" s="49">
        <f>P16+S24</f>
        <v>402</v>
      </c>
      <c r="M26" s="203"/>
    </row>
    <row r="27" spans="1:19" ht="36" customHeight="1" x14ac:dyDescent="0.2">
      <c r="A27" s="14"/>
      <c r="B27" s="15"/>
      <c r="C27" s="15"/>
      <c r="D27" s="15"/>
    </row>
  </sheetData>
  <mergeCells count="13">
    <mergeCell ref="A2:M3"/>
    <mergeCell ref="B4:D4"/>
    <mergeCell ref="E4:G4"/>
    <mergeCell ref="H4:J4"/>
    <mergeCell ref="K4:M4"/>
    <mergeCell ref="B19:D19"/>
    <mergeCell ref="E19:G19"/>
    <mergeCell ref="Q19:S19"/>
    <mergeCell ref="N4:P4"/>
    <mergeCell ref="H19:J19"/>
    <mergeCell ref="K19:M19"/>
    <mergeCell ref="N19:P19"/>
    <mergeCell ref="A17:P18"/>
  </mergeCells>
  <pageMargins left="0.70866141732283472" right="0.70866141732283472" top="0.74803149606299213" bottom="0.74803149606299213" header="0.31496062992125984" footer="0.31496062992125984"/>
  <pageSetup paperSize="9" scale="47" orientation="landscape" r:id="rId1"/>
  <rowBreaks count="1" manualBreakCount="1">
    <brk id="26" max="1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tabColor rgb="FFFFFF00"/>
  </sheetPr>
  <dimension ref="A1:U27"/>
  <sheetViews>
    <sheetView zoomScale="50" zoomScaleNormal="50" workbookViewId="0">
      <selection activeCell="B33" sqref="B33"/>
    </sheetView>
  </sheetViews>
  <sheetFormatPr defaultColWidth="9" defaultRowHeight="26.25" x14ac:dyDescent="0.4"/>
  <cols>
    <col min="1" max="1" width="9" style="180" customWidth="1"/>
    <col min="2" max="2" width="87.7109375" style="180" customWidth="1"/>
    <col min="3" max="3" width="14.85546875" style="180" customWidth="1"/>
    <col min="4" max="4" width="17" style="180" customWidth="1"/>
    <col min="5" max="5" width="14.28515625" style="183" customWidth="1"/>
    <col min="6" max="6" width="14.85546875" style="180" customWidth="1"/>
    <col min="7" max="7" width="18.140625" style="180" customWidth="1"/>
    <col min="8" max="8" width="16" style="183" customWidth="1"/>
    <col min="9" max="9" width="17.42578125" style="180" customWidth="1"/>
    <col min="10" max="10" width="18.42578125" style="180" customWidth="1"/>
    <col min="11" max="11" width="16.42578125" style="183" customWidth="1"/>
    <col min="12" max="12" width="15.28515625" style="180" customWidth="1"/>
    <col min="13" max="13" width="18.28515625" style="180" customWidth="1"/>
    <col min="14" max="14" width="17.28515625" style="183" customWidth="1"/>
    <col min="15" max="16" width="10.7109375" style="180" customWidth="1"/>
    <col min="17" max="17" width="9" style="180" customWidth="1"/>
    <col min="18" max="18" width="12.7109375" style="180" customWidth="1"/>
    <col min="19" max="19" width="23.28515625" style="180" customWidth="1"/>
    <col min="20" max="21" width="9" style="180" customWidth="1"/>
    <col min="22" max="22" width="10.42578125" style="180" customWidth="1"/>
    <col min="23" max="23" width="11" style="180" customWidth="1"/>
    <col min="24" max="256" width="9" style="180"/>
    <col min="257" max="257" width="9" style="180" customWidth="1"/>
    <col min="258" max="258" width="87.7109375" style="180" customWidth="1"/>
    <col min="259" max="259" width="14.85546875" style="180" customWidth="1"/>
    <col min="260" max="260" width="17" style="180" customWidth="1"/>
    <col min="261" max="261" width="14.28515625" style="180" customWidth="1"/>
    <col min="262" max="262" width="13.7109375" style="180" customWidth="1"/>
    <col min="263" max="263" width="22.42578125" style="180" customWidth="1"/>
    <col min="264" max="264" width="16" style="180" customWidth="1"/>
    <col min="265" max="265" width="13.7109375" style="180" customWidth="1"/>
    <col min="266" max="266" width="19.85546875" style="180" customWidth="1"/>
    <col min="267" max="267" width="16.42578125" style="180" customWidth="1"/>
    <col min="268" max="268" width="15.28515625" style="180" customWidth="1"/>
    <col min="269" max="269" width="19.7109375" style="180" customWidth="1"/>
    <col min="270" max="270" width="17.28515625" style="180" customWidth="1"/>
    <col min="271" max="272" width="10.7109375" style="180" customWidth="1"/>
    <col min="273" max="273" width="9" style="180" customWidth="1"/>
    <col min="274" max="274" width="12.7109375" style="180" customWidth="1"/>
    <col min="275" max="275" width="23.28515625" style="180" customWidth="1"/>
    <col min="276" max="277" width="9" style="180" customWidth="1"/>
    <col min="278" max="278" width="10.42578125" style="180" customWidth="1"/>
    <col min="279" max="279" width="11" style="180" customWidth="1"/>
    <col min="280" max="512" width="9" style="180"/>
    <col min="513" max="513" width="9" style="180" customWidth="1"/>
    <col min="514" max="514" width="87.7109375" style="180" customWidth="1"/>
    <col min="515" max="515" width="14.85546875" style="180" customWidth="1"/>
    <col min="516" max="516" width="17" style="180" customWidth="1"/>
    <col min="517" max="517" width="14.28515625" style="180" customWidth="1"/>
    <col min="518" max="518" width="13.7109375" style="180" customWidth="1"/>
    <col min="519" max="519" width="22.42578125" style="180" customWidth="1"/>
    <col min="520" max="520" width="16" style="180" customWidth="1"/>
    <col min="521" max="521" width="13.7109375" style="180" customWidth="1"/>
    <col min="522" max="522" width="19.85546875" style="180" customWidth="1"/>
    <col min="523" max="523" width="16.42578125" style="180" customWidth="1"/>
    <col min="524" max="524" width="15.28515625" style="180" customWidth="1"/>
    <col min="525" max="525" width="19.7109375" style="180" customWidth="1"/>
    <col min="526" max="526" width="17.28515625" style="180" customWidth="1"/>
    <col min="527" max="528" width="10.7109375" style="180" customWidth="1"/>
    <col min="529" max="529" width="9" style="180" customWidth="1"/>
    <col min="530" max="530" width="12.7109375" style="180" customWidth="1"/>
    <col min="531" max="531" width="23.28515625" style="180" customWidth="1"/>
    <col min="532" max="533" width="9" style="180" customWidth="1"/>
    <col min="534" max="534" width="10.42578125" style="180" customWidth="1"/>
    <col min="535" max="535" width="11" style="180" customWidth="1"/>
    <col min="536" max="768" width="9" style="180"/>
    <col min="769" max="769" width="9" style="180" customWidth="1"/>
    <col min="770" max="770" width="87.7109375" style="180" customWidth="1"/>
    <col min="771" max="771" width="14.85546875" style="180" customWidth="1"/>
    <col min="772" max="772" width="17" style="180" customWidth="1"/>
    <col min="773" max="773" width="14.28515625" style="180" customWidth="1"/>
    <col min="774" max="774" width="13.7109375" style="180" customWidth="1"/>
    <col min="775" max="775" width="22.42578125" style="180" customWidth="1"/>
    <col min="776" max="776" width="16" style="180" customWidth="1"/>
    <col min="777" max="777" width="13.7109375" style="180" customWidth="1"/>
    <col min="778" max="778" width="19.85546875" style="180" customWidth="1"/>
    <col min="779" max="779" width="16.42578125" style="180" customWidth="1"/>
    <col min="780" max="780" width="15.28515625" style="180" customWidth="1"/>
    <col min="781" max="781" width="19.7109375" style="180" customWidth="1"/>
    <col min="782" max="782" width="17.28515625" style="180" customWidth="1"/>
    <col min="783" max="784" width="10.7109375" style="180" customWidth="1"/>
    <col min="785" max="785" width="9" style="180" customWidth="1"/>
    <col min="786" max="786" width="12.7109375" style="180" customWidth="1"/>
    <col min="787" max="787" width="23.28515625" style="180" customWidth="1"/>
    <col min="788" max="789" width="9" style="180" customWidth="1"/>
    <col min="790" max="790" width="10.42578125" style="180" customWidth="1"/>
    <col min="791" max="791" width="11" style="180" customWidth="1"/>
    <col min="792" max="1024" width="9" style="180"/>
    <col min="1025" max="1025" width="9" style="180" customWidth="1"/>
    <col min="1026" max="1026" width="87.7109375" style="180" customWidth="1"/>
    <col min="1027" max="1027" width="14.85546875" style="180" customWidth="1"/>
    <col min="1028" max="1028" width="17" style="180" customWidth="1"/>
    <col min="1029" max="1029" width="14.28515625" style="180" customWidth="1"/>
    <col min="1030" max="1030" width="13.7109375" style="180" customWidth="1"/>
    <col min="1031" max="1031" width="22.42578125" style="180" customWidth="1"/>
    <col min="1032" max="1032" width="16" style="180" customWidth="1"/>
    <col min="1033" max="1033" width="13.7109375" style="180" customWidth="1"/>
    <col min="1034" max="1034" width="19.85546875" style="180" customWidth="1"/>
    <col min="1035" max="1035" width="16.42578125" style="180" customWidth="1"/>
    <col min="1036" max="1036" width="15.28515625" style="180" customWidth="1"/>
    <col min="1037" max="1037" width="19.7109375" style="180" customWidth="1"/>
    <col min="1038" max="1038" width="17.28515625" style="180" customWidth="1"/>
    <col min="1039" max="1040" width="10.7109375" style="180" customWidth="1"/>
    <col min="1041" max="1041" width="9" style="180" customWidth="1"/>
    <col min="1042" max="1042" width="12.7109375" style="180" customWidth="1"/>
    <col min="1043" max="1043" width="23.28515625" style="180" customWidth="1"/>
    <col min="1044" max="1045" width="9" style="180" customWidth="1"/>
    <col min="1046" max="1046" width="10.42578125" style="180" customWidth="1"/>
    <col min="1047" max="1047" width="11" style="180" customWidth="1"/>
    <col min="1048" max="1280" width="9" style="180"/>
    <col min="1281" max="1281" width="9" style="180" customWidth="1"/>
    <col min="1282" max="1282" width="87.7109375" style="180" customWidth="1"/>
    <col min="1283" max="1283" width="14.85546875" style="180" customWidth="1"/>
    <col min="1284" max="1284" width="17" style="180" customWidth="1"/>
    <col min="1285" max="1285" width="14.28515625" style="180" customWidth="1"/>
    <col min="1286" max="1286" width="13.7109375" style="180" customWidth="1"/>
    <col min="1287" max="1287" width="22.42578125" style="180" customWidth="1"/>
    <col min="1288" max="1288" width="16" style="180" customWidth="1"/>
    <col min="1289" max="1289" width="13.7109375" style="180" customWidth="1"/>
    <col min="1290" max="1290" width="19.85546875" style="180" customWidth="1"/>
    <col min="1291" max="1291" width="16.42578125" style="180" customWidth="1"/>
    <col min="1292" max="1292" width="15.28515625" style="180" customWidth="1"/>
    <col min="1293" max="1293" width="19.7109375" style="180" customWidth="1"/>
    <col min="1294" max="1294" width="17.28515625" style="180" customWidth="1"/>
    <col min="1295" max="1296" width="10.7109375" style="180" customWidth="1"/>
    <col min="1297" max="1297" width="9" style="180" customWidth="1"/>
    <col min="1298" max="1298" width="12.7109375" style="180" customWidth="1"/>
    <col min="1299" max="1299" width="23.28515625" style="180" customWidth="1"/>
    <col min="1300" max="1301" width="9" style="180" customWidth="1"/>
    <col min="1302" max="1302" width="10.42578125" style="180" customWidth="1"/>
    <col min="1303" max="1303" width="11" style="180" customWidth="1"/>
    <col min="1304" max="1536" width="9" style="180"/>
    <col min="1537" max="1537" width="9" style="180" customWidth="1"/>
    <col min="1538" max="1538" width="87.7109375" style="180" customWidth="1"/>
    <col min="1539" max="1539" width="14.85546875" style="180" customWidth="1"/>
    <col min="1540" max="1540" width="17" style="180" customWidth="1"/>
    <col min="1541" max="1541" width="14.28515625" style="180" customWidth="1"/>
    <col min="1542" max="1542" width="13.7109375" style="180" customWidth="1"/>
    <col min="1543" max="1543" width="22.42578125" style="180" customWidth="1"/>
    <col min="1544" max="1544" width="16" style="180" customWidth="1"/>
    <col min="1545" max="1545" width="13.7109375" style="180" customWidth="1"/>
    <col min="1546" max="1546" width="19.85546875" style="180" customWidth="1"/>
    <col min="1547" max="1547" width="16.42578125" style="180" customWidth="1"/>
    <col min="1548" max="1548" width="15.28515625" style="180" customWidth="1"/>
    <col min="1549" max="1549" width="19.7109375" style="180" customWidth="1"/>
    <col min="1550" max="1550" width="17.28515625" style="180" customWidth="1"/>
    <col min="1551" max="1552" width="10.7109375" style="180" customWidth="1"/>
    <col min="1553" max="1553" width="9" style="180" customWidth="1"/>
    <col min="1554" max="1554" width="12.7109375" style="180" customWidth="1"/>
    <col min="1555" max="1555" width="23.28515625" style="180" customWidth="1"/>
    <col min="1556" max="1557" width="9" style="180" customWidth="1"/>
    <col min="1558" max="1558" width="10.42578125" style="180" customWidth="1"/>
    <col min="1559" max="1559" width="11" style="180" customWidth="1"/>
    <col min="1560" max="1792" width="9" style="180"/>
    <col min="1793" max="1793" width="9" style="180" customWidth="1"/>
    <col min="1794" max="1794" width="87.7109375" style="180" customWidth="1"/>
    <col min="1795" max="1795" width="14.85546875" style="180" customWidth="1"/>
    <col min="1796" max="1796" width="17" style="180" customWidth="1"/>
    <col min="1797" max="1797" width="14.28515625" style="180" customWidth="1"/>
    <col min="1798" max="1798" width="13.7109375" style="180" customWidth="1"/>
    <col min="1799" max="1799" width="22.42578125" style="180" customWidth="1"/>
    <col min="1800" max="1800" width="16" style="180" customWidth="1"/>
    <col min="1801" max="1801" width="13.7109375" style="180" customWidth="1"/>
    <col min="1802" max="1802" width="19.85546875" style="180" customWidth="1"/>
    <col min="1803" max="1803" width="16.42578125" style="180" customWidth="1"/>
    <col min="1804" max="1804" width="15.28515625" style="180" customWidth="1"/>
    <col min="1805" max="1805" width="19.7109375" style="180" customWidth="1"/>
    <col min="1806" max="1806" width="17.28515625" style="180" customWidth="1"/>
    <col min="1807" max="1808" width="10.7109375" style="180" customWidth="1"/>
    <col min="1809" max="1809" width="9" style="180" customWidth="1"/>
    <col min="1810" max="1810" width="12.7109375" style="180" customWidth="1"/>
    <col min="1811" max="1811" width="23.28515625" style="180" customWidth="1"/>
    <col min="1812" max="1813" width="9" style="180" customWidth="1"/>
    <col min="1814" max="1814" width="10.42578125" style="180" customWidth="1"/>
    <col min="1815" max="1815" width="11" style="180" customWidth="1"/>
    <col min="1816" max="2048" width="9" style="180"/>
    <col min="2049" max="2049" width="9" style="180" customWidth="1"/>
    <col min="2050" max="2050" width="87.7109375" style="180" customWidth="1"/>
    <col min="2051" max="2051" width="14.85546875" style="180" customWidth="1"/>
    <col min="2052" max="2052" width="17" style="180" customWidth="1"/>
    <col min="2053" max="2053" width="14.28515625" style="180" customWidth="1"/>
    <col min="2054" max="2054" width="13.7109375" style="180" customWidth="1"/>
    <col min="2055" max="2055" width="22.42578125" style="180" customWidth="1"/>
    <col min="2056" max="2056" width="16" style="180" customWidth="1"/>
    <col min="2057" max="2057" width="13.7109375" style="180" customWidth="1"/>
    <col min="2058" max="2058" width="19.85546875" style="180" customWidth="1"/>
    <col min="2059" max="2059" width="16.42578125" style="180" customWidth="1"/>
    <col min="2060" max="2060" width="15.28515625" style="180" customWidth="1"/>
    <col min="2061" max="2061" width="19.7109375" style="180" customWidth="1"/>
    <col min="2062" max="2062" width="17.28515625" style="180" customWidth="1"/>
    <col min="2063" max="2064" width="10.7109375" style="180" customWidth="1"/>
    <col min="2065" max="2065" width="9" style="180" customWidth="1"/>
    <col min="2066" max="2066" width="12.7109375" style="180" customWidth="1"/>
    <col min="2067" max="2067" width="23.28515625" style="180" customWidth="1"/>
    <col min="2068" max="2069" width="9" style="180" customWidth="1"/>
    <col min="2070" max="2070" width="10.42578125" style="180" customWidth="1"/>
    <col min="2071" max="2071" width="11" style="180" customWidth="1"/>
    <col min="2072" max="2304" width="9" style="180"/>
    <col min="2305" max="2305" width="9" style="180" customWidth="1"/>
    <col min="2306" max="2306" width="87.7109375" style="180" customWidth="1"/>
    <col min="2307" max="2307" width="14.85546875" style="180" customWidth="1"/>
    <col min="2308" max="2308" width="17" style="180" customWidth="1"/>
    <col min="2309" max="2309" width="14.28515625" style="180" customWidth="1"/>
    <col min="2310" max="2310" width="13.7109375" style="180" customWidth="1"/>
    <col min="2311" max="2311" width="22.42578125" style="180" customWidth="1"/>
    <col min="2312" max="2312" width="16" style="180" customWidth="1"/>
    <col min="2313" max="2313" width="13.7109375" style="180" customWidth="1"/>
    <col min="2314" max="2314" width="19.85546875" style="180" customWidth="1"/>
    <col min="2315" max="2315" width="16.42578125" style="180" customWidth="1"/>
    <col min="2316" max="2316" width="15.28515625" style="180" customWidth="1"/>
    <col min="2317" max="2317" width="19.7109375" style="180" customWidth="1"/>
    <col min="2318" max="2318" width="17.28515625" style="180" customWidth="1"/>
    <col min="2319" max="2320" width="10.7109375" style="180" customWidth="1"/>
    <col min="2321" max="2321" width="9" style="180" customWidth="1"/>
    <col min="2322" max="2322" width="12.7109375" style="180" customWidth="1"/>
    <col min="2323" max="2323" width="23.28515625" style="180" customWidth="1"/>
    <col min="2324" max="2325" width="9" style="180" customWidth="1"/>
    <col min="2326" max="2326" width="10.42578125" style="180" customWidth="1"/>
    <col min="2327" max="2327" width="11" style="180" customWidth="1"/>
    <col min="2328" max="2560" width="9" style="180"/>
    <col min="2561" max="2561" width="9" style="180" customWidth="1"/>
    <col min="2562" max="2562" width="87.7109375" style="180" customWidth="1"/>
    <col min="2563" max="2563" width="14.85546875" style="180" customWidth="1"/>
    <col min="2564" max="2564" width="17" style="180" customWidth="1"/>
    <col min="2565" max="2565" width="14.28515625" style="180" customWidth="1"/>
    <col min="2566" max="2566" width="13.7109375" style="180" customWidth="1"/>
    <col min="2567" max="2567" width="22.42578125" style="180" customWidth="1"/>
    <col min="2568" max="2568" width="16" style="180" customWidth="1"/>
    <col min="2569" max="2569" width="13.7109375" style="180" customWidth="1"/>
    <col min="2570" max="2570" width="19.85546875" style="180" customWidth="1"/>
    <col min="2571" max="2571" width="16.42578125" style="180" customWidth="1"/>
    <col min="2572" max="2572" width="15.28515625" style="180" customWidth="1"/>
    <col min="2573" max="2573" width="19.7109375" style="180" customWidth="1"/>
    <col min="2574" max="2574" width="17.28515625" style="180" customWidth="1"/>
    <col min="2575" max="2576" width="10.7109375" style="180" customWidth="1"/>
    <col min="2577" max="2577" width="9" style="180" customWidth="1"/>
    <col min="2578" max="2578" width="12.7109375" style="180" customWidth="1"/>
    <col min="2579" max="2579" width="23.28515625" style="180" customWidth="1"/>
    <col min="2580" max="2581" width="9" style="180" customWidth="1"/>
    <col min="2582" max="2582" width="10.42578125" style="180" customWidth="1"/>
    <col min="2583" max="2583" width="11" style="180" customWidth="1"/>
    <col min="2584" max="2816" width="9" style="180"/>
    <col min="2817" max="2817" width="9" style="180" customWidth="1"/>
    <col min="2818" max="2818" width="87.7109375" style="180" customWidth="1"/>
    <col min="2819" max="2819" width="14.85546875" style="180" customWidth="1"/>
    <col min="2820" max="2820" width="17" style="180" customWidth="1"/>
    <col min="2821" max="2821" width="14.28515625" style="180" customWidth="1"/>
    <col min="2822" max="2822" width="13.7109375" style="180" customWidth="1"/>
    <col min="2823" max="2823" width="22.42578125" style="180" customWidth="1"/>
    <col min="2824" max="2824" width="16" style="180" customWidth="1"/>
    <col min="2825" max="2825" width="13.7109375" style="180" customWidth="1"/>
    <col min="2826" max="2826" width="19.85546875" style="180" customWidth="1"/>
    <col min="2827" max="2827" width="16.42578125" style="180" customWidth="1"/>
    <col min="2828" max="2828" width="15.28515625" style="180" customWidth="1"/>
    <col min="2829" max="2829" width="19.7109375" style="180" customWidth="1"/>
    <col min="2830" max="2830" width="17.28515625" style="180" customWidth="1"/>
    <col min="2831" max="2832" width="10.7109375" style="180" customWidth="1"/>
    <col min="2833" max="2833" width="9" style="180" customWidth="1"/>
    <col min="2834" max="2834" width="12.7109375" style="180" customWidth="1"/>
    <col min="2835" max="2835" width="23.28515625" style="180" customWidth="1"/>
    <col min="2836" max="2837" width="9" style="180" customWidth="1"/>
    <col min="2838" max="2838" width="10.42578125" style="180" customWidth="1"/>
    <col min="2839" max="2839" width="11" style="180" customWidth="1"/>
    <col min="2840" max="3072" width="9" style="180"/>
    <col min="3073" max="3073" width="9" style="180" customWidth="1"/>
    <col min="3074" max="3074" width="87.7109375" style="180" customWidth="1"/>
    <col min="3075" max="3075" width="14.85546875" style="180" customWidth="1"/>
    <col min="3076" max="3076" width="17" style="180" customWidth="1"/>
    <col min="3077" max="3077" width="14.28515625" style="180" customWidth="1"/>
    <col min="3078" max="3078" width="13.7109375" style="180" customWidth="1"/>
    <col min="3079" max="3079" width="22.42578125" style="180" customWidth="1"/>
    <col min="3080" max="3080" width="16" style="180" customWidth="1"/>
    <col min="3081" max="3081" width="13.7109375" style="180" customWidth="1"/>
    <col min="3082" max="3082" width="19.85546875" style="180" customWidth="1"/>
    <col min="3083" max="3083" width="16.42578125" style="180" customWidth="1"/>
    <col min="3084" max="3084" width="15.28515625" style="180" customWidth="1"/>
    <col min="3085" max="3085" width="19.7109375" style="180" customWidth="1"/>
    <col min="3086" max="3086" width="17.28515625" style="180" customWidth="1"/>
    <col min="3087" max="3088" width="10.7109375" style="180" customWidth="1"/>
    <col min="3089" max="3089" width="9" style="180" customWidth="1"/>
    <col min="3090" max="3090" width="12.7109375" style="180" customWidth="1"/>
    <col min="3091" max="3091" width="23.28515625" style="180" customWidth="1"/>
    <col min="3092" max="3093" width="9" style="180" customWidth="1"/>
    <col min="3094" max="3094" width="10.42578125" style="180" customWidth="1"/>
    <col min="3095" max="3095" width="11" style="180" customWidth="1"/>
    <col min="3096" max="3328" width="9" style="180"/>
    <col min="3329" max="3329" width="9" style="180" customWidth="1"/>
    <col min="3330" max="3330" width="87.7109375" style="180" customWidth="1"/>
    <col min="3331" max="3331" width="14.85546875" style="180" customWidth="1"/>
    <col min="3332" max="3332" width="17" style="180" customWidth="1"/>
    <col min="3333" max="3333" width="14.28515625" style="180" customWidth="1"/>
    <col min="3334" max="3334" width="13.7109375" style="180" customWidth="1"/>
    <col min="3335" max="3335" width="22.42578125" style="180" customWidth="1"/>
    <col min="3336" max="3336" width="16" style="180" customWidth="1"/>
    <col min="3337" max="3337" width="13.7109375" style="180" customWidth="1"/>
    <col min="3338" max="3338" width="19.85546875" style="180" customWidth="1"/>
    <col min="3339" max="3339" width="16.42578125" style="180" customWidth="1"/>
    <col min="3340" max="3340" width="15.28515625" style="180" customWidth="1"/>
    <col min="3341" max="3341" width="19.7109375" style="180" customWidth="1"/>
    <col min="3342" max="3342" width="17.28515625" style="180" customWidth="1"/>
    <col min="3343" max="3344" width="10.7109375" style="180" customWidth="1"/>
    <col min="3345" max="3345" width="9" style="180" customWidth="1"/>
    <col min="3346" max="3346" width="12.7109375" style="180" customWidth="1"/>
    <col min="3347" max="3347" width="23.28515625" style="180" customWidth="1"/>
    <col min="3348" max="3349" width="9" style="180" customWidth="1"/>
    <col min="3350" max="3350" width="10.42578125" style="180" customWidth="1"/>
    <col min="3351" max="3351" width="11" style="180" customWidth="1"/>
    <col min="3352" max="3584" width="9" style="180"/>
    <col min="3585" max="3585" width="9" style="180" customWidth="1"/>
    <col min="3586" max="3586" width="87.7109375" style="180" customWidth="1"/>
    <col min="3587" max="3587" width="14.85546875" style="180" customWidth="1"/>
    <col min="3588" max="3588" width="17" style="180" customWidth="1"/>
    <col min="3589" max="3589" width="14.28515625" style="180" customWidth="1"/>
    <col min="3590" max="3590" width="13.7109375" style="180" customWidth="1"/>
    <col min="3591" max="3591" width="22.42578125" style="180" customWidth="1"/>
    <col min="3592" max="3592" width="16" style="180" customWidth="1"/>
    <col min="3593" max="3593" width="13.7109375" style="180" customWidth="1"/>
    <col min="3594" max="3594" width="19.85546875" style="180" customWidth="1"/>
    <col min="3595" max="3595" width="16.42578125" style="180" customWidth="1"/>
    <col min="3596" max="3596" width="15.28515625" style="180" customWidth="1"/>
    <col min="3597" max="3597" width="19.7109375" style="180" customWidth="1"/>
    <col min="3598" max="3598" width="17.28515625" style="180" customWidth="1"/>
    <col min="3599" max="3600" width="10.7109375" style="180" customWidth="1"/>
    <col min="3601" max="3601" width="9" style="180" customWidth="1"/>
    <col min="3602" max="3602" width="12.7109375" style="180" customWidth="1"/>
    <col min="3603" max="3603" width="23.28515625" style="180" customWidth="1"/>
    <col min="3604" max="3605" width="9" style="180" customWidth="1"/>
    <col min="3606" max="3606" width="10.42578125" style="180" customWidth="1"/>
    <col min="3607" max="3607" width="11" style="180" customWidth="1"/>
    <col min="3608" max="3840" width="9" style="180"/>
    <col min="3841" max="3841" width="9" style="180" customWidth="1"/>
    <col min="3842" max="3842" width="87.7109375" style="180" customWidth="1"/>
    <col min="3843" max="3843" width="14.85546875" style="180" customWidth="1"/>
    <col min="3844" max="3844" width="17" style="180" customWidth="1"/>
    <col min="3845" max="3845" width="14.28515625" style="180" customWidth="1"/>
    <col min="3846" max="3846" width="13.7109375" style="180" customWidth="1"/>
    <col min="3847" max="3847" width="22.42578125" style="180" customWidth="1"/>
    <col min="3848" max="3848" width="16" style="180" customWidth="1"/>
    <col min="3849" max="3849" width="13.7109375" style="180" customWidth="1"/>
    <col min="3850" max="3850" width="19.85546875" style="180" customWidth="1"/>
    <col min="3851" max="3851" width="16.42578125" style="180" customWidth="1"/>
    <col min="3852" max="3852" width="15.28515625" style="180" customWidth="1"/>
    <col min="3853" max="3853" width="19.7109375" style="180" customWidth="1"/>
    <col min="3854" max="3854" width="17.28515625" style="180" customWidth="1"/>
    <col min="3855" max="3856" width="10.7109375" style="180" customWidth="1"/>
    <col min="3857" max="3857" width="9" style="180" customWidth="1"/>
    <col min="3858" max="3858" width="12.7109375" style="180" customWidth="1"/>
    <col min="3859" max="3859" width="23.28515625" style="180" customWidth="1"/>
    <col min="3860" max="3861" width="9" style="180" customWidth="1"/>
    <col min="3862" max="3862" width="10.42578125" style="180" customWidth="1"/>
    <col min="3863" max="3863" width="11" style="180" customWidth="1"/>
    <col min="3864" max="4096" width="9" style="180"/>
    <col min="4097" max="4097" width="9" style="180" customWidth="1"/>
    <col min="4098" max="4098" width="87.7109375" style="180" customWidth="1"/>
    <col min="4099" max="4099" width="14.85546875" style="180" customWidth="1"/>
    <col min="4100" max="4100" width="17" style="180" customWidth="1"/>
    <col min="4101" max="4101" width="14.28515625" style="180" customWidth="1"/>
    <col min="4102" max="4102" width="13.7109375" style="180" customWidth="1"/>
    <col min="4103" max="4103" width="22.42578125" style="180" customWidth="1"/>
    <col min="4104" max="4104" width="16" style="180" customWidth="1"/>
    <col min="4105" max="4105" width="13.7109375" style="180" customWidth="1"/>
    <col min="4106" max="4106" width="19.85546875" style="180" customWidth="1"/>
    <col min="4107" max="4107" width="16.42578125" style="180" customWidth="1"/>
    <col min="4108" max="4108" width="15.28515625" style="180" customWidth="1"/>
    <col min="4109" max="4109" width="19.7109375" style="180" customWidth="1"/>
    <col min="4110" max="4110" width="17.28515625" style="180" customWidth="1"/>
    <col min="4111" max="4112" width="10.7109375" style="180" customWidth="1"/>
    <col min="4113" max="4113" width="9" style="180" customWidth="1"/>
    <col min="4114" max="4114" width="12.7109375" style="180" customWidth="1"/>
    <col min="4115" max="4115" width="23.28515625" style="180" customWidth="1"/>
    <col min="4116" max="4117" width="9" style="180" customWidth="1"/>
    <col min="4118" max="4118" width="10.42578125" style="180" customWidth="1"/>
    <col min="4119" max="4119" width="11" style="180" customWidth="1"/>
    <col min="4120" max="4352" width="9" style="180"/>
    <col min="4353" max="4353" width="9" style="180" customWidth="1"/>
    <col min="4354" max="4354" width="87.7109375" style="180" customWidth="1"/>
    <col min="4355" max="4355" width="14.85546875" style="180" customWidth="1"/>
    <col min="4356" max="4356" width="17" style="180" customWidth="1"/>
    <col min="4357" max="4357" width="14.28515625" style="180" customWidth="1"/>
    <col min="4358" max="4358" width="13.7109375" style="180" customWidth="1"/>
    <col min="4359" max="4359" width="22.42578125" style="180" customWidth="1"/>
    <col min="4360" max="4360" width="16" style="180" customWidth="1"/>
    <col min="4361" max="4361" width="13.7109375" style="180" customWidth="1"/>
    <col min="4362" max="4362" width="19.85546875" style="180" customWidth="1"/>
    <col min="4363" max="4363" width="16.42578125" style="180" customWidth="1"/>
    <col min="4364" max="4364" width="15.28515625" style="180" customWidth="1"/>
    <col min="4365" max="4365" width="19.7109375" style="180" customWidth="1"/>
    <col min="4366" max="4366" width="17.28515625" style="180" customWidth="1"/>
    <col min="4367" max="4368" width="10.7109375" style="180" customWidth="1"/>
    <col min="4369" max="4369" width="9" style="180" customWidth="1"/>
    <col min="4370" max="4370" width="12.7109375" style="180" customWidth="1"/>
    <col min="4371" max="4371" width="23.28515625" style="180" customWidth="1"/>
    <col min="4372" max="4373" width="9" style="180" customWidth="1"/>
    <col min="4374" max="4374" width="10.42578125" style="180" customWidth="1"/>
    <col min="4375" max="4375" width="11" style="180" customWidth="1"/>
    <col min="4376" max="4608" width="9" style="180"/>
    <col min="4609" max="4609" width="9" style="180" customWidth="1"/>
    <col min="4610" max="4610" width="87.7109375" style="180" customWidth="1"/>
    <col min="4611" max="4611" width="14.85546875" style="180" customWidth="1"/>
    <col min="4612" max="4612" width="17" style="180" customWidth="1"/>
    <col min="4613" max="4613" width="14.28515625" style="180" customWidth="1"/>
    <col min="4614" max="4614" width="13.7109375" style="180" customWidth="1"/>
    <col min="4615" max="4615" width="22.42578125" style="180" customWidth="1"/>
    <col min="4616" max="4616" width="16" style="180" customWidth="1"/>
    <col min="4617" max="4617" width="13.7109375" style="180" customWidth="1"/>
    <col min="4618" max="4618" width="19.85546875" style="180" customWidth="1"/>
    <col min="4619" max="4619" width="16.42578125" style="180" customWidth="1"/>
    <col min="4620" max="4620" width="15.28515625" style="180" customWidth="1"/>
    <col min="4621" max="4621" width="19.7109375" style="180" customWidth="1"/>
    <col min="4622" max="4622" width="17.28515625" style="180" customWidth="1"/>
    <col min="4623" max="4624" width="10.7109375" style="180" customWidth="1"/>
    <col min="4625" max="4625" width="9" style="180" customWidth="1"/>
    <col min="4626" max="4626" width="12.7109375" style="180" customWidth="1"/>
    <col min="4627" max="4627" width="23.28515625" style="180" customWidth="1"/>
    <col min="4628" max="4629" width="9" style="180" customWidth="1"/>
    <col min="4630" max="4630" width="10.42578125" style="180" customWidth="1"/>
    <col min="4631" max="4631" width="11" style="180" customWidth="1"/>
    <col min="4632" max="4864" width="9" style="180"/>
    <col min="4865" max="4865" width="9" style="180" customWidth="1"/>
    <col min="4866" max="4866" width="87.7109375" style="180" customWidth="1"/>
    <col min="4867" max="4867" width="14.85546875" style="180" customWidth="1"/>
    <col min="4868" max="4868" width="17" style="180" customWidth="1"/>
    <col min="4869" max="4869" width="14.28515625" style="180" customWidth="1"/>
    <col min="4870" max="4870" width="13.7109375" style="180" customWidth="1"/>
    <col min="4871" max="4871" width="22.42578125" style="180" customWidth="1"/>
    <col min="4872" max="4872" width="16" style="180" customWidth="1"/>
    <col min="4873" max="4873" width="13.7109375" style="180" customWidth="1"/>
    <col min="4874" max="4874" width="19.85546875" style="180" customWidth="1"/>
    <col min="4875" max="4875" width="16.42578125" style="180" customWidth="1"/>
    <col min="4876" max="4876" width="15.28515625" style="180" customWidth="1"/>
    <col min="4877" max="4877" width="19.7109375" style="180" customWidth="1"/>
    <col min="4878" max="4878" width="17.28515625" style="180" customWidth="1"/>
    <col min="4879" max="4880" width="10.7109375" style="180" customWidth="1"/>
    <col min="4881" max="4881" width="9" style="180" customWidth="1"/>
    <col min="4882" max="4882" width="12.7109375" style="180" customWidth="1"/>
    <col min="4883" max="4883" width="23.28515625" style="180" customWidth="1"/>
    <col min="4884" max="4885" width="9" style="180" customWidth="1"/>
    <col min="4886" max="4886" width="10.42578125" style="180" customWidth="1"/>
    <col min="4887" max="4887" width="11" style="180" customWidth="1"/>
    <col min="4888" max="5120" width="9" style="180"/>
    <col min="5121" max="5121" width="9" style="180" customWidth="1"/>
    <col min="5122" max="5122" width="87.7109375" style="180" customWidth="1"/>
    <col min="5123" max="5123" width="14.85546875" style="180" customWidth="1"/>
    <col min="5124" max="5124" width="17" style="180" customWidth="1"/>
    <col min="5125" max="5125" width="14.28515625" style="180" customWidth="1"/>
    <col min="5126" max="5126" width="13.7109375" style="180" customWidth="1"/>
    <col min="5127" max="5127" width="22.42578125" style="180" customWidth="1"/>
    <col min="5128" max="5128" width="16" style="180" customWidth="1"/>
    <col min="5129" max="5129" width="13.7109375" style="180" customWidth="1"/>
    <col min="5130" max="5130" width="19.85546875" style="180" customWidth="1"/>
    <col min="5131" max="5131" width="16.42578125" style="180" customWidth="1"/>
    <col min="5132" max="5132" width="15.28515625" style="180" customWidth="1"/>
    <col min="5133" max="5133" width="19.7109375" style="180" customWidth="1"/>
    <col min="5134" max="5134" width="17.28515625" style="180" customWidth="1"/>
    <col min="5135" max="5136" width="10.7109375" style="180" customWidth="1"/>
    <col min="5137" max="5137" width="9" style="180" customWidth="1"/>
    <col min="5138" max="5138" width="12.7109375" style="180" customWidth="1"/>
    <col min="5139" max="5139" width="23.28515625" style="180" customWidth="1"/>
    <col min="5140" max="5141" width="9" style="180" customWidth="1"/>
    <col min="5142" max="5142" width="10.42578125" style="180" customWidth="1"/>
    <col min="5143" max="5143" width="11" style="180" customWidth="1"/>
    <col min="5144" max="5376" width="9" style="180"/>
    <col min="5377" max="5377" width="9" style="180" customWidth="1"/>
    <col min="5378" max="5378" width="87.7109375" style="180" customWidth="1"/>
    <col min="5379" max="5379" width="14.85546875" style="180" customWidth="1"/>
    <col min="5380" max="5380" width="17" style="180" customWidth="1"/>
    <col min="5381" max="5381" width="14.28515625" style="180" customWidth="1"/>
    <col min="5382" max="5382" width="13.7109375" style="180" customWidth="1"/>
    <col min="5383" max="5383" width="22.42578125" style="180" customWidth="1"/>
    <col min="5384" max="5384" width="16" style="180" customWidth="1"/>
    <col min="5385" max="5385" width="13.7109375" style="180" customWidth="1"/>
    <col min="5386" max="5386" width="19.85546875" style="180" customWidth="1"/>
    <col min="5387" max="5387" width="16.42578125" style="180" customWidth="1"/>
    <col min="5388" max="5388" width="15.28515625" style="180" customWidth="1"/>
    <col min="5389" max="5389" width="19.7109375" style="180" customWidth="1"/>
    <col min="5390" max="5390" width="17.28515625" style="180" customWidth="1"/>
    <col min="5391" max="5392" width="10.7109375" style="180" customWidth="1"/>
    <col min="5393" max="5393" width="9" style="180" customWidth="1"/>
    <col min="5394" max="5394" width="12.7109375" style="180" customWidth="1"/>
    <col min="5395" max="5395" width="23.28515625" style="180" customWidth="1"/>
    <col min="5396" max="5397" width="9" style="180" customWidth="1"/>
    <col min="5398" max="5398" width="10.42578125" style="180" customWidth="1"/>
    <col min="5399" max="5399" width="11" style="180" customWidth="1"/>
    <col min="5400" max="5632" width="9" style="180"/>
    <col min="5633" max="5633" width="9" style="180" customWidth="1"/>
    <col min="5634" max="5634" width="87.7109375" style="180" customWidth="1"/>
    <col min="5635" max="5635" width="14.85546875" style="180" customWidth="1"/>
    <col min="5636" max="5636" width="17" style="180" customWidth="1"/>
    <col min="5637" max="5637" width="14.28515625" style="180" customWidth="1"/>
    <col min="5638" max="5638" width="13.7109375" style="180" customWidth="1"/>
    <col min="5639" max="5639" width="22.42578125" style="180" customWidth="1"/>
    <col min="5640" max="5640" width="16" style="180" customWidth="1"/>
    <col min="5641" max="5641" width="13.7109375" style="180" customWidth="1"/>
    <col min="5642" max="5642" width="19.85546875" style="180" customWidth="1"/>
    <col min="5643" max="5643" width="16.42578125" style="180" customWidth="1"/>
    <col min="5644" max="5644" width="15.28515625" style="180" customWidth="1"/>
    <col min="5645" max="5645" width="19.7109375" style="180" customWidth="1"/>
    <col min="5646" max="5646" width="17.28515625" style="180" customWidth="1"/>
    <col min="5647" max="5648" width="10.7109375" style="180" customWidth="1"/>
    <col min="5649" max="5649" width="9" style="180" customWidth="1"/>
    <col min="5650" max="5650" width="12.7109375" style="180" customWidth="1"/>
    <col min="5651" max="5651" width="23.28515625" style="180" customWidth="1"/>
    <col min="5652" max="5653" width="9" style="180" customWidth="1"/>
    <col min="5654" max="5654" width="10.42578125" style="180" customWidth="1"/>
    <col min="5655" max="5655" width="11" style="180" customWidth="1"/>
    <col min="5656" max="5888" width="9" style="180"/>
    <col min="5889" max="5889" width="9" style="180" customWidth="1"/>
    <col min="5890" max="5890" width="87.7109375" style="180" customWidth="1"/>
    <col min="5891" max="5891" width="14.85546875" style="180" customWidth="1"/>
    <col min="5892" max="5892" width="17" style="180" customWidth="1"/>
    <col min="5893" max="5893" width="14.28515625" style="180" customWidth="1"/>
    <col min="5894" max="5894" width="13.7109375" style="180" customWidth="1"/>
    <col min="5895" max="5895" width="22.42578125" style="180" customWidth="1"/>
    <col min="5896" max="5896" width="16" style="180" customWidth="1"/>
    <col min="5897" max="5897" width="13.7109375" style="180" customWidth="1"/>
    <col min="5898" max="5898" width="19.85546875" style="180" customWidth="1"/>
    <col min="5899" max="5899" width="16.42578125" style="180" customWidth="1"/>
    <col min="5900" max="5900" width="15.28515625" style="180" customWidth="1"/>
    <col min="5901" max="5901" width="19.7109375" style="180" customWidth="1"/>
    <col min="5902" max="5902" width="17.28515625" style="180" customWidth="1"/>
    <col min="5903" max="5904" width="10.7109375" style="180" customWidth="1"/>
    <col min="5905" max="5905" width="9" style="180" customWidth="1"/>
    <col min="5906" max="5906" width="12.7109375" style="180" customWidth="1"/>
    <col min="5907" max="5907" width="23.28515625" style="180" customWidth="1"/>
    <col min="5908" max="5909" width="9" style="180" customWidth="1"/>
    <col min="5910" max="5910" width="10.42578125" style="180" customWidth="1"/>
    <col min="5911" max="5911" width="11" style="180" customWidth="1"/>
    <col min="5912" max="6144" width="9" style="180"/>
    <col min="6145" max="6145" width="9" style="180" customWidth="1"/>
    <col min="6146" max="6146" width="87.7109375" style="180" customWidth="1"/>
    <col min="6147" max="6147" width="14.85546875" style="180" customWidth="1"/>
    <col min="6148" max="6148" width="17" style="180" customWidth="1"/>
    <col min="6149" max="6149" width="14.28515625" style="180" customWidth="1"/>
    <col min="6150" max="6150" width="13.7109375" style="180" customWidth="1"/>
    <col min="6151" max="6151" width="22.42578125" style="180" customWidth="1"/>
    <col min="6152" max="6152" width="16" style="180" customWidth="1"/>
    <col min="6153" max="6153" width="13.7109375" style="180" customWidth="1"/>
    <col min="6154" max="6154" width="19.85546875" style="180" customWidth="1"/>
    <col min="6155" max="6155" width="16.42578125" style="180" customWidth="1"/>
    <col min="6156" max="6156" width="15.28515625" style="180" customWidth="1"/>
    <col min="6157" max="6157" width="19.7109375" style="180" customWidth="1"/>
    <col min="6158" max="6158" width="17.28515625" style="180" customWidth="1"/>
    <col min="6159" max="6160" width="10.7109375" style="180" customWidth="1"/>
    <col min="6161" max="6161" width="9" style="180" customWidth="1"/>
    <col min="6162" max="6162" width="12.7109375" style="180" customWidth="1"/>
    <col min="6163" max="6163" width="23.28515625" style="180" customWidth="1"/>
    <col min="6164" max="6165" width="9" style="180" customWidth="1"/>
    <col min="6166" max="6166" width="10.42578125" style="180" customWidth="1"/>
    <col min="6167" max="6167" width="11" style="180" customWidth="1"/>
    <col min="6168" max="6400" width="9" style="180"/>
    <col min="6401" max="6401" width="9" style="180" customWidth="1"/>
    <col min="6402" max="6402" width="87.7109375" style="180" customWidth="1"/>
    <col min="6403" max="6403" width="14.85546875" style="180" customWidth="1"/>
    <col min="6404" max="6404" width="17" style="180" customWidth="1"/>
    <col min="6405" max="6405" width="14.28515625" style="180" customWidth="1"/>
    <col min="6406" max="6406" width="13.7109375" style="180" customWidth="1"/>
    <col min="6407" max="6407" width="22.42578125" style="180" customWidth="1"/>
    <col min="6408" max="6408" width="16" style="180" customWidth="1"/>
    <col min="6409" max="6409" width="13.7109375" style="180" customWidth="1"/>
    <col min="6410" max="6410" width="19.85546875" style="180" customWidth="1"/>
    <col min="6411" max="6411" width="16.42578125" style="180" customWidth="1"/>
    <col min="6412" max="6412" width="15.28515625" style="180" customWidth="1"/>
    <col min="6413" max="6413" width="19.7109375" style="180" customWidth="1"/>
    <col min="6414" max="6414" width="17.28515625" style="180" customWidth="1"/>
    <col min="6415" max="6416" width="10.7109375" style="180" customWidth="1"/>
    <col min="6417" max="6417" width="9" style="180" customWidth="1"/>
    <col min="6418" max="6418" width="12.7109375" style="180" customWidth="1"/>
    <col min="6419" max="6419" width="23.28515625" style="180" customWidth="1"/>
    <col min="6420" max="6421" width="9" style="180" customWidth="1"/>
    <col min="6422" max="6422" width="10.42578125" style="180" customWidth="1"/>
    <col min="6423" max="6423" width="11" style="180" customWidth="1"/>
    <col min="6424" max="6656" width="9" style="180"/>
    <col min="6657" max="6657" width="9" style="180" customWidth="1"/>
    <col min="6658" max="6658" width="87.7109375" style="180" customWidth="1"/>
    <col min="6659" max="6659" width="14.85546875" style="180" customWidth="1"/>
    <col min="6660" max="6660" width="17" style="180" customWidth="1"/>
    <col min="6661" max="6661" width="14.28515625" style="180" customWidth="1"/>
    <col min="6662" max="6662" width="13.7109375" style="180" customWidth="1"/>
    <col min="6663" max="6663" width="22.42578125" style="180" customWidth="1"/>
    <col min="6664" max="6664" width="16" style="180" customWidth="1"/>
    <col min="6665" max="6665" width="13.7109375" style="180" customWidth="1"/>
    <col min="6666" max="6666" width="19.85546875" style="180" customWidth="1"/>
    <col min="6667" max="6667" width="16.42578125" style="180" customWidth="1"/>
    <col min="6668" max="6668" width="15.28515625" style="180" customWidth="1"/>
    <col min="6669" max="6669" width="19.7109375" style="180" customWidth="1"/>
    <col min="6670" max="6670" width="17.28515625" style="180" customWidth="1"/>
    <col min="6671" max="6672" width="10.7109375" style="180" customWidth="1"/>
    <col min="6673" max="6673" width="9" style="180" customWidth="1"/>
    <col min="6674" max="6674" width="12.7109375" style="180" customWidth="1"/>
    <col min="6675" max="6675" width="23.28515625" style="180" customWidth="1"/>
    <col min="6676" max="6677" width="9" style="180" customWidth="1"/>
    <col min="6678" max="6678" width="10.42578125" style="180" customWidth="1"/>
    <col min="6679" max="6679" width="11" style="180" customWidth="1"/>
    <col min="6680" max="6912" width="9" style="180"/>
    <col min="6913" max="6913" width="9" style="180" customWidth="1"/>
    <col min="6914" max="6914" width="87.7109375" style="180" customWidth="1"/>
    <col min="6915" max="6915" width="14.85546875" style="180" customWidth="1"/>
    <col min="6916" max="6916" width="17" style="180" customWidth="1"/>
    <col min="6917" max="6917" width="14.28515625" style="180" customWidth="1"/>
    <col min="6918" max="6918" width="13.7109375" style="180" customWidth="1"/>
    <col min="6919" max="6919" width="22.42578125" style="180" customWidth="1"/>
    <col min="6920" max="6920" width="16" style="180" customWidth="1"/>
    <col min="6921" max="6921" width="13.7109375" style="180" customWidth="1"/>
    <col min="6922" max="6922" width="19.85546875" style="180" customWidth="1"/>
    <col min="6923" max="6923" width="16.42578125" style="180" customWidth="1"/>
    <col min="6924" max="6924" width="15.28515625" style="180" customWidth="1"/>
    <col min="6925" max="6925" width="19.7109375" style="180" customWidth="1"/>
    <col min="6926" max="6926" width="17.28515625" style="180" customWidth="1"/>
    <col min="6927" max="6928" width="10.7109375" style="180" customWidth="1"/>
    <col min="6929" max="6929" width="9" style="180" customWidth="1"/>
    <col min="6930" max="6930" width="12.7109375" style="180" customWidth="1"/>
    <col min="6931" max="6931" width="23.28515625" style="180" customWidth="1"/>
    <col min="6932" max="6933" width="9" style="180" customWidth="1"/>
    <col min="6934" max="6934" width="10.42578125" style="180" customWidth="1"/>
    <col min="6935" max="6935" width="11" style="180" customWidth="1"/>
    <col min="6936" max="7168" width="9" style="180"/>
    <col min="7169" max="7169" width="9" style="180" customWidth="1"/>
    <col min="7170" max="7170" width="87.7109375" style="180" customWidth="1"/>
    <col min="7171" max="7171" width="14.85546875" style="180" customWidth="1"/>
    <col min="7172" max="7172" width="17" style="180" customWidth="1"/>
    <col min="7173" max="7173" width="14.28515625" style="180" customWidth="1"/>
    <col min="7174" max="7174" width="13.7109375" style="180" customWidth="1"/>
    <col min="7175" max="7175" width="22.42578125" style="180" customWidth="1"/>
    <col min="7176" max="7176" width="16" style="180" customWidth="1"/>
    <col min="7177" max="7177" width="13.7109375" style="180" customWidth="1"/>
    <col min="7178" max="7178" width="19.85546875" style="180" customWidth="1"/>
    <col min="7179" max="7179" width="16.42578125" style="180" customWidth="1"/>
    <col min="7180" max="7180" width="15.28515625" style="180" customWidth="1"/>
    <col min="7181" max="7181" width="19.7109375" style="180" customWidth="1"/>
    <col min="7182" max="7182" width="17.28515625" style="180" customWidth="1"/>
    <col min="7183" max="7184" width="10.7109375" style="180" customWidth="1"/>
    <col min="7185" max="7185" width="9" style="180" customWidth="1"/>
    <col min="7186" max="7186" width="12.7109375" style="180" customWidth="1"/>
    <col min="7187" max="7187" width="23.28515625" style="180" customWidth="1"/>
    <col min="7188" max="7189" width="9" style="180" customWidth="1"/>
    <col min="7190" max="7190" width="10.42578125" style="180" customWidth="1"/>
    <col min="7191" max="7191" width="11" style="180" customWidth="1"/>
    <col min="7192" max="7424" width="9" style="180"/>
    <col min="7425" max="7425" width="9" style="180" customWidth="1"/>
    <col min="7426" max="7426" width="87.7109375" style="180" customWidth="1"/>
    <col min="7427" max="7427" width="14.85546875" style="180" customWidth="1"/>
    <col min="7428" max="7428" width="17" style="180" customWidth="1"/>
    <col min="7429" max="7429" width="14.28515625" style="180" customWidth="1"/>
    <col min="7430" max="7430" width="13.7109375" style="180" customWidth="1"/>
    <col min="7431" max="7431" width="22.42578125" style="180" customWidth="1"/>
    <col min="7432" max="7432" width="16" style="180" customWidth="1"/>
    <col min="7433" max="7433" width="13.7109375" style="180" customWidth="1"/>
    <col min="7434" max="7434" width="19.85546875" style="180" customWidth="1"/>
    <col min="7435" max="7435" width="16.42578125" style="180" customWidth="1"/>
    <col min="7436" max="7436" width="15.28515625" style="180" customWidth="1"/>
    <col min="7437" max="7437" width="19.7109375" style="180" customWidth="1"/>
    <col min="7438" max="7438" width="17.28515625" style="180" customWidth="1"/>
    <col min="7439" max="7440" width="10.7109375" style="180" customWidth="1"/>
    <col min="7441" max="7441" width="9" style="180" customWidth="1"/>
    <col min="7442" max="7442" width="12.7109375" style="180" customWidth="1"/>
    <col min="7443" max="7443" width="23.28515625" style="180" customWidth="1"/>
    <col min="7444" max="7445" width="9" style="180" customWidth="1"/>
    <col min="7446" max="7446" width="10.42578125" style="180" customWidth="1"/>
    <col min="7447" max="7447" width="11" style="180" customWidth="1"/>
    <col min="7448" max="7680" width="9" style="180"/>
    <col min="7681" max="7681" width="9" style="180" customWidth="1"/>
    <col min="7682" max="7682" width="87.7109375" style="180" customWidth="1"/>
    <col min="7683" max="7683" width="14.85546875" style="180" customWidth="1"/>
    <col min="7684" max="7684" width="17" style="180" customWidth="1"/>
    <col min="7685" max="7685" width="14.28515625" style="180" customWidth="1"/>
    <col min="7686" max="7686" width="13.7109375" style="180" customWidth="1"/>
    <col min="7687" max="7687" width="22.42578125" style="180" customWidth="1"/>
    <col min="7688" max="7688" width="16" style="180" customWidth="1"/>
    <col min="7689" max="7689" width="13.7109375" style="180" customWidth="1"/>
    <col min="7690" max="7690" width="19.85546875" style="180" customWidth="1"/>
    <col min="7691" max="7691" width="16.42578125" style="180" customWidth="1"/>
    <col min="7692" max="7692" width="15.28515625" style="180" customWidth="1"/>
    <col min="7693" max="7693" width="19.7109375" style="180" customWidth="1"/>
    <col min="7694" max="7694" width="17.28515625" style="180" customWidth="1"/>
    <col min="7695" max="7696" width="10.7109375" style="180" customWidth="1"/>
    <col min="7697" max="7697" width="9" style="180" customWidth="1"/>
    <col min="7698" max="7698" width="12.7109375" style="180" customWidth="1"/>
    <col min="7699" max="7699" width="23.28515625" style="180" customWidth="1"/>
    <col min="7700" max="7701" width="9" style="180" customWidth="1"/>
    <col min="7702" max="7702" width="10.42578125" style="180" customWidth="1"/>
    <col min="7703" max="7703" width="11" style="180" customWidth="1"/>
    <col min="7704" max="7936" width="9" style="180"/>
    <col min="7937" max="7937" width="9" style="180" customWidth="1"/>
    <col min="7938" max="7938" width="87.7109375" style="180" customWidth="1"/>
    <col min="7939" max="7939" width="14.85546875" style="180" customWidth="1"/>
    <col min="7940" max="7940" width="17" style="180" customWidth="1"/>
    <col min="7941" max="7941" width="14.28515625" style="180" customWidth="1"/>
    <col min="7942" max="7942" width="13.7109375" style="180" customWidth="1"/>
    <col min="7943" max="7943" width="22.42578125" style="180" customWidth="1"/>
    <col min="7944" max="7944" width="16" style="180" customWidth="1"/>
    <col min="7945" max="7945" width="13.7109375" style="180" customWidth="1"/>
    <col min="7946" max="7946" width="19.85546875" style="180" customWidth="1"/>
    <col min="7947" max="7947" width="16.42578125" style="180" customWidth="1"/>
    <col min="7948" max="7948" width="15.28515625" style="180" customWidth="1"/>
    <col min="7949" max="7949" width="19.7109375" style="180" customWidth="1"/>
    <col min="7950" max="7950" width="17.28515625" style="180" customWidth="1"/>
    <col min="7951" max="7952" width="10.7109375" style="180" customWidth="1"/>
    <col min="7953" max="7953" width="9" style="180" customWidth="1"/>
    <col min="7954" max="7954" width="12.7109375" style="180" customWidth="1"/>
    <col min="7955" max="7955" width="23.28515625" style="180" customWidth="1"/>
    <col min="7956" max="7957" width="9" style="180" customWidth="1"/>
    <col min="7958" max="7958" width="10.42578125" style="180" customWidth="1"/>
    <col min="7959" max="7959" width="11" style="180" customWidth="1"/>
    <col min="7960" max="8192" width="9" style="180"/>
    <col min="8193" max="8193" width="9" style="180" customWidth="1"/>
    <col min="8194" max="8194" width="87.7109375" style="180" customWidth="1"/>
    <col min="8195" max="8195" width="14.85546875" style="180" customWidth="1"/>
    <col min="8196" max="8196" width="17" style="180" customWidth="1"/>
    <col min="8197" max="8197" width="14.28515625" style="180" customWidth="1"/>
    <col min="8198" max="8198" width="13.7109375" style="180" customWidth="1"/>
    <col min="8199" max="8199" width="22.42578125" style="180" customWidth="1"/>
    <col min="8200" max="8200" width="16" style="180" customWidth="1"/>
    <col min="8201" max="8201" width="13.7109375" style="180" customWidth="1"/>
    <col min="8202" max="8202" width="19.85546875" style="180" customWidth="1"/>
    <col min="8203" max="8203" width="16.42578125" style="180" customWidth="1"/>
    <col min="8204" max="8204" width="15.28515625" style="180" customWidth="1"/>
    <col min="8205" max="8205" width="19.7109375" style="180" customWidth="1"/>
    <col min="8206" max="8206" width="17.28515625" style="180" customWidth="1"/>
    <col min="8207" max="8208" width="10.7109375" style="180" customWidth="1"/>
    <col min="8209" max="8209" width="9" style="180" customWidth="1"/>
    <col min="8210" max="8210" width="12.7109375" style="180" customWidth="1"/>
    <col min="8211" max="8211" width="23.28515625" style="180" customWidth="1"/>
    <col min="8212" max="8213" width="9" style="180" customWidth="1"/>
    <col min="8214" max="8214" width="10.42578125" style="180" customWidth="1"/>
    <col min="8215" max="8215" width="11" style="180" customWidth="1"/>
    <col min="8216" max="8448" width="9" style="180"/>
    <col min="8449" max="8449" width="9" style="180" customWidth="1"/>
    <col min="8450" max="8450" width="87.7109375" style="180" customWidth="1"/>
    <col min="8451" max="8451" width="14.85546875" style="180" customWidth="1"/>
    <col min="8452" max="8452" width="17" style="180" customWidth="1"/>
    <col min="8453" max="8453" width="14.28515625" style="180" customWidth="1"/>
    <col min="8454" max="8454" width="13.7109375" style="180" customWidth="1"/>
    <col min="8455" max="8455" width="22.42578125" style="180" customWidth="1"/>
    <col min="8456" max="8456" width="16" style="180" customWidth="1"/>
    <col min="8457" max="8457" width="13.7109375" style="180" customWidth="1"/>
    <col min="8458" max="8458" width="19.85546875" style="180" customWidth="1"/>
    <col min="8459" max="8459" width="16.42578125" style="180" customWidth="1"/>
    <col min="8460" max="8460" width="15.28515625" style="180" customWidth="1"/>
    <col min="8461" max="8461" width="19.7109375" style="180" customWidth="1"/>
    <col min="8462" max="8462" width="17.28515625" style="180" customWidth="1"/>
    <col min="8463" max="8464" width="10.7109375" style="180" customWidth="1"/>
    <col min="8465" max="8465" width="9" style="180" customWidth="1"/>
    <col min="8466" max="8466" width="12.7109375" style="180" customWidth="1"/>
    <col min="8467" max="8467" width="23.28515625" style="180" customWidth="1"/>
    <col min="8468" max="8469" width="9" style="180" customWidth="1"/>
    <col min="8470" max="8470" width="10.42578125" style="180" customWidth="1"/>
    <col min="8471" max="8471" width="11" style="180" customWidth="1"/>
    <col min="8472" max="8704" width="9" style="180"/>
    <col min="8705" max="8705" width="9" style="180" customWidth="1"/>
    <col min="8706" max="8706" width="87.7109375" style="180" customWidth="1"/>
    <col min="8707" max="8707" width="14.85546875" style="180" customWidth="1"/>
    <col min="8708" max="8708" width="17" style="180" customWidth="1"/>
    <col min="8709" max="8709" width="14.28515625" style="180" customWidth="1"/>
    <col min="8710" max="8710" width="13.7109375" style="180" customWidth="1"/>
    <col min="8711" max="8711" width="22.42578125" style="180" customWidth="1"/>
    <col min="8712" max="8712" width="16" style="180" customWidth="1"/>
    <col min="8713" max="8713" width="13.7109375" style="180" customWidth="1"/>
    <col min="8714" max="8714" width="19.85546875" style="180" customWidth="1"/>
    <col min="8715" max="8715" width="16.42578125" style="180" customWidth="1"/>
    <col min="8716" max="8716" width="15.28515625" style="180" customWidth="1"/>
    <col min="8717" max="8717" width="19.7109375" style="180" customWidth="1"/>
    <col min="8718" max="8718" width="17.28515625" style="180" customWidth="1"/>
    <col min="8719" max="8720" width="10.7109375" style="180" customWidth="1"/>
    <col min="8721" max="8721" width="9" style="180" customWidth="1"/>
    <col min="8722" max="8722" width="12.7109375" style="180" customWidth="1"/>
    <col min="8723" max="8723" width="23.28515625" style="180" customWidth="1"/>
    <col min="8724" max="8725" width="9" style="180" customWidth="1"/>
    <col min="8726" max="8726" width="10.42578125" style="180" customWidth="1"/>
    <col min="8727" max="8727" width="11" style="180" customWidth="1"/>
    <col min="8728" max="8960" width="9" style="180"/>
    <col min="8961" max="8961" width="9" style="180" customWidth="1"/>
    <col min="8962" max="8962" width="87.7109375" style="180" customWidth="1"/>
    <col min="8963" max="8963" width="14.85546875" style="180" customWidth="1"/>
    <col min="8964" max="8964" width="17" style="180" customWidth="1"/>
    <col min="8965" max="8965" width="14.28515625" style="180" customWidth="1"/>
    <col min="8966" max="8966" width="13.7109375" style="180" customWidth="1"/>
    <col min="8967" max="8967" width="22.42578125" style="180" customWidth="1"/>
    <col min="8968" max="8968" width="16" style="180" customWidth="1"/>
    <col min="8969" max="8969" width="13.7109375" style="180" customWidth="1"/>
    <col min="8970" max="8970" width="19.85546875" style="180" customWidth="1"/>
    <col min="8971" max="8971" width="16.42578125" style="180" customWidth="1"/>
    <col min="8972" max="8972" width="15.28515625" style="180" customWidth="1"/>
    <col min="8973" max="8973" width="19.7109375" style="180" customWidth="1"/>
    <col min="8974" max="8974" width="17.28515625" style="180" customWidth="1"/>
    <col min="8975" max="8976" width="10.7109375" style="180" customWidth="1"/>
    <col min="8977" max="8977" width="9" style="180" customWidth="1"/>
    <col min="8978" max="8978" width="12.7109375" style="180" customWidth="1"/>
    <col min="8979" max="8979" width="23.28515625" style="180" customWidth="1"/>
    <col min="8980" max="8981" width="9" style="180" customWidth="1"/>
    <col min="8982" max="8982" width="10.42578125" style="180" customWidth="1"/>
    <col min="8983" max="8983" width="11" style="180" customWidth="1"/>
    <col min="8984" max="9216" width="9" style="180"/>
    <col min="9217" max="9217" width="9" style="180" customWidth="1"/>
    <col min="9218" max="9218" width="87.7109375" style="180" customWidth="1"/>
    <col min="9219" max="9219" width="14.85546875" style="180" customWidth="1"/>
    <col min="9220" max="9220" width="17" style="180" customWidth="1"/>
    <col min="9221" max="9221" width="14.28515625" style="180" customWidth="1"/>
    <col min="9222" max="9222" width="13.7109375" style="180" customWidth="1"/>
    <col min="9223" max="9223" width="22.42578125" style="180" customWidth="1"/>
    <col min="9224" max="9224" width="16" style="180" customWidth="1"/>
    <col min="9225" max="9225" width="13.7109375" style="180" customWidth="1"/>
    <col min="9226" max="9226" width="19.85546875" style="180" customWidth="1"/>
    <col min="9227" max="9227" width="16.42578125" style="180" customWidth="1"/>
    <col min="9228" max="9228" width="15.28515625" style="180" customWidth="1"/>
    <col min="9229" max="9229" width="19.7109375" style="180" customWidth="1"/>
    <col min="9230" max="9230" width="17.28515625" style="180" customWidth="1"/>
    <col min="9231" max="9232" width="10.7109375" style="180" customWidth="1"/>
    <col min="9233" max="9233" width="9" style="180" customWidth="1"/>
    <col min="9234" max="9234" width="12.7109375" style="180" customWidth="1"/>
    <col min="9235" max="9235" width="23.28515625" style="180" customWidth="1"/>
    <col min="9236" max="9237" width="9" style="180" customWidth="1"/>
    <col min="9238" max="9238" width="10.42578125" style="180" customWidth="1"/>
    <col min="9239" max="9239" width="11" style="180" customWidth="1"/>
    <col min="9240" max="9472" width="9" style="180"/>
    <col min="9473" max="9473" width="9" style="180" customWidth="1"/>
    <col min="9474" max="9474" width="87.7109375" style="180" customWidth="1"/>
    <col min="9475" max="9475" width="14.85546875" style="180" customWidth="1"/>
    <col min="9476" max="9476" width="17" style="180" customWidth="1"/>
    <col min="9477" max="9477" width="14.28515625" style="180" customWidth="1"/>
    <col min="9478" max="9478" width="13.7109375" style="180" customWidth="1"/>
    <col min="9479" max="9479" width="22.42578125" style="180" customWidth="1"/>
    <col min="9480" max="9480" width="16" style="180" customWidth="1"/>
    <col min="9481" max="9481" width="13.7109375" style="180" customWidth="1"/>
    <col min="9482" max="9482" width="19.85546875" style="180" customWidth="1"/>
    <col min="9483" max="9483" width="16.42578125" style="180" customWidth="1"/>
    <col min="9484" max="9484" width="15.28515625" style="180" customWidth="1"/>
    <col min="9485" max="9485" width="19.7109375" style="180" customWidth="1"/>
    <col min="9486" max="9486" width="17.28515625" style="180" customWidth="1"/>
    <col min="9487" max="9488" width="10.7109375" style="180" customWidth="1"/>
    <col min="9489" max="9489" width="9" style="180" customWidth="1"/>
    <col min="9490" max="9490" width="12.7109375" style="180" customWidth="1"/>
    <col min="9491" max="9491" width="23.28515625" style="180" customWidth="1"/>
    <col min="9492" max="9493" width="9" style="180" customWidth="1"/>
    <col min="9494" max="9494" width="10.42578125" style="180" customWidth="1"/>
    <col min="9495" max="9495" width="11" style="180" customWidth="1"/>
    <col min="9496" max="9728" width="9" style="180"/>
    <col min="9729" max="9729" width="9" style="180" customWidth="1"/>
    <col min="9730" max="9730" width="87.7109375" style="180" customWidth="1"/>
    <col min="9731" max="9731" width="14.85546875" style="180" customWidth="1"/>
    <col min="9732" max="9732" width="17" style="180" customWidth="1"/>
    <col min="9733" max="9733" width="14.28515625" style="180" customWidth="1"/>
    <col min="9734" max="9734" width="13.7109375" style="180" customWidth="1"/>
    <col min="9735" max="9735" width="22.42578125" style="180" customWidth="1"/>
    <col min="9736" max="9736" width="16" style="180" customWidth="1"/>
    <col min="9737" max="9737" width="13.7109375" style="180" customWidth="1"/>
    <col min="9738" max="9738" width="19.85546875" style="180" customWidth="1"/>
    <col min="9739" max="9739" width="16.42578125" style="180" customWidth="1"/>
    <col min="9740" max="9740" width="15.28515625" style="180" customWidth="1"/>
    <col min="9741" max="9741" width="19.7109375" style="180" customWidth="1"/>
    <col min="9742" max="9742" width="17.28515625" style="180" customWidth="1"/>
    <col min="9743" max="9744" width="10.7109375" style="180" customWidth="1"/>
    <col min="9745" max="9745" width="9" style="180" customWidth="1"/>
    <col min="9746" max="9746" width="12.7109375" style="180" customWidth="1"/>
    <col min="9747" max="9747" width="23.28515625" style="180" customWidth="1"/>
    <col min="9748" max="9749" width="9" style="180" customWidth="1"/>
    <col min="9750" max="9750" width="10.42578125" style="180" customWidth="1"/>
    <col min="9751" max="9751" width="11" style="180" customWidth="1"/>
    <col min="9752" max="9984" width="9" style="180"/>
    <col min="9985" max="9985" width="9" style="180" customWidth="1"/>
    <col min="9986" max="9986" width="87.7109375" style="180" customWidth="1"/>
    <col min="9987" max="9987" width="14.85546875" style="180" customWidth="1"/>
    <col min="9988" max="9988" width="17" style="180" customWidth="1"/>
    <col min="9989" max="9989" width="14.28515625" style="180" customWidth="1"/>
    <col min="9990" max="9990" width="13.7109375" style="180" customWidth="1"/>
    <col min="9991" max="9991" width="22.42578125" style="180" customWidth="1"/>
    <col min="9992" max="9992" width="16" style="180" customWidth="1"/>
    <col min="9993" max="9993" width="13.7109375" style="180" customWidth="1"/>
    <col min="9994" max="9994" width="19.85546875" style="180" customWidth="1"/>
    <col min="9995" max="9995" width="16.42578125" style="180" customWidth="1"/>
    <col min="9996" max="9996" width="15.28515625" style="180" customWidth="1"/>
    <col min="9997" max="9997" width="19.7109375" style="180" customWidth="1"/>
    <col min="9998" max="9998" width="17.28515625" style="180" customWidth="1"/>
    <col min="9999" max="10000" width="10.7109375" style="180" customWidth="1"/>
    <col min="10001" max="10001" width="9" style="180" customWidth="1"/>
    <col min="10002" max="10002" width="12.7109375" style="180" customWidth="1"/>
    <col min="10003" max="10003" width="23.28515625" style="180" customWidth="1"/>
    <col min="10004" max="10005" width="9" style="180" customWidth="1"/>
    <col min="10006" max="10006" width="10.42578125" style="180" customWidth="1"/>
    <col min="10007" max="10007" width="11" style="180" customWidth="1"/>
    <col min="10008" max="10240" width="9" style="180"/>
    <col min="10241" max="10241" width="9" style="180" customWidth="1"/>
    <col min="10242" max="10242" width="87.7109375" style="180" customWidth="1"/>
    <col min="10243" max="10243" width="14.85546875" style="180" customWidth="1"/>
    <col min="10244" max="10244" width="17" style="180" customWidth="1"/>
    <col min="10245" max="10245" width="14.28515625" style="180" customWidth="1"/>
    <col min="10246" max="10246" width="13.7109375" style="180" customWidth="1"/>
    <col min="10247" max="10247" width="22.42578125" style="180" customWidth="1"/>
    <col min="10248" max="10248" width="16" style="180" customWidth="1"/>
    <col min="10249" max="10249" width="13.7109375" style="180" customWidth="1"/>
    <col min="10250" max="10250" width="19.85546875" style="180" customWidth="1"/>
    <col min="10251" max="10251" width="16.42578125" style="180" customWidth="1"/>
    <col min="10252" max="10252" width="15.28515625" style="180" customWidth="1"/>
    <col min="10253" max="10253" width="19.7109375" style="180" customWidth="1"/>
    <col min="10254" max="10254" width="17.28515625" style="180" customWidth="1"/>
    <col min="10255" max="10256" width="10.7109375" style="180" customWidth="1"/>
    <col min="10257" max="10257" width="9" style="180" customWidth="1"/>
    <col min="10258" max="10258" width="12.7109375" style="180" customWidth="1"/>
    <col min="10259" max="10259" width="23.28515625" style="180" customWidth="1"/>
    <col min="10260" max="10261" width="9" style="180" customWidth="1"/>
    <col min="10262" max="10262" width="10.42578125" style="180" customWidth="1"/>
    <col min="10263" max="10263" width="11" style="180" customWidth="1"/>
    <col min="10264" max="10496" width="9" style="180"/>
    <col min="10497" max="10497" width="9" style="180" customWidth="1"/>
    <col min="10498" max="10498" width="87.7109375" style="180" customWidth="1"/>
    <col min="10499" max="10499" width="14.85546875" style="180" customWidth="1"/>
    <col min="10500" max="10500" width="17" style="180" customWidth="1"/>
    <col min="10501" max="10501" width="14.28515625" style="180" customWidth="1"/>
    <col min="10502" max="10502" width="13.7109375" style="180" customWidth="1"/>
    <col min="10503" max="10503" width="22.42578125" style="180" customWidth="1"/>
    <col min="10504" max="10504" width="16" style="180" customWidth="1"/>
    <col min="10505" max="10505" width="13.7109375" style="180" customWidth="1"/>
    <col min="10506" max="10506" width="19.85546875" style="180" customWidth="1"/>
    <col min="10507" max="10507" width="16.42578125" style="180" customWidth="1"/>
    <col min="10508" max="10508" width="15.28515625" style="180" customWidth="1"/>
    <col min="10509" max="10509" width="19.7109375" style="180" customWidth="1"/>
    <col min="10510" max="10510" width="17.28515625" style="180" customWidth="1"/>
    <col min="10511" max="10512" width="10.7109375" style="180" customWidth="1"/>
    <col min="10513" max="10513" width="9" style="180" customWidth="1"/>
    <col min="10514" max="10514" width="12.7109375" style="180" customWidth="1"/>
    <col min="10515" max="10515" width="23.28515625" style="180" customWidth="1"/>
    <col min="10516" max="10517" width="9" style="180" customWidth="1"/>
    <col min="10518" max="10518" width="10.42578125" style="180" customWidth="1"/>
    <col min="10519" max="10519" width="11" style="180" customWidth="1"/>
    <col min="10520" max="10752" width="9" style="180"/>
    <col min="10753" max="10753" width="9" style="180" customWidth="1"/>
    <col min="10754" max="10754" width="87.7109375" style="180" customWidth="1"/>
    <col min="10755" max="10755" width="14.85546875" style="180" customWidth="1"/>
    <col min="10756" max="10756" width="17" style="180" customWidth="1"/>
    <col min="10757" max="10757" width="14.28515625" style="180" customWidth="1"/>
    <col min="10758" max="10758" width="13.7109375" style="180" customWidth="1"/>
    <col min="10759" max="10759" width="22.42578125" style="180" customWidth="1"/>
    <col min="10760" max="10760" width="16" style="180" customWidth="1"/>
    <col min="10761" max="10761" width="13.7109375" style="180" customWidth="1"/>
    <col min="10762" max="10762" width="19.85546875" style="180" customWidth="1"/>
    <col min="10763" max="10763" width="16.42578125" style="180" customWidth="1"/>
    <col min="10764" max="10764" width="15.28515625" style="180" customWidth="1"/>
    <col min="10765" max="10765" width="19.7109375" style="180" customWidth="1"/>
    <col min="10766" max="10766" width="17.28515625" style="180" customWidth="1"/>
    <col min="10767" max="10768" width="10.7109375" style="180" customWidth="1"/>
    <col min="10769" max="10769" width="9" style="180" customWidth="1"/>
    <col min="10770" max="10770" width="12.7109375" style="180" customWidth="1"/>
    <col min="10771" max="10771" width="23.28515625" style="180" customWidth="1"/>
    <col min="10772" max="10773" width="9" style="180" customWidth="1"/>
    <col min="10774" max="10774" width="10.42578125" style="180" customWidth="1"/>
    <col min="10775" max="10775" width="11" style="180" customWidth="1"/>
    <col min="10776" max="11008" width="9" style="180"/>
    <col min="11009" max="11009" width="9" style="180" customWidth="1"/>
    <col min="11010" max="11010" width="87.7109375" style="180" customWidth="1"/>
    <col min="11011" max="11011" width="14.85546875" style="180" customWidth="1"/>
    <col min="11012" max="11012" width="17" style="180" customWidth="1"/>
    <col min="11013" max="11013" width="14.28515625" style="180" customWidth="1"/>
    <col min="11014" max="11014" width="13.7109375" style="180" customWidth="1"/>
    <col min="11015" max="11015" width="22.42578125" style="180" customWidth="1"/>
    <col min="11016" max="11016" width="16" style="180" customWidth="1"/>
    <col min="11017" max="11017" width="13.7109375" style="180" customWidth="1"/>
    <col min="11018" max="11018" width="19.85546875" style="180" customWidth="1"/>
    <col min="11019" max="11019" width="16.42578125" style="180" customWidth="1"/>
    <col min="11020" max="11020" width="15.28515625" style="180" customWidth="1"/>
    <col min="11021" max="11021" width="19.7109375" style="180" customWidth="1"/>
    <col min="11022" max="11022" width="17.28515625" style="180" customWidth="1"/>
    <col min="11023" max="11024" width="10.7109375" style="180" customWidth="1"/>
    <col min="11025" max="11025" width="9" style="180" customWidth="1"/>
    <col min="11026" max="11026" width="12.7109375" style="180" customWidth="1"/>
    <col min="11027" max="11027" width="23.28515625" style="180" customWidth="1"/>
    <col min="11028" max="11029" width="9" style="180" customWidth="1"/>
    <col min="11030" max="11030" width="10.42578125" style="180" customWidth="1"/>
    <col min="11031" max="11031" width="11" style="180" customWidth="1"/>
    <col min="11032" max="11264" width="9" style="180"/>
    <col min="11265" max="11265" width="9" style="180" customWidth="1"/>
    <col min="11266" max="11266" width="87.7109375" style="180" customWidth="1"/>
    <col min="11267" max="11267" width="14.85546875" style="180" customWidth="1"/>
    <col min="11268" max="11268" width="17" style="180" customWidth="1"/>
    <col min="11269" max="11269" width="14.28515625" style="180" customWidth="1"/>
    <col min="11270" max="11270" width="13.7109375" style="180" customWidth="1"/>
    <col min="11271" max="11271" width="22.42578125" style="180" customWidth="1"/>
    <col min="11272" max="11272" width="16" style="180" customWidth="1"/>
    <col min="11273" max="11273" width="13.7109375" style="180" customWidth="1"/>
    <col min="11274" max="11274" width="19.85546875" style="180" customWidth="1"/>
    <col min="11275" max="11275" width="16.42578125" style="180" customWidth="1"/>
    <col min="11276" max="11276" width="15.28515625" style="180" customWidth="1"/>
    <col min="11277" max="11277" width="19.7109375" style="180" customWidth="1"/>
    <col min="11278" max="11278" width="17.28515625" style="180" customWidth="1"/>
    <col min="11279" max="11280" width="10.7109375" style="180" customWidth="1"/>
    <col min="11281" max="11281" width="9" style="180" customWidth="1"/>
    <col min="11282" max="11282" width="12.7109375" style="180" customWidth="1"/>
    <col min="11283" max="11283" width="23.28515625" style="180" customWidth="1"/>
    <col min="11284" max="11285" width="9" style="180" customWidth="1"/>
    <col min="11286" max="11286" width="10.42578125" style="180" customWidth="1"/>
    <col min="11287" max="11287" width="11" style="180" customWidth="1"/>
    <col min="11288" max="11520" width="9" style="180"/>
    <col min="11521" max="11521" width="9" style="180" customWidth="1"/>
    <col min="11522" max="11522" width="87.7109375" style="180" customWidth="1"/>
    <col min="11523" max="11523" width="14.85546875" style="180" customWidth="1"/>
    <col min="11524" max="11524" width="17" style="180" customWidth="1"/>
    <col min="11525" max="11525" width="14.28515625" style="180" customWidth="1"/>
    <col min="11526" max="11526" width="13.7109375" style="180" customWidth="1"/>
    <col min="11527" max="11527" width="22.42578125" style="180" customWidth="1"/>
    <col min="11528" max="11528" width="16" style="180" customWidth="1"/>
    <col min="11529" max="11529" width="13.7109375" style="180" customWidth="1"/>
    <col min="11530" max="11530" width="19.85546875" style="180" customWidth="1"/>
    <col min="11531" max="11531" width="16.42578125" style="180" customWidth="1"/>
    <col min="11532" max="11532" width="15.28515625" style="180" customWidth="1"/>
    <col min="11533" max="11533" width="19.7109375" style="180" customWidth="1"/>
    <col min="11534" max="11534" width="17.28515625" style="180" customWidth="1"/>
    <col min="11535" max="11536" width="10.7109375" style="180" customWidth="1"/>
    <col min="11537" max="11537" width="9" style="180" customWidth="1"/>
    <col min="11538" max="11538" width="12.7109375" style="180" customWidth="1"/>
    <col min="11539" max="11539" width="23.28515625" style="180" customWidth="1"/>
    <col min="11540" max="11541" width="9" style="180" customWidth="1"/>
    <col min="11542" max="11542" width="10.42578125" style="180" customWidth="1"/>
    <col min="11543" max="11543" width="11" style="180" customWidth="1"/>
    <col min="11544" max="11776" width="9" style="180"/>
    <col min="11777" max="11777" width="9" style="180" customWidth="1"/>
    <col min="11778" max="11778" width="87.7109375" style="180" customWidth="1"/>
    <col min="11779" max="11779" width="14.85546875" style="180" customWidth="1"/>
    <col min="11780" max="11780" width="17" style="180" customWidth="1"/>
    <col min="11781" max="11781" width="14.28515625" style="180" customWidth="1"/>
    <col min="11782" max="11782" width="13.7109375" style="180" customWidth="1"/>
    <col min="11783" max="11783" width="22.42578125" style="180" customWidth="1"/>
    <col min="11784" max="11784" width="16" style="180" customWidth="1"/>
    <col min="11785" max="11785" width="13.7109375" style="180" customWidth="1"/>
    <col min="11786" max="11786" width="19.85546875" style="180" customWidth="1"/>
    <col min="11787" max="11787" width="16.42578125" style="180" customWidth="1"/>
    <col min="11788" max="11788" width="15.28515625" style="180" customWidth="1"/>
    <col min="11789" max="11789" width="19.7109375" style="180" customWidth="1"/>
    <col min="11790" max="11790" width="17.28515625" style="180" customWidth="1"/>
    <col min="11791" max="11792" width="10.7109375" style="180" customWidth="1"/>
    <col min="11793" max="11793" width="9" style="180" customWidth="1"/>
    <col min="11794" max="11794" width="12.7109375" style="180" customWidth="1"/>
    <col min="11795" max="11795" width="23.28515625" style="180" customWidth="1"/>
    <col min="11796" max="11797" width="9" style="180" customWidth="1"/>
    <col min="11798" max="11798" width="10.42578125" style="180" customWidth="1"/>
    <col min="11799" max="11799" width="11" style="180" customWidth="1"/>
    <col min="11800" max="12032" width="9" style="180"/>
    <col min="12033" max="12033" width="9" style="180" customWidth="1"/>
    <col min="12034" max="12034" width="87.7109375" style="180" customWidth="1"/>
    <col min="12035" max="12035" width="14.85546875" style="180" customWidth="1"/>
    <col min="12036" max="12036" width="17" style="180" customWidth="1"/>
    <col min="12037" max="12037" width="14.28515625" style="180" customWidth="1"/>
    <col min="12038" max="12038" width="13.7109375" style="180" customWidth="1"/>
    <col min="12039" max="12039" width="22.42578125" style="180" customWidth="1"/>
    <col min="12040" max="12040" width="16" style="180" customWidth="1"/>
    <col min="12041" max="12041" width="13.7109375" style="180" customWidth="1"/>
    <col min="12042" max="12042" width="19.85546875" style="180" customWidth="1"/>
    <col min="12043" max="12043" width="16.42578125" style="180" customWidth="1"/>
    <col min="12044" max="12044" width="15.28515625" style="180" customWidth="1"/>
    <col min="12045" max="12045" width="19.7109375" style="180" customWidth="1"/>
    <col min="12046" max="12046" width="17.28515625" style="180" customWidth="1"/>
    <col min="12047" max="12048" width="10.7109375" style="180" customWidth="1"/>
    <col min="12049" max="12049" width="9" style="180" customWidth="1"/>
    <col min="12050" max="12050" width="12.7109375" style="180" customWidth="1"/>
    <col min="12051" max="12051" width="23.28515625" style="180" customWidth="1"/>
    <col min="12052" max="12053" width="9" style="180" customWidth="1"/>
    <col min="12054" max="12054" width="10.42578125" style="180" customWidth="1"/>
    <col min="12055" max="12055" width="11" style="180" customWidth="1"/>
    <col min="12056" max="12288" width="9" style="180"/>
    <col min="12289" max="12289" width="9" style="180" customWidth="1"/>
    <col min="12290" max="12290" width="87.7109375" style="180" customWidth="1"/>
    <col min="12291" max="12291" width="14.85546875" style="180" customWidth="1"/>
    <col min="12292" max="12292" width="17" style="180" customWidth="1"/>
    <col min="12293" max="12293" width="14.28515625" style="180" customWidth="1"/>
    <col min="12294" max="12294" width="13.7109375" style="180" customWidth="1"/>
    <col min="12295" max="12295" width="22.42578125" style="180" customWidth="1"/>
    <col min="12296" max="12296" width="16" style="180" customWidth="1"/>
    <col min="12297" max="12297" width="13.7109375" style="180" customWidth="1"/>
    <col min="12298" max="12298" width="19.85546875" style="180" customWidth="1"/>
    <col min="12299" max="12299" width="16.42578125" style="180" customWidth="1"/>
    <col min="12300" max="12300" width="15.28515625" style="180" customWidth="1"/>
    <col min="12301" max="12301" width="19.7109375" style="180" customWidth="1"/>
    <col min="12302" max="12302" width="17.28515625" style="180" customWidth="1"/>
    <col min="12303" max="12304" width="10.7109375" style="180" customWidth="1"/>
    <col min="12305" max="12305" width="9" style="180" customWidth="1"/>
    <col min="12306" max="12306" width="12.7109375" style="180" customWidth="1"/>
    <col min="12307" max="12307" width="23.28515625" style="180" customWidth="1"/>
    <col min="12308" max="12309" width="9" style="180" customWidth="1"/>
    <col min="12310" max="12310" width="10.42578125" style="180" customWidth="1"/>
    <col min="12311" max="12311" width="11" style="180" customWidth="1"/>
    <col min="12312" max="12544" width="9" style="180"/>
    <col min="12545" max="12545" width="9" style="180" customWidth="1"/>
    <col min="12546" max="12546" width="87.7109375" style="180" customWidth="1"/>
    <col min="12547" max="12547" width="14.85546875" style="180" customWidth="1"/>
    <col min="12548" max="12548" width="17" style="180" customWidth="1"/>
    <col min="12549" max="12549" width="14.28515625" style="180" customWidth="1"/>
    <col min="12550" max="12550" width="13.7109375" style="180" customWidth="1"/>
    <col min="12551" max="12551" width="22.42578125" style="180" customWidth="1"/>
    <col min="12552" max="12552" width="16" style="180" customWidth="1"/>
    <col min="12553" max="12553" width="13.7109375" style="180" customWidth="1"/>
    <col min="12554" max="12554" width="19.85546875" style="180" customWidth="1"/>
    <col min="12555" max="12555" width="16.42578125" style="180" customWidth="1"/>
    <col min="12556" max="12556" width="15.28515625" style="180" customWidth="1"/>
    <col min="12557" max="12557" width="19.7109375" style="180" customWidth="1"/>
    <col min="12558" max="12558" width="17.28515625" style="180" customWidth="1"/>
    <col min="12559" max="12560" width="10.7109375" style="180" customWidth="1"/>
    <col min="12561" max="12561" width="9" style="180" customWidth="1"/>
    <col min="12562" max="12562" width="12.7109375" style="180" customWidth="1"/>
    <col min="12563" max="12563" width="23.28515625" style="180" customWidth="1"/>
    <col min="12564" max="12565" width="9" style="180" customWidth="1"/>
    <col min="12566" max="12566" width="10.42578125" style="180" customWidth="1"/>
    <col min="12567" max="12567" width="11" style="180" customWidth="1"/>
    <col min="12568" max="12800" width="9" style="180"/>
    <col min="12801" max="12801" width="9" style="180" customWidth="1"/>
    <col min="12802" max="12802" width="87.7109375" style="180" customWidth="1"/>
    <col min="12803" max="12803" width="14.85546875" style="180" customWidth="1"/>
    <col min="12804" max="12804" width="17" style="180" customWidth="1"/>
    <col min="12805" max="12805" width="14.28515625" style="180" customWidth="1"/>
    <col min="12806" max="12806" width="13.7109375" style="180" customWidth="1"/>
    <col min="12807" max="12807" width="22.42578125" style="180" customWidth="1"/>
    <col min="12808" max="12808" width="16" style="180" customWidth="1"/>
    <col min="12809" max="12809" width="13.7109375" style="180" customWidth="1"/>
    <col min="12810" max="12810" width="19.85546875" style="180" customWidth="1"/>
    <col min="12811" max="12811" width="16.42578125" style="180" customWidth="1"/>
    <col min="12812" max="12812" width="15.28515625" style="180" customWidth="1"/>
    <col min="12813" max="12813" width="19.7109375" style="180" customWidth="1"/>
    <col min="12814" max="12814" width="17.28515625" style="180" customWidth="1"/>
    <col min="12815" max="12816" width="10.7109375" style="180" customWidth="1"/>
    <col min="12817" max="12817" width="9" style="180" customWidth="1"/>
    <col min="12818" max="12818" width="12.7109375" style="180" customWidth="1"/>
    <col min="12819" max="12819" width="23.28515625" style="180" customWidth="1"/>
    <col min="12820" max="12821" width="9" style="180" customWidth="1"/>
    <col min="12822" max="12822" width="10.42578125" style="180" customWidth="1"/>
    <col min="12823" max="12823" width="11" style="180" customWidth="1"/>
    <col min="12824" max="13056" width="9" style="180"/>
    <col min="13057" max="13057" width="9" style="180" customWidth="1"/>
    <col min="13058" max="13058" width="87.7109375" style="180" customWidth="1"/>
    <col min="13059" max="13059" width="14.85546875" style="180" customWidth="1"/>
    <col min="13060" max="13060" width="17" style="180" customWidth="1"/>
    <col min="13061" max="13061" width="14.28515625" style="180" customWidth="1"/>
    <col min="13062" max="13062" width="13.7109375" style="180" customWidth="1"/>
    <col min="13063" max="13063" width="22.42578125" style="180" customWidth="1"/>
    <col min="13064" max="13064" width="16" style="180" customWidth="1"/>
    <col min="13065" max="13065" width="13.7109375" style="180" customWidth="1"/>
    <col min="13066" max="13066" width="19.85546875" style="180" customWidth="1"/>
    <col min="13067" max="13067" width="16.42578125" style="180" customWidth="1"/>
    <col min="13068" max="13068" width="15.28515625" style="180" customWidth="1"/>
    <col min="13069" max="13069" width="19.7109375" style="180" customWidth="1"/>
    <col min="13070" max="13070" width="17.28515625" style="180" customWidth="1"/>
    <col min="13071" max="13072" width="10.7109375" style="180" customWidth="1"/>
    <col min="13073" max="13073" width="9" style="180" customWidth="1"/>
    <col min="13074" max="13074" width="12.7109375" style="180" customWidth="1"/>
    <col min="13075" max="13075" width="23.28515625" style="180" customWidth="1"/>
    <col min="13076" max="13077" width="9" style="180" customWidth="1"/>
    <col min="13078" max="13078" width="10.42578125" style="180" customWidth="1"/>
    <col min="13079" max="13079" width="11" style="180" customWidth="1"/>
    <col min="13080" max="13312" width="9" style="180"/>
    <col min="13313" max="13313" width="9" style="180" customWidth="1"/>
    <col min="13314" max="13314" width="87.7109375" style="180" customWidth="1"/>
    <col min="13315" max="13315" width="14.85546875" style="180" customWidth="1"/>
    <col min="13316" max="13316" width="17" style="180" customWidth="1"/>
    <col min="13317" max="13317" width="14.28515625" style="180" customWidth="1"/>
    <col min="13318" max="13318" width="13.7109375" style="180" customWidth="1"/>
    <col min="13319" max="13319" width="22.42578125" style="180" customWidth="1"/>
    <col min="13320" max="13320" width="16" style="180" customWidth="1"/>
    <col min="13321" max="13321" width="13.7109375" style="180" customWidth="1"/>
    <col min="13322" max="13322" width="19.85546875" style="180" customWidth="1"/>
    <col min="13323" max="13323" width="16.42578125" style="180" customWidth="1"/>
    <col min="13324" max="13324" width="15.28515625" style="180" customWidth="1"/>
    <col min="13325" max="13325" width="19.7109375" style="180" customWidth="1"/>
    <col min="13326" max="13326" width="17.28515625" style="180" customWidth="1"/>
    <col min="13327" max="13328" width="10.7109375" style="180" customWidth="1"/>
    <col min="13329" max="13329" width="9" style="180" customWidth="1"/>
    <col min="13330" max="13330" width="12.7109375" style="180" customWidth="1"/>
    <col min="13331" max="13331" width="23.28515625" style="180" customWidth="1"/>
    <col min="13332" max="13333" width="9" style="180" customWidth="1"/>
    <col min="13334" max="13334" width="10.42578125" style="180" customWidth="1"/>
    <col min="13335" max="13335" width="11" style="180" customWidth="1"/>
    <col min="13336" max="13568" width="9" style="180"/>
    <col min="13569" max="13569" width="9" style="180" customWidth="1"/>
    <col min="13570" max="13570" width="87.7109375" style="180" customWidth="1"/>
    <col min="13571" max="13571" width="14.85546875" style="180" customWidth="1"/>
    <col min="13572" max="13572" width="17" style="180" customWidth="1"/>
    <col min="13573" max="13573" width="14.28515625" style="180" customWidth="1"/>
    <col min="13574" max="13574" width="13.7109375" style="180" customWidth="1"/>
    <col min="13575" max="13575" width="22.42578125" style="180" customWidth="1"/>
    <col min="13576" max="13576" width="16" style="180" customWidth="1"/>
    <col min="13577" max="13577" width="13.7109375" style="180" customWidth="1"/>
    <col min="13578" max="13578" width="19.85546875" style="180" customWidth="1"/>
    <col min="13579" max="13579" width="16.42578125" style="180" customWidth="1"/>
    <col min="13580" max="13580" width="15.28515625" style="180" customWidth="1"/>
    <col min="13581" max="13581" width="19.7109375" style="180" customWidth="1"/>
    <col min="13582" max="13582" width="17.28515625" style="180" customWidth="1"/>
    <col min="13583" max="13584" width="10.7109375" style="180" customWidth="1"/>
    <col min="13585" max="13585" width="9" style="180" customWidth="1"/>
    <col min="13586" max="13586" width="12.7109375" style="180" customWidth="1"/>
    <col min="13587" max="13587" width="23.28515625" style="180" customWidth="1"/>
    <col min="13588" max="13589" width="9" style="180" customWidth="1"/>
    <col min="13590" max="13590" width="10.42578125" style="180" customWidth="1"/>
    <col min="13591" max="13591" width="11" style="180" customWidth="1"/>
    <col min="13592" max="13824" width="9" style="180"/>
    <col min="13825" max="13825" width="9" style="180" customWidth="1"/>
    <col min="13826" max="13826" width="87.7109375" style="180" customWidth="1"/>
    <col min="13827" max="13827" width="14.85546875" style="180" customWidth="1"/>
    <col min="13828" max="13828" width="17" style="180" customWidth="1"/>
    <col min="13829" max="13829" width="14.28515625" style="180" customWidth="1"/>
    <col min="13830" max="13830" width="13.7109375" style="180" customWidth="1"/>
    <col min="13831" max="13831" width="22.42578125" style="180" customWidth="1"/>
    <col min="13832" max="13832" width="16" style="180" customWidth="1"/>
    <col min="13833" max="13833" width="13.7109375" style="180" customWidth="1"/>
    <col min="13834" max="13834" width="19.85546875" style="180" customWidth="1"/>
    <col min="13835" max="13835" width="16.42578125" style="180" customWidth="1"/>
    <col min="13836" max="13836" width="15.28515625" style="180" customWidth="1"/>
    <col min="13837" max="13837" width="19.7109375" style="180" customWidth="1"/>
    <col min="13838" max="13838" width="17.28515625" style="180" customWidth="1"/>
    <col min="13839" max="13840" width="10.7109375" style="180" customWidth="1"/>
    <col min="13841" max="13841" width="9" style="180" customWidth="1"/>
    <col min="13842" max="13842" width="12.7109375" style="180" customWidth="1"/>
    <col min="13843" max="13843" width="23.28515625" style="180" customWidth="1"/>
    <col min="13844" max="13845" width="9" style="180" customWidth="1"/>
    <col min="13846" max="13846" width="10.42578125" style="180" customWidth="1"/>
    <col min="13847" max="13847" width="11" style="180" customWidth="1"/>
    <col min="13848" max="14080" width="9" style="180"/>
    <col min="14081" max="14081" width="9" style="180" customWidth="1"/>
    <col min="14082" max="14082" width="87.7109375" style="180" customWidth="1"/>
    <col min="14083" max="14083" width="14.85546875" style="180" customWidth="1"/>
    <col min="14084" max="14084" width="17" style="180" customWidth="1"/>
    <col min="14085" max="14085" width="14.28515625" style="180" customWidth="1"/>
    <col min="14086" max="14086" width="13.7109375" style="180" customWidth="1"/>
    <col min="14087" max="14087" width="22.42578125" style="180" customWidth="1"/>
    <col min="14088" max="14088" width="16" style="180" customWidth="1"/>
    <col min="14089" max="14089" width="13.7109375" style="180" customWidth="1"/>
    <col min="14090" max="14090" width="19.85546875" style="180" customWidth="1"/>
    <col min="14091" max="14091" width="16.42578125" style="180" customWidth="1"/>
    <col min="14092" max="14092" width="15.28515625" style="180" customWidth="1"/>
    <col min="14093" max="14093" width="19.7109375" style="180" customWidth="1"/>
    <col min="14094" max="14094" width="17.28515625" style="180" customWidth="1"/>
    <col min="14095" max="14096" width="10.7109375" style="180" customWidth="1"/>
    <col min="14097" max="14097" width="9" style="180" customWidth="1"/>
    <col min="14098" max="14098" width="12.7109375" style="180" customWidth="1"/>
    <col min="14099" max="14099" width="23.28515625" style="180" customWidth="1"/>
    <col min="14100" max="14101" width="9" style="180" customWidth="1"/>
    <col min="14102" max="14102" width="10.42578125" style="180" customWidth="1"/>
    <col min="14103" max="14103" width="11" style="180" customWidth="1"/>
    <col min="14104" max="14336" width="9" style="180"/>
    <col min="14337" max="14337" width="9" style="180" customWidth="1"/>
    <col min="14338" max="14338" width="87.7109375" style="180" customWidth="1"/>
    <col min="14339" max="14339" width="14.85546875" style="180" customWidth="1"/>
    <col min="14340" max="14340" width="17" style="180" customWidth="1"/>
    <col min="14341" max="14341" width="14.28515625" style="180" customWidth="1"/>
    <col min="14342" max="14342" width="13.7109375" style="180" customWidth="1"/>
    <col min="14343" max="14343" width="22.42578125" style="180" customWidth="1"/>
    <col min="14344" max="14344" width="16" style="180" customWidth="1"/>
    <col min="14345" max="14345" width="13.7109375" style="180" customWidth="1"/>
    <col min="14346" max="14346" width="19.85546875" style="180" customWidth="1"/>
    <col min="14347" max="14347" width="16.42578125" style="180" customWidth="1"/>
    <col min="14348" max="14348" width="15.28515625" style="180" customWidth="1"/>
    <col min="14349" max="14349" width="19.7109375" style="180" customWidth="1"/>
    <col min="14350" max="14350" width="17.28515625" style="180" customWidth="1"/>
    <col min="14351" max="14352" width="10.7109375" style="180" customWidth="1"/>
    <col min="14353" max="14353" width="9" style="180" customWidth="1"/>
    <col min="14354" max="14354" width="12.7109375" style="180" customWidth="1"/>
    <col min="14355" max="14355" width="23.28515625" style="180" customWidth="1"/>
    <col min="14356" max="14357" width="9" style="180" customWidth="1"/>
    <col min="14358" max="14358" width="10.42578125" style="180" customWidth="1"/>
    <col min="14359" max="14359" width="11" style="180" customWidth="1"/>
    <col min="14360" max="14592" width="9" style="180"/>
    <col min="14593" max="14593" width="9" style="180" customWidth="1"/>
    <col min="14594" max="14594" width="87.7109375" style="180" customWidth="1"/>
    <col min="14595" max="14595" width="14.85546875" style="180" customWidth="1"/>
    <col min="14596" max="14596" width="17" style="180" customWidth="1"/>
    <col min="14597" max="14597" width="14.28515625" style="180" customWidth="1"/>
    <col min="14598" max="14598" width="13.7109375" style="180" customWidth="1"/>
    <col min="14599" max="14599" width="22.42578125" style="180" customWidth="1"/>
    <col min="14600" max="14600" width="16" style="180" customWidth="1"/>
    <col min="14601" max="14601" width="13.7109375" style="180" customWidth="1"/>
    <col min="14602" max="14602" width="19.85546875" style="180" customWidth="1"/>
    <col min="14603" max="14603" width="16.42578125" style="180" customWidth="1"/>
    <col min="14604" max="14604" width="15.28515625" style="180" customWidth="1"/>
    <col min="14605" max="14605" width="19.7109375" style="180" customWidth="1"/>
    <col min="14606" max="14606" width="17.28515625" style="180" customWidth="1"/>
    <col min="14607" max="14608" width="10.7109375" style="180" customWidth="1"/>
    <col min="14609" max="14609" width="9" style="180" customWidth="1"/>
    <col min="14610" max="14610" width="12.7109375" style="180" customWidth="1"/>
    <col min="14611" max="14611" width="23.28515625" style="180" customWidth="1"/>
    <col min="14612" max="14613" width="9" style="180" customWidth="1"/>
    <col min="14614" max="14614" width="10.42578125" style="180" customWidth="1"/>
    <col min="14615" max="14615" width="11" style="180" customWidth="1"/>
    <col min="14616" max="14848" width="9" style="180"/>
    <col min="14849" max="14849" width="9" style="180" customWidth="1"/>
    <col min="14850" max="14850" width="87.7109375" style="180" customWidth="1"/>
    <col min="14851" max="14851" width="14.85546875" style="180" customWidth="1"/>
    <col min="14852" max="14852" width="17" style="180" customWidth="1"/>
    <col min="14853" max="14853" width="14.28515625" style="180" customWidth="1"/>
    <col min="14854" max="14854" width="13.7109375" style="180" customWidth="1"/>
    <col min="14855" max="14855" width="22.42578125" style="180" customWidth="1"/>
    <col min="14856" max="14856" width="16" style="180" customWidth="1"/>
    <col min="14857" max="14857" width="13.7109375" style="180" customWidth="1"/>
    <col min="14858" max="14858" width="19.85546875" style="180" customWidth="1"/>
    <col min="14859" max="14859" width="16.42578125" style="180" customWidth="1"/>
    <col min="14860" max="14860" width="15.28515625" style="180" customWidth="1"/>
    <col min="14861" max="14861" width="19.7109375" style="180" customWidth="1"/>
    <col min="14862" max="14862" width="17.28515625" style="180" customWidth="1"/>
    <col min="14863" max="14864" width="10.7109375" style="180" customWidth="1"/>
    <col min="14865" max="14865" width="9" style="180" customWidth="1"/>
    <col min="14866" max="14866" width="12.7109375" style="180" customWidth="1"/>
    <col min="14867" max="14867" width="23.28515625" style="180" customWidth="1"/>
    <col min="14868" max="14869" width="9" style="180" customWidth="1"/>
    <col min="14870" max="14870" width="10.42578125" style="180" customWidth="1"/>
    <col min="14871" max="14871" width="11" style="180" customWidth="1"/>
    <col min="14872" max="15104" width="9" style="180"/>
    <col min="15105" max="15105" width="9" style="180" customWidth="1"/>
    <col min="15106" max="15106" width="87.7109375" style="180" customWidth="1"/>
    <col min="15107" max="15107" width="14.85546875" style="180" customWidth="1"/>
    <col min="15108" max="15108" width="17" style="180" customWidth="1"/>
    <col min="15109" max="15109" width="14.28515625" style="180" customWidth="1"/>
    <col min="15110" max="15110" width="13.7109375" style="180" customWidth="1"/>
    <col min="15111" max="15111" width="22.42578125" style="180" customWidth="1"/>
    <col min="15112" max="15112" width="16" style="180" customWidth="1"/>
    <col min="15113" max="15113" width="13.7109375" style="180" customWidth="1"/>
    <col min="15114" max="15114" width="19.85546875" style="180" customWidth="1"/>
    <col min="15115" max="15115" width="16.42578125" style="180" customWidth="1"/>
    <col min="15116" max="15116" width="15.28515625" style="180" customWidth="1"/>
    <col min="15117" max="15117" width="19.7109375" style="180" customWidth="1"/>
    <col min="15118" max="15118" width="17.28515625" style="180" customWidth="1"/>
    <col min="15119" max="15120" width="10.7109375" style="180" customWidth="1"/>
    <col min="15121" max="15121" width="9" style="180" customWidth="1"/>
    <col min="15122" max="15122" width="12.7109375" style="180" customWidth="1"/>
    <col min="15123" max="15123" width="23.28515625" style="180" customWidth="1"/>
    <col min="15124" max="15125" width="9" style="180" customWidth="1"/>
    <col min="15126" max="15126" width="10.42578125" style="180" customWidth="1"/>
    <col min="15127" max="15127" width="11" style="180" customWidth="1"/>
    <col min="15128" max="15360" width="9" style="180"/>
    <col min="15361" max="15361" width="9" style="180" customWidth="1"/>
    <col min="15362" max="15362" width="87.7109375" style="180" customWidth="1"/>
    <col min="15363" max="15363" width="14.85546875" style="180" customWidth="1"/>
    <col min="15364" max="15364" width="17" style="180" customWidth="1"/>
    <col min="15365" max="15365" width="14.28515625" style="180" customWidth="1"/>
    <col min="15366" max="15366" width="13.7109375" style="180" customWidth="1"/>
    <col min="15367" max="15367" width="22.42578125" style="180" customWidth="1"/>
    <col min="15368" max="15368" width="16" style="180" customWidth="1"/>
    <col min="15369" max="15369" width="13.7109375" style="180" customWidth="1"/>
    <col min="15370" max="15370" width="19.85546875" style="180" customWidth="1"/>
    <col min="15371" max="15371" width="16.42578125" style="180" customWidth="1"/>
    <col min="15372" max="15372" width="15.28515625" style="180" customWidth="1"/>
    <col min="15373" max="15373" width="19.7109375" style="180" customWidth="1"/>
    <col min="15374" max="15374" width="17.28515625" style="180" customWidth="1"/>
    <col min="15375" max="15376" width="10.7109375" style="180" customWidth="1"/>
    <col min="15377" max="15377" width="9" style="180" customWidth="1"/>
    <col min="15378" max="15378" width="12.7109375" style="180" customWidth="1"/>
    <col min="15379" max="15379" width="23.28515625" style="180" customWidth="1"/>
    <col min="15380" max="15381" width="9" style="180" customWidth="1"/>
    <col min="15382" max="15382" width="10.42578125" style="180" customWidth="1"/>
    <col min="15383" max="15383" width="11" style="180" customWidth="1"/>
    <col min="15384" max="15616" width="9" style="180"/>
    <col min="15617" max="15617" width="9" style="180" customWidth="1"/>
    <col min="15618" max="15618" width="87.7109375" style="180" customWidth="1"/>
    <col min="15619" max="15619" width="14.85546875" style="180" customWidth="1"/>
    <col min="15620" max="15620" width="17" style="180" customWidth="1"/>
    <col min="15621" max="15621" width="14.28515625" style="180" customWidth="1"/>
    <col min="15622" max="15622" width="13.7109375" style="180" customWidth="1"/>
    <col min="15623" max="15623" width="22.42578125" style="180" customWidth="1"/>
    <col min="15624" max="15624" width="16" style="180" customWidth="1"/>
    <col min="15625" max="15625" width="13.7109375" style="180" customWidth="1"/>
    <col min="15626" max="15626" width="19.85546875" style="180" customWidth="1"/>
    <col min="15627" max="15627" width="16.42578125" style="180" customWidth="1"/>
    <col min="15628" max="15628" width="15.28515625" style="180" customWidth="1"/>
    <col min="15629" max="15629" width="19.7109375" style="180" customWidth="1"/>
    <col min="15630" max="15630" width="17.28515625" style="180" customWidth="1"/>
    <col min="15631" max="15632" width="10.7109375" style="180" customWidth="1"/>
    <col min="15633" max="15633" width="9" style="180" customWidth="1"/>
    <col min="15634" max="15634" width="12.7109375" style="180" customWidth="1"/>
    <col min="15635" max="15635" width="23.28515625" style="180" customWidth="1"/>
    <col min="15636" max="15637" width="9" style="180" customWidth="1"/>
    <col min="15638" max="15638" width="10.42578125" style="180" customWidth="1"/>
    <col min="15639" max="15639" width="11" style="180" customWidth="1"/>
    <col min="15640" max="15872" width="9" style="180"/>
    <col min="15873" max="15873" width="9" style="180" customWidth="1"/>
    <col min="15874" max="15874" width="87.7109375" style="180" customWidth="1"/>
    <col min="15875" max="15875" width="14.85546875" style="180" customWidth="1"/>
    <col min="15876" max="15876" width="17" style="180" customWidth="1"/>
    <col min="15877" max="15877" width="14.28515625" style="180" customWidth="1"/>
    <col min="15878" max="15878" width="13.7109375" style="180" customWidth="1"/>
    <col min="15879" max="15879" width="22.42578125" style="180" customWidth="1"/>
    <col min="15880" max="15880" width="16" style="180" customWidth="1"/>
    <col min="15881" max="15881" width="13.7109375" style="180" customWidth="1"/>
    <col min="15882" max="15882" width="19.85546875" style="180" customWidth="1"/>
    <col min="15883" max="15883" width="16.42578125" style="180" customWidth="1"/>
    <col min="15884" max="15884" width="15.28515625" style="180" customWidth="1"/>
    <col min="15885" max="15885" width="19.7109375" style="180" customWidth="1"/>
    <col min="15886" max="15886" width="17.28515625" style="180" customWidth="1"/>
    <col min="15887" max="15888" width="10.7109375" style="180" customWidth="1"/>
    <col min="15889" max="15889" width="9" style="180" customWidth="1"/>
    <col min="15890" max="15890" width="12.7109375" style="180" customWidth="1"/>
    <col min="15891" max="15891" width="23.28515625" style="180" customWidth="1"/>
    <col min="15892" max="15893" width="9" style="180" customWidth="1"/>
    <col min="15894" max="15894" width="10.42578125" style="180" customWidth="1"/>
    <col min="15895" max="15895" width="11" style="180" customWidth="1"/>
    <col min="15896" max="16128" width="9" style="180"/>
    <col min="16129" max="16129" width="9" style="180" customWidth="1"/>
    <col min="16130" max="16130" width="87.7109375" style="180" customWidth="1"/>
    <col min="16131" max="16131" width="14.85546875" style="180" customWidth="1"/>
    <col min="16132" max="16132" width="17" style="180" customWidth="1"/>
    <col min="16133" max="16133" width="14.28515625" style="180" customWidth="1"/>
    <col min="16134" max="16134" width="13.7109375" style="180" customWidth="1"/>
    <col min="16135" max="16135" width="22.42578125" style="180" customWidth="1"/>
    <col min="16136" max="16136" width="16" style="180" customWidth="1"/>
    <col min="16137" max="16137" width="13.7109375" style="180" customWidth="1"/>
    <col min="16138" max="16138" width="19.85546875" style="180" customWidth="1"/>
    <col min="16139" max="16139" width="16.42578125" style="180" customWidth="1"/>
    <col min="16140" max="16140" width="15.28515625" style="180" customWidth="1"/>
    <col min="16141" max="16141" width="19.7109375" style="180" customWidth="1"/>
    <col min="16142" max="16142" width="17.28515625" style="180" customWidth="1"/>
    <col min="16143" max="16144" width="10.7109375" style="180" customWidth="1"/>
    <col min="16145" max="16145" width="9" style="180" customWidth="1"/>
    <col min="16146" max="16146" width="12.7109375" style="180" customWidth="1"/>
    <col min="16147" max="16147" width="23.28515625" style="180" customWidth="1"/>
    <col min="16148" max="16149" width="9" style="180" customWidth="1"/>
    <col min="16150" max="16150" width="10.42578125" style="180" customWidth="1"/>
    <col min="16151" max="16151" width="11" style="180" customWidth="1"/>
    <col min="16152" max="16384" width="9" style="180"/>
  </cols>
  <sheetData>
    <row r="1" spans="1:21" ht="25.5" customHeight="1" x14ac:dyDescent="0.4">
      <c r="B1" s="1820" t="str">
        <f>[1]БакалавриатДО!B1</f>
        <v>Гуманитарно-педагогическая академия (филиал) ФГАОУ ВО «КФУ им. В. И. Вернадского» в г. Ялте</v>
      </c>
      <c r="C1" s="1820"/>
      <c r="D1" s="1820"/>
      <c r="E1" s="1820"/>
      <c r="F1" s="1820"/>
      <c r="G1" s="1820"/>
      <c r="H1" s="1820"/>
      <c r="I1" s="1820"/>
      <c r="J1" s="1820"/>
      <c r="K1" s="1820"/>
      <c r="L1" s="1820"/>
      <c r="M1" s="1820"/>
      <c r="N1" s="1820"/>
      <c r="O1" s="181"/>
      <c r="P1" s="181"/>
      <c r="Q1" s="181"/>
      <c r="R1" s="181"/>
      <c r="S1" s="181"/>
      <c r="T1" s="181"/>
      <c r="U1" s="181"/>
    </row>
    <row r="2" spans="1:21" ht="20.25" customHeight="1" x14ac:dyDescent="0.4">
      <c r="B2" s="181"/>
      <c r="C2" s="181"/>
      <c r="D2" s="181"/>
      <c r="E2" s="181"/>
      <c r="F2" s="181"/>
      <c r="G2" s="181"/>
      <c r="H2" s="181"/>
      <c r="I2" s="181"/>
      <c r="J2" s="181"/>
      <c r="K2" s="181"/>
      <c r="L2" s="181"/>
      <c r="M2" s="181"/>
      <c r="N2" s="181"/>
      <c r="O2" s="181"/>
      <c r="P2" s="181"/>
      <c r="Q2" s="181"/>
    </row>
    <row r="3" spans="1:21" ht="24.75" customHeight="1" x14ac:dyDescent="0.4">
      <c r="B3" s="1821" t="s">
        <v>58</v>
      </c>
      <c r="C3" s="1821"/>
      <c r="D3" s="1822">
        <v>45778</v>
      </c>
      <c r="E3" s="1820"/>
      <c r="F3" s="1820"/>
      <c r="G3" s="1823" t="s">
        <v>59</v>
      </c>
      <c r="H3" s="1823"/>
      <c r="I3" s="1823"/>
      <c r="J3" s="1823"/>
      <c r="K3" s="1823"/>
      <c r="L3" s="1823"/>
      <c r="M3" s="1823"/>
      <c r="N3" s="1823"/>
      <c r="O3" s="223"/>
      <c r="P3" s="223"/>
    </row>
    <row r="4" spans="1:21" ht="33" customHeight="1" thickBot="1" x14ac:dyDescent="0.45">
      <c r="B4" s="182"/>
    </row>
    <row r="5" spans="1:21" ht="33" customHeight="1" thickBot="1" x14ac:dyDescent="0.45">
      <c r="B5" s="1824" t="s">
        <v>0</v>
      </c>
      <c r="C5" s="1825" t="s">
        <v>18</v>
      </c>
      <c r="D5" s="1825"/>
      <c r="E5" s="1825"/>
      <c r="F5" s="1825" t="s">
        <v>19</v>
      </c>
      <c r="G5" s="1825"/>
      <c r="H5" s="1825"/>
      <c r="I5" s="1825" t="s">
        <v>20</v>
      </c>
      <c r="J5" s="1825"/>
      <c r="K5" s="1825"/>
      <c r="L5" s="1826" t="s">
        <v>24</v>
      </c>
      <c r="M5" s="1826"/>
      <c r="N5" s="1826"/>
      <c r="O5" s="184"/>
      <c r="P5" s="184"/>
    </row>
    <row r="6" spans="1:21" ht="33" customHeight="1" thickBot="1" x14ac:dyDescent="0.45">
      <c r="B6" s="1824"/>
      <c r="C6" s="1826" t="s">
        <v>23</v>
      </c>
      <c r="D6" s="1826"/>
      <c r="E6" s="1826"/>
      <c r="F6" s="1826" t="s">
        <v>23</v>
      </c>
      <c r="G6" s="1826"/>
      <c r="H6" s="1826"/>
      <c r="I6" s="1826" t="s">
        <v>23</v>
      </c>
      <c r="J6" s="1826"/>
      <c r="K6" s="1826"/>
      <c r="L6" s="1826"/>
      <c r="M6" s="1826"/>
      <c r="N6" s="1826"/>
      <c r="O6" s="184"/>
      <c r="P6" s="184"/>
    </row>
    <row r="7" spans="1:21" ht="61.5" customHeight="1" thickBot="1" x14ac:dyDescent="0.45">
      <c r="B7" s="1824"/>
      <c r="C7" s="336" t="s">
        <v>4</v>
      </c>
      <c r="D7" s="337" t="s">
        <v>5</v>
      </c>
      <c r="E7" s="338" t="s">
        <v>6</v>
      </c>
      <c r="F7" s="339" t="s">
        <v>4</v>
      </c>
      <c r="G7" s="337" t="s">
        <v>5</v>
      </c>
      <c r="H7" s="338" t="s">
        <v>6</v>
      </c>
      <c r="I7" s="339" t="s">
        <v>4</v>
      </c>
      <c r="J7" s="337" t="s">
        <v>5</v>
      </c>
      <c r="K7" s="338" t="s">
        <v>6</v>
      </c>
      <c r="L7" s="339" t="s">
        <v>4</v>
      </c>
      <c r="M7" s="337" t="s">
        <v>5</v>
      </c>
      <c r="N7" s="319" t="s">
        <v>6</v>
      </c>
      <c r="O7" s="184"/>
      <c r="P7" s="184"/>
    </row>
    <row r="8" spans="1:21" s="183" customFormat="1" thickBot="1" x14ac:dyDescent="0.4">
      <c r="B8" s="320" t="s">
        <v>7</v>
      </c>
      <c r="C8" s="1196">
        <f t="shared" ref="C8:N8" si="0">SUM(C9:C10)</f>
        <v>3</v>
      </c>
      <c r="D8" s="1060">
        <f t="shared" si="0"/>
        <v>9</v>
      </c>
      <c r="E8" s="1061">
        <f t="shared" si="0"/>
        <v>12</v>
      </c>
      <c r="F8" s="1062">
        <f t="shared" si="0"/>
        <v>6</v>
      </c>
      <c r="G8" s="1060">
        <f t="shared" si="0"/>
        <v>1</v>
      </c>
      <c r="H8" s="1061">
        <f t="shared" si="0"/>
        <v>7</v>
      </c>
      <c r="I8" s="1062">
        <f t="shared" si="0"/>
        <v>7</v>
      </c>
      <c r="J8" s="1060">
        <f t="shared" si="0"/>
        <v>0</v>
      </c>
      <c r="K8" s="1061">
        <f t="shared" si="0"/>
        <v>7</v>
      </c>
      <c r="L8" s="1063">
        <f t="shared" si="0"/>
        <v>16</v>
      </c>
      <c r="M8" s="1064">
        <f t="shared" si="0"/>
        <v>10</v>
      </c>
      <c r="N8" s="1061">
        <f t="shared" si="0"/>
        <v>26</v>
      </c>
      <c r="O8" s="185"/>
      <c r="P8" s="185"/>
    </row>
    <row r="9" spans="1:21" s="186" customFormat="1" ht="30.6" customHeight="1" x14ac:dyDescent="0.2">
      <c r="A9" s="269"/>
      <c r="B9" s="321" t="s">
        <v>26</v>
      </c>
      <c r="C9" s="1197">
        <v>3</v>
      </c>
      <c r="D9" s="1065">
        <v>9</v>
      </c>
      <c r="E9" s="1066">
        <v>12</v>
      </c>
      <c r="F9" s="1067">
        <v>6</v>
      </c>
      <c r="G9" s="1065">
        <v>1</v>
      </c>
      <c r="H9" s="1066">
        <v>7</v>
      </c>
      <c r="I9" s="1065">
        <v>6</v>
      </c>
      <c r="J9" s="1065">
        <v>0</v>
      </c>
      <c r="K9" s="1066">
        <v>6</v>
      </c>
      <c r="L9" s="1065">
        <v>15</v>
      </c>
      <c r="M9" s="1065">
        <v>10</v>
      </c>
      <c r="N9" s="1066">
        <v>25</v>
      </c>
      <c r="O9" s="184"/>
      <c r="P9" s="184"/>
    </row>
    <row r="10" spans="1:21" s="186" customFormat="1" ht="33.75" customHeight="1" thickBot="1" x14ac:dyDescent="0.25">
      <c r="A10" s="269"/>
      <c r="B10" s="322" t="s">
        <v>27</v>
      </c>
      <c r="C10" s="1197">
        <v>0</v>
      </c>
      <c r="D10" s="1065">
        <v>0</v>
      </c>
      <c r="E10" s="1066">
        <v>0</v>
      </c>
      <c r="F10" s="1067">
        <v>0</v>
      </c>
      <c r="G10" s="1065">
        <v>0</v>
      </c>
      <c r="H10" s="1066">
        <v>0</v>
      </c>
      <c r="I10" s="1065">
        <v>1</v>
      </c>
      <c r="J10" s="1065">
        <v>0</v>
      </c>
      <c r="K10" s="1066">
        <v>1</v>
      </c>
      <c r="L10" s="1065">
        <v>1</v>
      </c>
      <c r="M10" s="1065">
        <v>0</v>
      </c>
      <c r="N10" s="1066">
        <v>1</v>
      </c>
      <c r="O10" s="184"/>
      <c r="P10" s="184"/>
    </row>
    <row r="11" spans="1:21" s="186" customFormat="1" ht="27.75" customHeight="1" thickBot="1" x14ac:dyDescent="0.25">
      <c r="B11" s="323" t="s">
        <v>8</v>
      </c>
      <c r="C11" s="1198">
        <f t="shared" ref="C11:N11" si="1">SUM(C9:C10)</f>
        <v>3</v>
      </c>
      <c r="D11" s="1068">
        <f t="shared" si="1"/>
        <v>9</v>
      </c>
      <c r="E11" s="1069">
        <f t="shared" si="1"/>
        <v>12</v>
      </c>
      <c r="F11" s="1070">
        <f t="shared" si="1"/>
        <v>6</v>
      </c>
      <c r="G11" s="1068">
        <f t="shared" si="1"/>
        <v>1</v>
      </c>
      <c r="H11" s="1069">
        <f t="shared" si="1"/>
        <v>7</v>
      </c>
      <c r="I11" s="1070">
        <f t="shared" si="1"/>
        <v>7</v>
      </c>
      <c r="J11" s="1068">
        <f t="shared" si="1"/>
        <v>0</v>
      </c>
      <c r="K11" s="1069">
        <f t="shared" si="1"/>
        <v>7</v>
      </c>
      <c r="L11" s="1070">
        <f t="shared" si="1"/>
        <v>16</v>
      </c>
      <c r="M11" s="1068">
        <f t="shared" si="1"/>
        <v>10</v>
      </c>
      <c r="N11" s="1069">
        <f t="shared" si="1"/>
        <v>26</v>
      </c>
      <c r="O11" s="184"/>
      <c r="P11" s="184"/>
    </row>
    <row r="12" spans="1:21" s="186" customFormat="1" ht="30.75" customHeight="1" thickBot="1" x14ac:dyDescent="0.25">
      <c r="B12" s="323" t="s">
        <v>9</v>
      </c>
      <c r="C12" s="1199"/>
      <c r="D12" s="1071"/>
      <c r="E12" s="1072"/>
      <c r="F12" s="1073"/>
      <c r="G12" s="1071"/>
      <c r="H12" s="1072"/>
      <c r="I12" s="1073"/>
      <c r="J12" s="1071"/>
      <c r="K12" s="1072"/>
      <c r="L12" s="1071"/>
      <c r="M12" s="1071"/>
      <c r="N12" s="1072"/>
      <c r="O12" s="184"/>
      <c r="P12" s="184"/>
    </row>
    <row r="13" spans="1:21" s="186" customFormat="1" ht="32.25" customHeight="1" thickBot="1" x14ac:dyDescent="0.25">
      <c r="B13" s="323" t="s">
        <v>10</v>
      </c>
      <c r="C13" s="1200"/>
      <c r="D13" s="1074"/>
      <c r="E13" s="1075"/>
      <c r="F13" s="1076"/>
      <c r="G13" s="1074"/>
      <c r="H13" s="1075"/>
      <c r="I13" s="1076"/>
      <c r="J13" s="1074"/>
      <c r="K13" s="1075"/>
      <c r="L13" s="1077"/>
      <c r="M13" s="1078"/>
      <c r="N13" s="1075"/>
      <c r="O13" s="184"/>
      <c r="P13" s="184"/>
    </row>
    <row r="14" spans="1:21" s="186" customFormat="1" ht="33" customHeight="1" x14ac:dyDescent="0.2">
      <c r="B14" s="321" t="s">
        <v>26</v>
      </c>
      <c r="C14" s="1201">
        <v>3</v>
      </c>
      <c r="D14" s="1087">
        <v>9</v>
      </c>
      <c r="E14" s="1088">
        <v>12</v>
      </c>
      <c r="F14" s="1089">
        <v>6</v>
      </c>
      <c r="G14" s="1087">
        <v>1</v>
      </c>
      <c r="H14" s="1088">
        <v>7</v>
      </c>
      <c r="I14" s="1087">
        <v>6</v>
      </c>
      <c r="J14" s="1087">
        <v>0</v>
      </c>
      <c r="K14" s="1088">
        <v>6</v>
      </c>
      <c r="L14" s="1087">
        <v>15</v>
      </c>
      <c r="M14" s="1087">
        <v>10</v>
      </c>
      <c r="N14" s="1088">
        <v>25</v>
      </c>
      <c r="O14" s="187"/>
      <c r="P14" s="187"/>
    </row>
    <row r="15" spans="1:21" s="186" customFormat="1" ht="34.5" customHeight="1" thickBot="1" x14ac:dyDescent="0.25">
      <c r="B15" s="324" t="s">
        <v>27</v>
      </c>
      <c r="C15" s="1197">
        <v>0</v>
      </c>
      <c r="D15" s="1065">
        <v>0</v>
      </c>
      <c r="E15" s="1066">
        <v>0</v>
      </c>
      <c r="F15" s="1067">
        <v>0</v>
      </c>
      <c r="G15" s="1065">
        <v>0</v>
      </c>
      <c r="H15" s="1066">
        <v>0</v>
      </c>
      <c r="I15" s="1065">
        <v>1</v>
      </c>
      <c r="J15" s="1065">
        <v>0</v>
      </c>
      <c r="K15" s="1066">
        <v>1</v>
      </c>
      <c r="L15" s="1065">
        <v>1</v>
      </c>
      <c r="M15" s="1065">
        <v>0</v>
      </c>
      <c r="N15" s="1066">
        <v>1</v>
      </c>
      <c r="O15" s="188"/>
      <c r="P15" s="188"/>
    </row>
    <row r="16" spans="1:21" s="186" customFormat="1" ht="31.5" customHeight="1" thickBot="1" x14ac:dyDescent="0.25">
      <c r="B16" s="320" t="s">
        <v>12</v>
      </c>
      <c r="C16" s="1198">
        <f t="shared" ref="C16:N16" si="2">SUM(C14:C15)</f>
        <v>3</v>
      </c>
      <c r="D16" s="1068">
        <f t="shared" si="2"/>
        <v>9</v>
      </c>
      <c r="E16" s="1069">
        <f t="shared" si="2"/>
        <v>12</v>
      </c>
      <c r="F16" s="1070">
        <f t="shared" si="2"/>
        <v>6</v>
      </c>
      <c r="G16" s="1068">
        <f t="shared" si="2"/>
        <v>1</v>
      </c>
      <c r="H16" s="1069">
        <f t="shared" si="2"/>
        <v>7</v>
      </c>
      <c r="I16" s="1070">
        <f t="shared" si="2"/>
        <v>7</v>
      </c>
      <c r="J16" s="1068">
        <f t="shared" si="2"/>
        <v>0</v>
      </c>
      <c r="K16" s="1069">
        <f t="shared" si="2"/>
        <v>7</v>
      </c>
      <c r="L16" s="1070">
        <f t="shared" si="2"/>
        <v>16</v>
      </c>
      <c r="M16" s="1068">
        <f t="shared" si="2"/>
        <v>10</v>
      </c>
      <c r="N16" s="1069">
        <f t="shared" si="2"/>
        <v>26</v>
      </c>
      <c r="O16" s="188"/>
      <c r="P16" s="188"/>
    </row>
    <row r="17" spans="1:16" s="186" customFormat="1" ht="24.95" customHeight="1" thickBot="1" x14ac:dyDescent="0.25">
      <c r="B17" s="190" t="s">
        <v>13</v>
      </c>
      <c r="C17" s="1079"/>
      <c r="D17" s="553"/>
      <c r="E17" s="554"/>
      <c r="F17" s="552"/>
      <c r="G17" s="553"/>
      <c r="H17" s="554"/>
      <c r="I17" s="552"/>
      <c r="J17" s="553"/>
      <c r="K17" s="554"/>
      <c r="L17" s="1080"/>
      <c r="M17" s="1081"/>
      <c r="N17" s="1082"/>
      <c r="O17" s="188"/>
      <c r="P17" s="188"/>
    </row>
    <row r="18" spans="1:16" s="186" customFormat="1" ht="24.95" customHeight="1" thickBot="1" x14ac:dyDescent="0.25">
      <c r="B18" s="325" t="s">
        <v>27</v>
      </c>
      <c r="C18" s="1202">
        <v>0</v>
      </c>
      <c r="D18" s="1083">
        <v>0</v>
      </c>
      <c r="E18" s="1084">
        <v>0</v>
      </c>
      <c r="F18" s="1085">
        <v>0</v>
      </c>
      <c r="G18" s="1083">
        <v>0</v>
      </c>
      <c r="H18" s="1084">
        <v>0</v>
      </c>
      <c r="I18" s="1085">
        <v>0</v>
      </c>
      <c r="J18" s="1083">
        <v>0</v>
      </c>
      <c r="K18" s="1084">
        <v>0</v>
      </c>
      <c r="L18" s="1085">
        <v>0</v>
      </c>
      <c r="M18" s="1083">
        <v>0</v>
      </c>
      <c r="N18" s="1084">
        <v>0</v>
      </c>
      <c r="O18" s="189"/>
      <c r="P18" s="189"/>
    </row>
    <row r="19" spans="1:16" s="186" customFormat="1" ht="26.25" customHeight="1" thickBot="1" x14ac:dyDescent="0.45">
      <c r="A19" s="180"/>
      <c r="B19" s="320" t="s">
        <v>14</v>
      </c>
      <c r="C19" s="1196">
        <f t="shared" ref="C19:N19" si="3">C18</f>
        <v>0</v>
      </c>
      <c r="D19" s="1059">
        <f t="shared" si="3"/>
        <v>0</v>
      </c>
      <c r="E19" s="1061">
        <f t="shared" si="3"/>
        <v>0</v>
      </c>
      <c r="F19" s="1064">
        <f t="shared" si="3"/>
        <v>0</v>
      </c>
      <c r="G19" s="1059">
        <f t="shared" si="3"/>
        <v>0</v>
      </c>
      <c r="H19" s="1061">
        <f t="shared" si="3"/>
        <v>0</v>
      </c>
      <c r="I19" s="1064">
        <f t="shared" si="3"/>
        <v>0</v>
      </c>
      <c r="J19" s="1059">
        <f t="shared" si="3"/>
        <v>0</v>
      </c>
      <c r="K19" s="1061">
        <f t="shared" si="3"/>
        <v>0</v>
      </c>
      <c r="L19" s="1064">
        <f t="shared" si="3"/>
        <v>0</v>
      </c>
      <c r="M19" s="1059">
        <f t="shared" si="3"/>
        <v>0</v>
      </c>
      <c r="N19" s="1061">
        <f t="shared" si="3"/>
        <v>0</v>
      </c>
      <c r="O19" s="188"/>
      <c r="P19" s="188"/>
    </row>
    <row r="20" spans="1:16" s="186" customFormat="1" ht="33" hidden="1" customHeight="1" thickBot="1" x14ac:dyDescent="0.45">
      <c r="A20" s="180"/>
      <c r="B20" s="326" t="s">
        <v>15</v>
      </c>
      <c r="C20" s="1198">
        <f t="shared" ref="C20:N20" si="4">C16</f>
        <v>3</v>
      </c>
      <c r="D20" s="1086">
        <f t="shared" si="4"/>
        <v>9</v>
      </c>
      <c r="E20" s="1069">
        <f t="shared" si="4"/>
        <v>12</v>
      </c>
      <c r="F20" s="1070">
        <f t="shared" si="4"/>
        <v>6</v>
      </c>
      <c r="G20" s="1086">
        <f t="shared" si="4"/>
        <v>1</v>
      </c>
      <c r="H20" s="1069">
        <f t="shared" si="4"/>
        <v>7</v>
      </c>
      <c r="I20" s="1070">
        <f t="shared" si="4"/>
        <v>7</v>
      </c>
      <c r="J20" s="1086">
        <f t="shared" si="4"/>
        <v>0</v>
      </c>
      <c r="K20" s="1069">
        <f t="shared" si="4"/>
        <v>7</v>
      </c>
      <c r="L20" s="1070">
        <f t="shared" si="4"/>
        <v>16</v>
      </c>
      <c r="M20" s="1086">
        <f t="shared" si="4"/>
        <v>10</v>
      </c>
      <c r="N20" s="1069">
        <f t="shared" si="4"/>
        <v>26</v>
      </c>
      <c r="O20" s="188"/>
      <c r="P20" s="188"/>
    </row>
    <row r="21" spans="1:16" ht="32.25" customHeight="1" thickBot="1" x14ac:dyDescent="0.45">
      <c r="B21" s="326" t="s">
        <v>16</v>
      </c>
      <c r="C21" s="1198">
        <f t="shared" ref="C21:N21" si="5">C19</f>
        <v>0</v>
      </c>
      <c r="D21" s="1068">
        <f t="shared" si="5"/>
        <v>0</v>
      </c>
      <c r="E21" s="1069">
        <f t="shared" si="5"/>
        <v>0</v>
      </c>
      <c r="F21" s="1070">
        <f t="shared" si="5"/>
        <v>0</v>
      </c>
      <c r="G21" s="1068">
        <f t="shared" si="5"/>
        <v>0</v>
      </c>
      <c r="H21" s="1069">
        <f t="shared" si="5"/>
        <v>0</v>
      </c>
      <c r="I21" s="1070">
        <f t="shared" si="5"/>
        <v>0</v>
      </c>
      <c r="J21" s="1068">
        <f t="shared" si="5"/>
        <v>0</v>
      </c>
      <c r="K21" s="1069">
        <f t="shared" si="5"/>
        <v>0</v>
      </c>
      <c r="L21" s="1070">
        <f t="shared" si="5"/>
        <v>0</v>
      </c>
      <c r="M21" s="1068">
        <f t="shared" si="5"/>
        <v>0</v>
      </c>
      <c r="N21" s="1069">
        <f t="shared" si="5"/>
        <v>0</v>
      </c>
      <c r="O21" s="188"/>
      <c r="P21" s="188"/>
    </row>
    <row r="22" spans="1:16" ht="32.25" customHeight="1" thickBot="1" x14ac:dyDescent="0.45">
      <c r="B22" s="327" t="s">
        <v>17</v>
      </c>
      <c r="C22" s="328">
        <f t="shared" ref="C22:N22" si="6">C21+C20</f>
        <v>3</v>
      </c>
      <c r="D22" s="329">
        <f t="shared" si="6"/>
        <v>9</v>
      </c>
      <c r="E22" s="330">
        <f t="shared" si="6"/>
        <v>12</v>
      </c>
      <c r="F22" s="331">
        <f t="shared" si="6"/>
        <v>6</v>
      </c>
      <c r="G22" s="329">
        <f t="shared" si="6"/>
        <v>1</v>
      </c>
      <c r="H22" s="330">
        <f t="shared" si="6"/>
        <v>7</v>
      </c>
      <c r="I22" s="331">
        <f t="shared" si="6"/>
        <v>7</v>
      </c>
      <c r="J22" s="329">
        <f t="shared" si="6"/>
        <v>0</v>
      </c>
      <c r="K22" s="330">
        <f t="shared" si="6"/>
        <v>7</v>
      </c>
      <c r="L22" s="331">
        <f t="shared" si="6"/>
        <v>16</v>
      </c>
      <c r="M22" s="329">
        <f t="shared" si="6"/>
        <v>10</v>
      </c>
      <c r="N22" s="330">
        <f t="shared" si="6"/>
        <v>26</v>
      </c>
      <c r="O22" s="191"/>
      <c r="P22" s="191"/>
    </row>
    <row r="25" spans="1:16" ht="12" customHeight="1" x14ac:dyDescent="0.4"/>
    <row r="26" spans="1:16" ht="26.25" hidden="1" customHeight="1" x14ac:dyDescent="0.4"/>
    <row r="27" spans="1:16" ht="37.5" customHeight="1" x14ac:dyDescent="0.4"/>
  </sheetData>
  <mergeCells count="12">
    <mergeCell ref="B1:N1"/>
    <mergeCell ref="B3:C3"/>
    <mergeCell ref="D3:F3"/>
    <mergeCell ref="G3:N3"/>
    <mergeCell ref="B5:B7"/>
    <mergeCell ref="C5:E5"/>
    <mergeCell ref="F5:H5"/>
    <mergeCell ref="I5:K5"/>
    <mergeCell ref="L5:N6"/>
    <mergeCell ref="C6:E6"/>
    <mergeCell ref="F6:H6"/>
    <mergeCell ref="I6:K6"/>
  </mergeCells>
  <pageMargins left="0.70866141732283472" right="0.70866141732283472" top="0.74803149606299213" bottom="0.74803149606299213" header="0.31496062992125984" footer="0.31496062992125984"/>
  <pageSetup paperSize="9" scale="40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tabColor rgb="FFFFFF00"/>
  </sheetPr>
  <dimension ref="A1:W35"/>
  <sheetViews>
    <sheetView zoomScale="40" zoomScaleNormal="40" workbookViewId="0">
      <selection activeCell="D39" sqref="D39"/>
    </sheetView>
  </sheetViews>
  <sheetFormatPr defaultColWidth="8.7109375" defaultRowHeight="26.25" x14ac:dyDescent="0.2"/>
  <cols>
    <col min="1" max="1" width="101" style="25" customWidth="1"/>
    <col min="2" max="2" width="23.28515625" style="25" customWidth="1"/>
    <col min="3" max="3" width="17.7109375" style="25" customWidth="1"/>
    <col min="4" max="4" width="17.140625" style="30" customWidth="1"/>
    <col min="5" max="5" width="23.7109375" style="25" customWidth="1"/>
    <col min="6" max="6" width="18.28515625" style="25" customWidth="1"/>
    <col min="7" max="7" width="18" style="30" customWidth="1"/>
    <col min="8" max="9" width="24" style="25" customWidth="1"/>
    <col min="10" max="10" width="17.85546875" style="30" customWidth="1"/>
    <col min="11" max="11" width="22.42578125" style="25" customWidth="1"/>
    <col min="12" max="12" width="22" style="25" customWidth="1"/>
    <col min="13" max="13" width="20.140625" style="30" customWidth="1"/>
    <col min="14" max="14" width="19.28515625" style="25" customWidth="1"/>
    <col min="15" max="15" width="21" style="25" customWidth="1"/>
    <col min="16" max="16" width="21" style="30" customWidth="1"/>
    <col min="17" max="18" width="10.28515625" style="25" customWidth="1"/>
    <col min="19" max="19" width="8.7109375" style="25"/>
    <col min="20" max="20" width="12.28515625" style="25" customWidth="1"/>
    <col min="21" max="21" width="23" style="25" customWidth="1"/>
    <col min="22" max="23" width="8.7109375" style="25"/>
    <col min="24" max="24" width="10" style="25" customWidth="1"/>
    <col min="25" max="25" width="10.7109375" style="25" customWidth="1"/>
    <col min="26" max="256" width="8.7109375" style="25"/>
    <col min="257" max="257" width="87.28515625" style="25" customWidth="1"/>
    <col min="258" max="258" width="23.28515625" style="25" customWidth="1"/>
    <col min="259" max="259" width="17.7109375" style="25" customWidth="1"/>
    <col min="260" max="260" width="15" style="25" customWidth="1"/>
    <col min="261" max="261" width="23.7109375" style="25" customWidth="1"/>
    <col min="262" max="262" width="18.28515625" style="25" customWidth="1"/>
    <col min="263" max="263" width="14.7109375" style="25" customWidth="1"/>
    <col min="264" max="265" width="24" style="25" customWidth="1"/>
    <col min="266" max="266" width="15.28515625" style="25" customWidth="1"/>
    <col min="267" max="267" width="25.28515625" style="25" customWidth="1"/>
    <col min="268" max="268" width="22" style="25" customWidth="1"/>
    <col min="269" max="269" width="13.28515625" style="25" customWidth="1"/>
    <col min="270" max="270" width="15.28515625" style="25" customWidth="1"/>
    <col min="271" max="271" width="16.28515625" style="25" customWidth="1"/>
    <col min="272" max="272" width="16.7109375" style="25" customWidth="1"/>
    <col min="273" max="274" width="10.28515625" style="25" customWidth="1"/>
    <col min="275" max="275" width="8.7109375" style="25"/>
    <col min="276" max="276" width="12.28515625" style="25" customWidth="1"/>
    <col min="277" max="277" width="23" style="25" customWidth="1"/>
    <col min="278" max="279" width="8.7109375" style="25"/>
    <col min="280" max="280" width="10" style="25" customWidth="1"/>
    <col min="281" max="281" width="10.7109375" style="25" customWidth="1"/>
    <col min="282" max="512" width="8.7109375" style="25"/>
    <col min="513" max="513" width="87.28515625" style="25" customWidth="1"/>
    <col min="514" max="514" width="23.28515625" style="25" customWidth="1"/>
    <col min="515" max="515" width="17.7109375" style="25" customWidth="1"/>
    <col min="516" max="516" width="15" style="25" customWidth="1"/>
    <col min="517" max="517" width="23.7109375" style="25" customWidth="1"/>
    <col min="518" max="518" width="18.28515625" style="25" customWidth="1"/>
    <col min="519" max="519" width="14.7109375" style="25" customWidth="1"/>
    <col min="520" max="521" width="24" style="25" customWidth="1"/>
    <col min="522" max="522" width="15.28515625" style="25" customWidth="1"/>
    <col min="523" max="523" width="25.28515625" style="25" customWidth="1"/>
    <col min="524" max="524" width="22" style="25" customWidth="1"/>
    <col min="525" max="525" width="13.28515625" style="25" customWidth="1"/>
    <col min="526" max="526" width="15.28515625" style="25" customWidth="1"/>
    <col min="527" max="527" width="16.28515625" style="25" customWidth="1"/>
    <col min="528" max="528" width="16.7109375" style="25" customWidth="1"/>
    <col min="529" max="530" width="10.28515625" style="25" customWidth="1"/>
    <col min="531" max="531" width="8.7109375" style="25"/>
    <col min="532" max="532" width="12.28515625" style="25" customWidth="1"/>
    <col min="533" max="533" width="23" style="25" customWidth="1"/>
    <col min="534" max="535" width="8.7109375" style="25"/>
    <col min="536" max="536" width="10" style="25" customWidth="1"/>
    <col min="537" max="537" width="10.7109375" style="25" customWidth="1"/>
    <col min="538" max="768" width="8.7109375" style="25"/>
    <col min="769" max="769" width="87.28515625" style="25" customWidth="1"/>
    <col min="770" max="770" width="23.28515625" style="25" customWidth="1"/>
    <col min="771" max="771" width="17.7109375" style="25" customWidth="1"/>
    <col min="772" max="772" width="15" style="25" customWidth="1"/>
    <col min="773" max="773" width="23.7109375" style="25" customWidth="1"/>
    <col min="774" max="774" width="18.28515625" style="25" customWidth="1"/>
    <col min="775" max="775" width="14.7109375" style="25" customWidth="1"/>
    <col min="776" max="777" width="24" style="25" customWidth="1"/>
    <col min="778" max="778" width="15.28515625" style="25" customWidth="1"/>
    <col min="779" max="779" width="25.28515625" style="25" customWidth="1"/>
    <col min="780" max="780" width="22" style="25" customWidth="1"/>
    <col min="781" max="781" width="13.28515625" style="25" customWidth="1"/>
    <col min="782" max="782" width="15.28515625" style="25" customWidth="1"/>
    <col min="783" max="783" width="16.28515625" style="25" customWidth="1"/>
    <col min="784" max="784" width="16.7109375" style="25" customWidth="1"/>
    <col min="785" max="786" width="10.28515625" style="25" customWidth="1"/>
    <col min="787" max="787" width="8.7109375" style="25"/>
    <col min="788" max="788" width="12.28515625" style="25" customWidth="1"/>
    <col min="789" max="789" width="23" style="25" customWidth="1"/>
    <col min="790" max="791" width="8.7109375" style="25"/>
    <col min="792" max="792" width="10" style="25" customWidth="1"/>
    <col min="793" max="793" width="10.7109375" style="25" customWidth="1"/>
    <col min="794" max="1024" width="8.7109375" style="25"/>
    <col min="1025" max="1025" width="87.28515625" style="25" customWidth="1"/>
    <col min="1026" max="1026" width="23.28515625" style="25" customWidth="1"/>
    <col min="1027" max="1027" width="17.7109375" style="25" customWidth="1"/>
    <col min="1028" max="1028" width="15" style="25" customWidth="1"/>
    <col min="1029" max="1029" width="23.7109375" style="25" customWidth="1"/>
    <col min="1030" max="1030" width="18.28515625" style="25" customWidth="1"/>
    <col min="1031" max="1031" width="14.7109375" style="25" customWidth="1"/>
    <col min="1032" max="1033" width="24" style="25" customWidth="1"/>
    <col min="1034" max="1034" width="15.28515625" style="25" customWidth="1"/>
    <col min="1035" max="1035" width="25.28515625" style="25" customWidth="1"/>
    <col min="1036" max="1036" width="22" style="25" customWidth="1"/>
    <col min="1037" max="1037" width="13.28515625" style="25" customWidth="1"/>
    <col min="1038" max="1038" width="15.28515625" style="25" customWidth="1"/>
    <col min="1039" max="1039" width="16.28515625" style="25" customWidth="1"/>
    <col min="1040" max="1040" width="16.7109375" style="25" customWidth="1"/>
    <col min="1041" max="1042" width="10.28515625" style="25" customWidth="1"/>
    <col min="1043" max="1043" width="8.7109375" style="25"/>
    <col min="1044" max="1044" width="12.28515625" style="25" customWidth="1"/>
    <col min="1045" max="1045" width="23" style="25" customWidth="1"/>
    <col min="1046" max="1047" width="8.7109375" style="25"/>
    <col min="1048" max="1048" width="10" style="25" customWidth="1"/>
    <col min="1049" max="1049" width="10.7109375" style="25" customWidth="1"/>
    <col min="1050" max="1280" width="8.7109375" style="25"/>
    <col min="1281" max="1281" width="87.28515625" style="25" customWidth="1"/>
    <col min="1282" max="1282" width="23.28515625" style="25" customWidth="1"/>
    <col min="1283" max="1283" width="17.7109375" style="25" customWidth="1"/>
    <col min="1284" max="1284" width="15" style="25" customWidth="1"/>
    <col min="1285" max="1285" width="23.7109375" style="25" customWidth="1"/>
    <col min="1286" max="1286" width="18.28515625" style="25" customWidth="1"/>
    <col min="1287" max="1287" width="14.7109375" style="25" customWidth="1"/>
    <col min="1288" max="1289" width="24" style="25" customWidth="1"/>
    <col min="1290" max="1290" width="15.28515625" style="25" customWidth="1"/>
    <col min="1291" max="1291" width="25.28515625" style="25" customWidth="1"/>
    <col min="1292" max="1292" width="22" style="25" customWidth="1"/>
    <col min="1293" max="1293" width="13.28515625" style="25" customWidth="1"/>
    <col min="1294" max="1294" width="15.28515625" style="25" customWidth="1"/>
    <col min="1295" max="1295" width="16.28515625" style="25" customWidth="1"/>
    <col min="1296" max="1296" width="16.7109375" style="25" customWidth="1"/>
    <col min="1297" max="1298" width="10.28515625" style="25" customWidth="1"/>
    <col min="1299" max="1299" width="8.7109375" style="25"/>
    <col min="1300" max="1300" width="12.28515625" style="25" customWidth="1"/>
    <col min="1301" max="1301" width="23" style="25" customWidth="1"/>
    <col min="1302" max="1303" width="8.7109375" style="25"/>
    <col min="1304" max="1304" width="10" style="25" customWidth="1"/>
    <col min="1305" max="1305" width="10.7109375" style="25" customWidth="1"/>
    <col min="1306" max="1536" width="8.7109375" style="25"/>
    <col min="1537" max="1537" width="87.28515625" style="25" customWidth="1"/>
    <col min="1538" max="1538" width="23.28515625" style="25" customWidth="1"/>
    <col min="1539" max="1539" width="17.7109375" style="25" customWidth="1"/>
    <col min="1540" max="1540" width="15" style="25" customWidth="1"/>
    <col min="1541" max="1541" width="23.7109375" style="25" customWidth="1"/>
    <col min="1542" max="1542" width="18.28515625" style="25" customWidth="1"/>
    <col min="1543" max="1543" width="14.7109375" style="25" customWidth="1"/>
    <col min="1544" max="1545" width="24" style="25" customWidth="1"/>
    <col min="1546" max="1546" width="15.28515625" style="25" customWidth="1"/>
    <col min="1547" max="1547" width="25.28515625" style="25" customWidth="1"/>
    <col min="1548" max="1548" width="22" style="25" customWidth="1"/>
    <col min="1549" max="1549" width="13.28515625" style="25" customWidth="1"/>
    <col min="1550" max="1550" width="15.28515625" style="25" customWidth="1"/>
    <col min="1551" max="1551" width="16.28515625" style="25" customWidth="1"/>
    <col min="1552" max="1552" width="16.7109375" style="25" customWidth="1"/>
    <col min="1553" max="1554" width="10.28515625" style="25" customWidth="1"/>
    <col min="1555" max="1555" width="8.7109375" style="25"/>
    <col min="1556" max="1556" width="12.28515625" style="25" customWidth="1"/>
    <col min="1557" max="1557" width="23" style="25" customWidth="1"/>
    <col min="1558" max="1559" width="8.7109375" style="25"/>
    <col min="1560" max="1560" width="10" style="25" customWidth="1"/>
    <col min="1561" max="1561" width="10.7109375" style="25" customWidth="1"/>
    <col min="1562" max="1792" width="8.7109375" style="25"/>
    <col min="1793" max="1793" width="87.28515625" style="25" customWidth="1"/>
    <col min="1794" max="1794" width="23.28515625" style="25" customWidth="1"/>
    <col min="1795" max="1795" width="17.7109375" style="25" customWidth="1"/>
    <col min="1796" max="1796" width="15" style="25" customWidth="1"/>
    <col min="1797" max="1797" width="23.7109375" style="25" customWidth="1"/>
    <col min="1798" max="1798" width="18.28515625" style="25" customWidth="1"/>
    <col min="1799" max="1799" width="14.7109375" style="25" customWidth="1"/>
    <col min="1800" max="1801" width="24" style="25" customWidth="1"/>
    <col min="1802" max="1802" width="15.28515625" style="25" customWidth="1"/>
    <col min="1803" max="1803" width="25.28515625" style="25" customWidth="1"/>
    <col min="1804" max="1804" width="22" style="25" customWidth="1"/>
    <col min="1805" max="1805" width="13.28515625" style="25" customWidth="1"/>
    <col min="1806" max="1806" width="15.28515625" style="25" customWidth="1"/>
    <col min="1807" max="1807" width="16.28515625" style="25" customWidth="1"/>
    <col min="1808" max="1808" width="16.7109375" style="25" customWidth="1"/>
    <col min="1809" max="1810" width="10.28515625" style="25" customWidth="1"/>
    <col min="1811" max="1811" width="8.7109375" style="25"/>
    <col min="1812" max="1812" width="12.28515625" style="25" customWidth="1"/>
    <col min="1813" max="1813" width="23" style="25" customWidth="1"/>
    <col min="1814" max="1815" width="8.7109375" style="25"/>
    <col min="1816" max="1816" width="10" style="25" customWidth="1"/>
    <col min="1817" max="1817" width="10.7109375" style="25" customWidth="1"/>
    <col min="1818" max="2048" width="8.7109375" style="25"/>
    <col min="2049" max="2049" width="87.28515625" style="25" customWidth="1"/>
    <col min="2050" max="2050" width="23.28515625" style="25" customWidth="1"/>
    <col min="2051" max="2051" width="17.7109375" style="25" customWidth="1"/>
    <col min="2052" max="2052" width="15" style="25" customWidth="1"/>
    <col min="2053" max="2053" width="23.7109375" style="25" customWidth="1"/>
    <col min="2054" max="2054" width="18.28515625" style="25" customWidth="1"/>
    <col min="2055" max="2055" width="14.7109375" style="25" customWidth="1"/>
    <col min="2056" max="2057" width="24" style="25" customWidth="1"/>
    <col min="2058" max="2058" width="15.28515625" style="25" customWidth="1"/>
    <col min="2059" max="2059" width="25.28515625" style="25" customWidth="1"/>
    <col min="2060" max="2060" width="22" style="25" customWidth="1"/>
    <col min="2061" max="2061" width="13.28515625" style="25" customWidth="1"/>
    <col min="2062" max="2062" width="15.28515625" style="25" customWidth="1"/>
    <col min="2063" max="2063" width="16.28515625" style="25" customWidth="1"/>
    <col min="2064" max="2064" width="16.7109375" style="25" customWidth="1"/>
    <col min="2065" max="2066" width="10.28515625" style="25" customWidth="1"/>
    <col min="2067" max="2067" width="8.7109375" style="25"/>
    <col min="2068" max="2068" width="12.28515625" style="25" customWidth="1"/>
    <col min="2069" max="2069" width="23" style="25" customWidth="1"/>
    <col min="2070" max="2071" width="8.7109375" style="25"/>
    <col min="2072" max="2072" width="10" style="25" customWidth="1"/>
    <col min="2073" max="2073" width="10.7109375" style="25" customWidth="1"/>
    <col min="2074" max="2304" width="8.7109375" style="25"/>
    <col min="2305" max="2305" width="87.28515625" style="25" customWidth="1"/>
    <col min="2306" max="2306" width="23.28515625" style="25" customWidth="1"/>
    <col min="2307" max="2307" width="17.7109375" style="25" customWidth="1"/>
    <col min="2308" max="2308" width="15" style="25" customWidth="1"/>
    <col min="2309" max="2309" width="23.7109375" style="25" customWidth="1"/>
    <col min="2310" max="2310" width="18.28515625" style="25" customWidth="1"/>
    <col min="2311" max="2311" width="14.7109375" style="25" customWidth="1"/>
    <col min="2312" max="2313" width="24" style="25" customWidth="1"/>
    <col min="2314" max="2314" width="15.28515625" style="25" customWidth="1"/>
    <col min="2315" max="2315" width="25.28515625" style="25" customWidth="1"/>
    <col min="2316" max="2316" width="22" style="25" customWidth="1"/>
    <col min="2317" max="2317" width="13.28515625" style="25" customWidth="1"/>
    <col min="2318" max="2318" width="15.28515625" style="25" customWidth="1"/>
    <col min="2319" max="2319" width="16.28515625" style="25" customWidth="1"/>
    <col min="2320" max="2320" width="16.7109375" style="25" customWidth="1"/>
    <col min="2321" max="2322" width="10.28515625" style="25" customWidth="1"/>
    <col min="2323" max="2323" width="8.7109375" style="25"/>
    <col min="2324" max="2324" width="12.28515625" style="25" customWidth="1"/>
    <col min="2325" max="2325" width="23" style="25" customWidth="1"/>
    <col min="2326" max="2327" width="8.7109375" style="25"/>
    <col min="2328" max="2328" width="10" style="25" customWidth="1"/>
    <col min="2329" max="2329" width="10.7109375" style="25" customWidth="1"/>
    <col min="2330" max="2560" width="8.7109375" style="25"/>
    <col min="2561" max="2561" width="87.28515625" style="25" customWidth="1"/>
    <col min="2562" max="2562" width="23.28515625" style="25" customWidth="1"/>
    <col min="2563" max="2563" width="17.7109375" style="25" customWidth="1"/>
    <col min="2564" max="2564" width="15" style="25" customWidth="1"/>
    <col min="2565" max="2565" width="23.7109375" style="25" customWidth="1"/>
    <col min="2566" max="2566" width="18.28515625" style="25" customWidth="1"/>
    <col min="2567" max="2567" width="14.7109375" style="25" customWidth="1"/>
    <col min="2568" max="2569" width="24" style="25" customWidth="1"/>
    <col min="2570" max="2570" width="15.28515625" style="25" customWidth="1"/>
    <col min="2571" max="2571" width="25.28515625" style="25" customWidth="1"/>
    <col min="2572" max="2572" width="22" style="25" customWidth="1"/>
    <col min="2573" max="2573" width="13.28515625" style="25" customWidth="1"/>
    <col min="2574" max="2574" width="15.28515625" style="25" customWidth="1"/>
    <col min="2575" max="2575" width="16.28515625" style="25" customWidth="1"/>
    <col min="2576" max="2576" width="16.7109375" style="25" customWidth="1"/>
    <col min="2577" max="2578" width="10.28515625" style="25" customWidth="1"/>
    <col min="2579" max="2579" width="8.7109375" style="25"/>
    <col min="2580" max="2580" width="12.28515625" style="25" customWidth="1"/>
    <col min="2581" max="2581" width="23" style="25" customWidth="1"/>
    <col min="2582" max="2583" width="8.7109375" style="25"/>
    <col min="2584" max="2584" width="10" style="25" customWidth="1"/>
    <col min="2585" max="2585" width="10.7109375" style="25" customWidth="1"/>
    <col min="2586" max="2816" width="8.7109375" style="25"/>
    <col min="2817" max="2817" width="87.28515625" style="25" customWidth="1"/>
    <col min="2818" max="2818" width="23.28515625" style="25" customWidth="1"/>
    <col min="2819" max="2819" width="17.7109375" style="25" customWidth="1"/>
    <col min="2820" max="2820" width="15" style="25" customWidth="1"/>
    <col min="2821" max="2821" width="23.7109375" style="25" customWidth="1"/>
    <col min="2822" max="2822" width="18.28515625" style="25" customWidth="1"/>
    <col min="2823" max="2823" width="14.7109375" style="25" customWidth="1"/>
    <col min="2824" max="2825" width="24" style="25" customWidth="1"/>
    <col min="2826" max="2826" width="15.28515625" style="25" customWidth="1"/>
    <col min="2827" max="2827" width="25.28515625" style="25" customWidth="1"/>
    <col min="2828" max="2828" width="22" style="25" customWidth="1"/>
    <col min="2829" max="2829" width="13.28515625" style="25" customWidth="1"/>
    <col min="2830" max="2830" width="15.28515625" style="25" customWidth="1"/>
    <col min="2831" max="2831" width="16.28515625" style="25" customWidth="1"/>
    <col min="2832" max="2832" width="16.7109375" style="25" customWidth="1"/>
    <col min="2833" max="2834" width="10.28515625" style="25" customWidth="1"/>
    <col min="2835" max="2835" width="8.7109375" style="25"/>
    <col min="2836" max="2836" width="12.28515625" style="25" customWidth="1"/>
    <col min="2837" max="2837" width="23" style="25" customWidth="1"/>
    <col min="2838" max="2839" width="8.7109375" style="25"/>
    <col min="2840" max="2840" width="10" style="25" customWidth="1"/>
    <col min="2841" max="2841" width="10.7109375" style="25" customWidth="1"/>
    <col min="2842" max="3072" width="8.7109375" style="25"/>
    <col min="3073" max="3073" width="87.28515625" style="25" customWidth="1"/>
    <col min="3074" max="3074" width="23.28515625" style="25" customWidth="1"/>
    <col min="3075" max="3075" width="17.7109375" style="25" customWidth="1"/>
    <col min="3076" max="3076" width="15" style="25" customWidth="1"/>
    <col min="3077" max="3077" width="23.7109375" style="25" customWidth="1"/>
    <col min="3078" max="3078" width="18.28515625" style="25" customWidth="1"/>
    <col min="3079" max="3079" width="14.7109375" style="25" customWidth="1"/>
    <col min="3080" max="3081" width="24" style="25" customWidth="1"/>
    <col min="3082" max="3082" width="15.28515625" style="25" customWidth="1"/>
    <col min="3083" max="3083" width="25.28515625" style="25" customWidth="1"/>
    <col min="3084" max="3084" width="22" style="25" customWidth="1"/>
    <col min="3085" max="3085" width="13.28515625" style="25" customWidth="1"/>
    <col min="3086" max="3086" width="15.28515625" style="25" customWidth="1"/>
    <col min="3087" max="3087" width="16.28515625" style="25" customWidth="1"/>
    <col min="3088" max="3088" width="16.7109375" style="25" customWidth="1"/>
    <col min="3089" max="3090" width="10.28515625" style="25" customWidth="1"/>
    <col min="3091" max="3091" width="8.7109375" style="25"/>
    <col min="3092" max="3092" width="12.28515625" style="25" customWidth="1"/>
    <col min="3093" max="3093" width="23" style="25" customWidth="1"/>
    <col min="3094" max="3095" width="8.7109375" style="25"/>
    <col min="3096" max="3096" width="10" style="25" customWidth="1"/>
    <col min="3097" max="3097" width="10.7109375" style="25" customWidth="1"/>
    <col min="3098" max="3328" width="8.7109375" style="25"/>
    <col min="3329" max="3329" width="87.28515625" style="25" customWidth="1"/>
    <col min="3330" max="3330" width="23.28515625" style="25" customWidth="1"/>
    <col min="3331" max="3331" width="17.7109375" style="25" customWidth="1"/>
    <col min="3332" max="3332" width="15" style="25" customWidth="1"/>
    <col min="3333" max="3333" width="23.7109375" style="25" customWidth="1"/>
    <col min="3334" max="3334" width="18.28515625" style="25" customWidth="1"/>
    <col min="3335" max="3335" width="14.7109375" style="25" customWidth="1"/>
    <col min="3336" max="3337" width="24" style="25" customWidth="1"/>
    <col min="3338" max="3338" width="15.28515625" style="25" customWidth="1"/>
    <col min="3339" max="3339" width="25.28515625" style="25" customWidth="1"/>
    <col min="3340" max="3340" width="22" style="25" customWidth="1"/>
    <col min="3341" max="3341" width="13.28515625" style="25" customWidth="1"/>
    <col min="3342" max="3342" width="15.28515625" style="25" customWidth="1"/>
    <col min="3343" max="3343" width="16.28515625" style="25" customWidth="1"/>
    <col min="3344" max="3344" width="16.7109375" style="25" customWidth="1"/>
    <col min="3345" max="3346" width="10.28515625" style="25" customWidth="1"/>
    <col min="3347" max="3347" width="8.7109375" style="25"/>
    <col min="3348" max="3348" width="12.28515625" style="25" customWidth="1"/>
    <col min="3349" max="3349" width="23" style="25" customWidth="1"/>
    <col min="3350" max="3351" width="8.7109375" style="25"/>
    <col min="3352" max="3352" width="10" style="25" customWidth="1"/>
    <col min="3353" max="3353" width="10.7109375" style="25" customWidth="1"/>
    <col min="3354" max="3584" width="8.7109375" style="25"/>
    <col min="3585" max="3585" width="87.28515625" style="25" customWidth="1"/>
    <col min="3586" max="3586" width="23.28515625" style="25" customWidth="1"/>
    <col min="3587" max="3587" width="17.7109375" style="25" customWidth="1"/>
    <col min="3588" max="3588" width="15" style="25" customWidth="1"/>
    <col min="3589" max="3589" width="23.7109375" style="25" customWidth="1"/>
    <col min="3590" max="3590" width="18.28515625" style="25" customWidth="1"/>
    <col min="3591" max="3591" width="14.7109375" style="25" customWidth="1"/>
    <col min="3592" max="3593" width="24" style="25" customWidth="1"/>
    <col min="3594" max="3594" width="15.28515625" style="25" customWidth="1"/>
    <col min="3595" max="3595" width="25.28515625" style="25" customWidth="1"/>
    <col min="3596" max="3596" width="22" style="25" customWidth="1"/>
    <col min="3597" max="3597" width="13.28515625" style="25" customWidth="1"/>
    <col min="3598" max="3598" width="15.28515625" style="25" customWidth="1"/>
    <col min="3599" max="3599" width="16.28515625" style="25" customWidth="1"/>
    <col min="3600" max="3600" width="16.7109375" style="25" customWidth="1"/>
    <col min="3601" max="3602" width="10.28515625" style="25" customWidth="1"/>
    <col min="3603" max="3603" width="8.7109375" style="25"/>
    <col min="3604" max="3604" width="12.28515625" style="25" customWidth="1"/>
    <col min="3605" max="3605" width="23" style="25" customWidth="1"/>
    <col min="3606" max="3607" width="8.7109375" style="25"/>
    <col min="3608" max="3608" width="10" style="25" customWidth="1"/>
    <col min="3609" max="3609" width="10.7109375" style="25" customWidth="1"/>
    <col min="3610" max="3840" width="8.7109375" style="25"/>
    <col min="3841" max="3841" width="87.28515625" style="25" customWidth="1"/>
    <col min="3842" max="3842" width="23.28515625" style="25" customWidth="1"/>
    <col min="3843" max="3843" width="17.7109375" style="25" customWidth="1"/>
    <col min="3844" max="3844" width="15" style="25" customWidth="1"/>
    <col min="3845" max="3845" width="23.7109375" style="25" customWidth="1"/>
    <col min="3846" max="3846" width="18.28515625" style="25" customWidth="1"/>
    <col min="3847" max="3847" width="14.7109375" style="25" customWidth="1"/>
    <col min="3848" max="3849" width="24" style="25" customWidth="1"/>
    <col min="3850" max="3850" width="15.28515625" style="25" customWidth="1"/>
    <col min="3851" max="3851" width="25.28515625" style="25" customWidth="1"/>
    <col min="3852" max="3852" width="22" style="25" customWidth="1"/>
    <col min="3853" max="3853" width="13.28515625" style="25" customWidth="1"/>
    <col min="3854" max="3854" width="15.28515625" style="25" customWidth="1"/>
    <col min="3855" max="3855" width="16.28515625" style="25" customWidth="1"/>
    <col min="3856" max="3856" width="16.7109375" style="25" customWidth="1"/>
    <col min="3857" max="3858" width="10.28515625" style="25" customWidth="1"/>
    <col min="3859" max="3859" width="8.7109375" style="25"/>
    <col min="3860" max="3860" width="12.28515625" style="25" customWidth="1"/>
    <col min="3861" max="3861" width="23" style="25" customWidth="1"/>
    <col min="3862" max="3863" width="8.7109375" style="25"/>
    <col min="3864" max="3864" width="10" style="25" customWidth="1"/>
    <col min="3865" max="3865" width="10.7109375" style="25" customWidth="1"/>
    <col min="3866" max="4096" width="8.7109375" style="25"/>
    <col min="4097" max="4097" width="87.28515625" style="25" customWidth="1"/>
    <col min="4098" max="4098" width="23.28515625" style="25" customWidth="1"/>
    <col min="4099" max="4099" width="17.7109375" style="25" customWidth="1"/>
    <col min="4100" max="4100" width="15" style="25" customWidth="1"/>
    <col min="4101" max="4101" width="23.7109375" style="25" customWidth="1"/>
    <col min="4102" max="4102" width="18.28515625" style="25" customWidth="1"/>
    <col min="4103" max="4103" width="14.7109375" style="25" customWidth="1"/>
    <col min="4104" max="4105" width="24" style="25" customWidth="1"/>
    <col min="4106" max="4106" width="15.28515625" style="25" customWidth="1"/>
    <col min="4107" max="4107" width="25.28515625" style="25" customWidth="1"/>
    <col min="4108" max="4108" width="22" style="25" customWidth="1"/>
    <col min="4109" max="4109" width="13.28515625" style="25" customWidth="1"/>
    <col min="4110" max="4110" width="15.28515625" style="25" customWidth="1"/>
    <col min="4111" max="4111" width="16.28515625" style="25" customWidth="1"/>
    <col min="4112" max="4112" width="16.7109375" style="25" customWidth="1"/>
    <col min="4113" max="4114" width="10.28515625" style="25" customWidth="1"/>
    <col min="4115" max="4115" width="8.7109375" style="25"/>
    <col min="4116" max="4116" width="12.28515625" style="25" customWidth="1"/>
    <col min="4117" max="4117" width="23" style="25" customWidth="1"/>
    <col min="4118" max="4119" width="8.7109375" style="25"/>
    <col min="4120" max="4120" width="10" style="25" customWidth="1"/>
    <col min="4121" max="4121" width="10.7109375" style="25" customWidth="1"/>
    <col min="4122" max="4352" width="8.7109375" style="25"/>
    <col min="4353" max="4353" width="87.28515625" style="25" customWidth="1"/>
    <col min="4354" max="4354" width="23.28515625" style="25" customWidth="1"/>
    <col min="4355" max="4355" width="17.7109375" style="25" customWidth="1"/>
    <col min="4356" max="4356" width="15" style="25" customWidth="1"/>
    <col min="4357" max="4357" width="23.7109375" style="25" customWidth="1"/>
    <col min="4358" max="4358" width="18.28515625" style="25" customWidth="1"/>
    <col min="4359" max="4359" width="14.7109375" style="25" customWidth="1"/>
    <col min="4360" max="4361" width="24" style="25" customWidth="1"/>
    <col min="4362" max="4362" width="15.28515625" style="25" customWidth="1"/>
    <col min="4363" max="4363" width="25.28515625" style="25" customWidth="1"/>
    <col min="4364" max="4364" width="22" style="25" customWidth="1"/>
    <col min="4365" max="4365" width="13.28515625" style="25" customWidth="1"/>
    <col min="4366" max="4366" width="15.28515625" style="25" customWidth="1"/>
    <col min="4367" max="4367" width="16.28515625" style="25" customWidth="1"/>
    <col min="4368" max="4368" width="16.7109375" style="25" customWidth="1"/>
    <col min="4369" max="4370" width="10.28515625" style="25" customWidth="1"/>
    <col min="4371" max="4371" width="8.7109375" style="25"/>
    <col min="4372" max="4372" width="12.28515625" style="25" customWidth="1"/>
    <col min="4373" max="4373" width="23" style="25" customWidth="1"/>
    <col min="4374" max="4375" width="8.7109375" style="25"/>
    <col min="4376" max="4376" width="10" style="25" customWidth="1"/>
    <col min="4377" max="4377" width="10.7109375" style="25" customWidth="1"/>
    <col min="4378" max="4608" width="8.7109375" style="25"/>
    <col min="4609" max="4609" width="87.28515625" style="25" customWidth="1"/>
    <col min="4610" max="4610" width="23.28515625" style="25" customWidth="1"/>
    <col min="4611" max="4611" width="17.7109375" style="25" customWidth="1"/>
    <col min="4612" max="4612" width="15" style="25" customWidth="1"/>
    <col min="4613" max="4613" width="23.7109375" style="25" customWidth="1"/>
    <col min="4614" max="4614" width="18.28515625" style="25" customWidth="1"/>
    <col min="4615" max="4615" width="14.7109375" style="25" customWidth="1"/>
    <col min="4616" max="4617" width="24" style="25" customWidth="1"/>
    <col min="4618" max="4618" width="15.28515625" style="25" customWidth="1"/>
    <col min="4619" max="4619" width="25.28515625" style="25" customWidth="1"/>
    <col min="4620" max="4620" width="22" style="25" customWidth="1"/>
    <col min="4621" max="4621" width="13.28515625" style="25" customWidth="1"/>
    <col min="4622" max="4622" width="15.28515625" style="25" customWidth="1"/>
    <col min="4623" max="4623" width="16.28515625" style="25" customWidth="1"/>
    <col min="4624" max="4624" width="16.7109375" style="25" customWidth="1"/>
    <col min="4625" max="4626" width="10.28515625" style="25" customWidth="1"/>
    <col min="4627" max="4627" width="8.7109375" style="25"/>
    <col min="4628" max="4628" width="12.28515625" style="25" customWidth="1"/>
    <col min="4629" max="4629" width="23" style="25" customWidth="1"/>
    <col min="4630" max="4631" width="8.7109375" style="25"/>
    <col min="4632" max="4632" width="10" style="25" customWidth="1"/>
    <col min="4633" max="4633" width="10.7109375" style="25" customWidth="1"/>
    <col min="4634" max="4864" width="8.7109375" style="25"/>
    <col min="4865" max="4865" width="87.28515625" style="25" customWidth="1"/>
    <col min="4866" max="4866" width="23.28515625" style="25" customWidth="1"/>
    <col min="4867" max="4867" width="17.7109375" style="25" customWidth="1"/>
    <col min="4868" max="4868" width="15" style="25" customWidth="1"/>
    <col min="4869" max="4869" width="23.7109375" style="25" customWidth="1"/>
    <col min="4870" max="4870" width="18.28515625" style="25" customWidth="1"/>
    <col min="4871" max="4871" width="14.7109375" style="25" customWidth="1"/>
    <col min="4872" max="4873" width="24" style="25" customWidth="1"/>
    <col min="4874" max="4874" width="15.28515625" style="25" customWidth="1"/>
    <col min="4875" max="4875" width="25.28515625" style="25" customWidth="1"/>
    <col min="4876" max="4876" width="22" style="25" customWidth="1"/>
    <col min="4877" max="4877" width="13.28515625" style="25" customWidth="1"/>
    <col min="4878" max="4878" width="15.28515625" style="25" customWidth="1"/>
    <col min="4879" max="4879" width="16.28515625" style="25" customWidth="1"/>
    <col min="4880" max="4880" width="16.7109375" style="25" customWidth="1"/>
    <col min="4881" max="4882" width="10.28515625" style="25" customWidth="1"/>
    <col min="4883" max="4883" width="8.7109375" style="25"/>
    <col min="4884" max="4884" width="12.28515625" style="25" customWidth="1"/>
    <col min="4885" max="4885" width="23" style="25" customWidth="1"/>
    <col min="4886" max="4887" width="8.7109375" style="25"/>
    <col min="4888" max="4888" width="10" style="25" customWidth="1"/>
    <col min="4889" max="4889" width="10.7109375" style="25" customWidth="1"/>
    <col min="4890" max="5120" width="8.7109375" style="25"/>
    <col min="5121" max="5121" width="87.28515625" style="25" customWidth="1"/>
    <col min="5122" max="5122" width="23.28515625" style="25" customWidth="1"/>
    <col min="5123" max="5123" width="17.7109375" style="25" customWidth="1"/>
    <col min="5124" max="5124" width="15" style="25" customWidth="1"/>
    <col min="5125" max="5125" width="23.7109375" style="25" customWidth="1"/>
    <col min="5126" max="5126" width="18.28515625" style="25" customWidth="1"/>
    <col min="5127" max="5127" width="14.7109375" style="25" customWidth="1"/>
    <col min="5128" max="5129" width="24" style="25" customWidth="1"/>
    <col min="5130" max="5130" width="15.28515625" style="25" customWidth="1"/>
    <col min="5131" max="5131" width="25.28515625" style="25" customWidth="1"/>
    <col min="5132" max="5132" width="22" style="25" customWidth="1"/>
    <col min="5133" max="5133" width="13.28515625" style="25" customWidth="1"/>
    <col min="5134" max="5134" width="15.28515625" style="25" customWidth="1"/>
    <col min="5135" max="5135" width="16.28515625" style="25" customWidth="1"/>
    <col min="5136" max="5136" width="16.7109375" style="25" customWidth="1"/>
    <col min="5137" max="5138" width="10.28515625" style="25" customWidth="1"/>
    <col min="5139" max="5139" width="8.7109375" style="25"/>
    <col min="5140" max="5140" width="12.28515625" style="25" customWidth="1"/>
    <col min="5141" max="5141" width="23" style="25" customWidth="1"/>
    <col min="5142" max="5143" width="8.7109375" style="25"/>
    <col min="5144" max="5144" width="10" style="25" customWidth="1"/>
    <col min="5145" max="5145" width="10.7109375" style="25" customWidth="1"/>
    <col min="5146" max="5376" width="8.7109375" style="25"/>
    <col min="5377" max="5377" width="87.28515625" style="25" customWidth="1"/>
    <col min="5378" max="5378" width="23.28515625" style="25" customWidth="1"/>
    <col min="5379" max="5379" width="17.7109375" style="25" customWidth="1"/>
    <col min="5380" max="5380" width="15" style="25" customWidth="1"/>
    <col min="5381" max="5381" width="23.7109375" style="25" customWidth="1"/>
    <col min="5382" max="5382" width="18.28515625" style="25" customWidth="1"/>
    <col min="5383" max="5383" width="14.7109375" style="25" customWidth="1"/>
    <col min="5384" max="5385" width="24" style="25" customWidth="1"/>
    <col min="5386" max="5386" width="15.28515625" style="25" customWidth="1"/>
    <col min="5387" max="5387" width="25.28515625" style="25" customWidth="1"/>
    <col min="5388" max="5388" width="22" style="25" customWidth="1"/>
    <col min="5389" max="5389" width="13.28515625" style="25" customWidth="1"/>
    <col min="5390" max="5390" width="15.28515625" style="25" customWidth="1"/>
    <col min="5391" max="5391" width="16.28515625" style="25" customWidth="1"/>
    <col min="5392" max="5392" width="16.7109375" style="25" customWidth="1"/>
    <col min="5393" max="5394" width="10.28515625" style="25" customWidth="1"/>
    <col min="5395" max="5395" width="8.7109375" style="25"/>
    <col min="5396" max="5396" width="12.28515625" style="25" customWidth="1"/>
    <col min="5397" max="5397" width="23" style="25" customWidth="1"/>
    <col min="5398" max="5399" width="8.7109375" style="25"/>
    <col min="5400" max="5400" width="10" style="25" customWidth="1"/>
    <col min="5401" max="5401" width="10.7109375" style="25" customWidth="1"/>
    <col min="5402" max="5632" width="8.7109375" style="25"/>
    <col min="5633" max="5633" width="87.28515625" style="25" customWidth="1"/>
    <col min="5634" max="5634" width="23.28515625" style="25" customWidth="1"/>
    <col min="5635" max="5635" width="17.7109375" style="25" customWidth="1"/>
    <col min="5636" max="5636" width="15" style="25" customWidth="1"/>
    <col min="5637" max="5637" width="23.7109375" style="25" customWidth="1"/>
    <col min="5638" max="5638" width="18.28515625" style="25" customWidth="1"/>
    <col min="5639" max="5639" width="14.7109375" style="25" customWidth="1"/>
    <col min="5640" max="5641" width="24" style="25" customWidth="1"/>
    <col min="5642" max="5642" width="15.28515625" style="25" customWidth="1"/>
    <col min="5643" max="5643" width="25.28515625" style="25" customWidth="1"/>
    <col min="5644" max="5644" width="22" style="25" customWidth="1"/>
    <col min="5645" max="5645" width="13.28515625" style="25" customWidth="1"/>
    <col min="5646" max="5646" width="15.28515625" style="25" customWidth="1"/>
    <col min="5647" max="5647" width="16.28515625" style="25" customWidth="1"/>
    <col min="5648" max="5648" width="16.7109375" style="25" customWidth="1"/>
    <col min="5649" max="5650" width="10.28515625" style="25" customWidth="1"/>
    <col min="5651" max="5651" width="8.7109375" style="25"/>
    <col min="5652" max="5652" width="12.28515625" style="25" customWidth="1"/>
    <col min="5653" max="5653" width="23" style="25" customWidth="1"/>
    <col min="5654" max="5655" width="8.7109375" style="25"/>
    <col min="5656" max="5656" width="10" style="25" customWidth="1"/>
    <col min="5657" max="5657" width="10.7109375" style="25" customWidth="1"/>
    <col min="5658" max="5888" width="8.7109375" style="25"/>
    <col min="5889" max="5889" width="87.28515625" style="25" customWidth="1"/>
    <col min="5890" max="5890" width="23.28515625" style="25" customWidth="1"/>
    <col min="5891" max="5891" width="17.7109375" style="25" customWidth="1"/>
    <col min="5892" max="5892" width="15" style="25" customWidth="1"/>
    <col min="5893" max="5893" width="23.7109375" style="25" customWidth="1"/>
    <col min="5894" max="5894" width="18.28515625" style="25" customWidth="1"/>
    <col min="5895" max="5895" width="14.7109375" style="25" customWidth="1"/>
    <col min="5896" max="5897" width="24" style="25" customWidth="1"/>
    <col min="5898" max="5898" width="15.28515625" style="25" customWidth="1"/>
    <col min="5899" max="5899" width="25.28515625" style="25" customWidth="1"/>
    <col min="5900" max="5900" width="22" style="25" customWidth="1"/>
    <col min="5901" max="5901" width="13.28515625" style="25" customWidth="1"/>
    <col min="5902" max="5902" width="15.28515625" style="25" customWidth="1"/>
    <col min="5903" max="5903" width="16.28515625" style="25" customWidth="1"/>
    <col min="5904" max="5904" width="16.7109375" style="25" customWidth="1"/>
    <col min="5905" max="5906" width="10.28515625" style="25" customWidth="1"/>
    <col min="5907" max="5907" width="8.7109375" style="25"/>
    <col min="5908" max="5908" width="12.28515625" style="25" customWidth="1"/>
    <col min="5909" max="5909" width="23" style="25" customWidth="1"/>
    <col min="5910" max="5911" width="8.7109375" style="25"/>
    <col min="5912" max="5912" width="10" style="25" customWidth="1"/>
    <col min="5913" max="5913" width="10.7109375" style="25" customWidth="1"/>
    <col min="5914" max="6144" width="8.7109375" style="25"/>
    <col min="6145" max="6145" width="87.28515625" style="25" customWidth="1"/>
    <col min="6146" max="6146" width="23.28515625" style="25" customWidth="1"/>
    <col min="6147" max="6147" width="17.7109375" style="25" customWidth="1"/>
    <col min="6148" max="6148" width="15" style="25" customWidth="1"/>
    <col min="6149" max="6149" width="23.7109375" style="25" customWidth="1"/>
    <col min="6150" max="6150" width="18.28515625" style="25" customWidth="1"/>
    <col min="6151" max="6151" width="14.7109375" style="25" customWidth="1"/>
    <col min="6152" max="6153" width="24" style="25" customWidth="1"/>
    <col min="6154" max="6154" width="15.28515625" style="25" customWidth="1"/>
    <col min="6155" max="6155" width="25.28515625" style="25" customWidth="1"/>
    <col min="6156" max="6156" width="22" style="25" customWidth="1"/>
    <col min="6157" max="6157" width="13.28515625" style="25" customWidth="1"/>
    <col min="6158" max="6158" width="15.28515625" style="25" customWidth="1"/>
    <col min="6159" max="6159" width="16.28515625" style="25" customWidth="1"/>
    <col min="6160" max="6160" width="16.7109375" style="25" customWidth="1"/>
    <col min="6161" max="6162" width="10.28515625" style="25" customWidth="1"/>
    <col min="6163" max="6163" width="8.7109375" style="25"/>
    <col min="6164" max="6164" width="12.28515625" style="25" customWidth="1"/>
    <col min="6165" max="6165" width="23" style="25" customWidth="1"/>
    <col min="6166" max="6167" width="8.7109375" style="25"/>
    <col min="6168" max="6168" width="10" style="25" customWidth="1"/>
    <col min="6169" max="6169" width="10.7109375" style="25" customWidth="1"/>
    <col min="6170" max="6400" width="8.7109375" style="25"/>
    <col min="6401" max="6401" width="87.28515625" style="25" customWidth="1"/>
    <col min="6402" max="6402" width="23.28515625" style="25" customWidth="1"/>
    <col min="6403" max="6403" width="17.7109375" style="25" customWidth="1"/>
    <col min="6404" max="6404" width="15" style="25" customWidth="1"/>
    <col min="6405" max="6405" width="23.7109375" style="25" customWidth="1"/>
    <col min="6406" max="6406" width="18.28515625" style="25" customWidth="1"/>
    <col min="6407" max="6407" width="14.7109375" style="25" customWidth="1"/>
    <col min="6408" max="6409" width="24" style="25" customWidth="1"/>
    <col min="6410" max="6410" width="15.28515625" style="25" customWidth="1"/>
    <col min="6411" max="6411" width="25.28515625" style="25" customWidth="1"/>
    <col min="6412" max="6412" width="22" style="25" customWidth="1"/>
    <col min="6413" max="6413" width="13.28515625" style="25" customWidth="1"/>
    <col min="6414" max="6414" width="15.28515625" style="25" customWidth="1"/>
    <col min="6415" max="6415" width="16.28515625" style="25" customWidth="1"/>
    <col min="6416" max="6416" width="16.7109375" style="25" customWidth="1"/>
    <col min="6417" max="6418" width="10.28515625" style="25" customWidth="1"/>
    <col min="6419" max="6419" width="8.7109375" style="25"/>
    <col min="6420" max="6420" width="12.28515625" style="25" customWidth="1"/>
    <col min="6421" max="6421" width="23" style="25" customWidth="1"/>
    <col min="6422" max="6423" width="8.7109375" style="25"/>
    <col min="6424" max="6424" width="10" style="25" customWidth="1"/>
    <col min="6425" max="6425" width="10.7109375" style="25" customWidth="1"/>
    <col min="6426" max="6656" width="8.7109375" style="25"/>
    <col min="6657" max="6657" width="87.28515625" style="25" customWidth="1"/>
    <col min="6658" max="6658" width="23.28515625" style="25" customWidth="1"/>
    <col min="6659" max="6659" width="17.7109375" style="25" customWidth="1"/>
    <col min="6660" max="6660" width="15" style="25" customWidth="1"/>
    <col min="6661" max="6661" width="23.7109375" style="25" customWidth="1"/>
    <col min="6662" max="6662" width="18.28515625" style="25" customWidth="1"/>
    <col min="6663" max="6663" width="14.7109375" style="25" customWidth="1"/>
    <col min="6664" max="6665" width="24" style="25" customWidth="1"/>
    <col min="6666" max="6666" width="15.28515625" style="25" customWidth="1"/>
    <col min="6667" max="6667" width="25.28515625" style="25" customWidth="1"/>
    <col min="6668" max="6668" width="22" style="25" customWidth="1"/>
    <col min="6669" max="6669" width="13.28515625" style="25" customWidth="1"/>
    <col min="6670" max="6670" width="15.28515625" style="25" customWidth="1"/>
    <col min="6671" max="6671" width="16.28515625" style="25" customWidth="1"/>
    <col min="6672" max="6672" width="16.7109375" style="25" customWidth="1"/>
    <col min="6673" max="6674" width="10.28515625" style="25" customWidth="1"/>
    <col min="6675" max="6675" width="8.7109375" style="25"/>
    <col min="6676" max="6676" width="12.28515625" style="25" customWidth="1"/>
    <col min="6677" max="6677" width="23" style="25" customWidth="1"/>
    <col min="6678" max="6679" width="8.7109375" style="25"/>
    <col min="6680" max="6680" width="10" style="25" customWidth="1"/>
    <col min="6681" max="6681" width="10.7109375" style="25" customWidth="1"/>
    <col min="6682" max="6912" width="8.7109375" style="25"/>
    <col min="6913" max="6913" width="87.28515625" style="25" customWidth="1"/>
    <col min="6914" max="6914" width="23.28515625" style="25" customWidth="1"/>
    <col min="6915" max="6915" width="17.7109375" style="25" customWidth="1"/>
    <col min="6916" max="6916" width="15" style="25" customWidth="1"/>
    <col min="6917" max="6917" width="23.7109375" style="25" customWidth="1"/>
    <col min="6918" max="6918" width="18.28515625" style="25" customWidth="1"/>
    <col min="6919" max="6919" width="14.7109375" style="25" customWidth="1"/>
    <col min="6920" max="6921" width="24" style="25" customWidth="1"/>
    <col min="6922" max="6922" width="15.28515625" style="25" customWidth="1"/>
    <col min="6923" max="6923" width="25.28515625" style="25" customWidth="1"/>
    <col min="6924" max="6924" width="22" style="25" customWidth="1"/>
    <col min="6925" max="6925" width="13.28515625" style="25" customWidth="1"/>
    <col min="6926" max="6926" width="15.28515625" style="25" customWidth="1"/>
    <col min="6927" max="6927" width="16.28515625" style="25" customWidth="1"/>
    <col min="6928" max="6928" width="16.7109375" style="25" customWidth="1"/>
    <col min="6929" max="6930" width="10.28515625" style="25" customWidth="1"/>
    <col min="6931" max="6931" width="8.7109375" style="25"/>
    <col min="6932" max="6932" width="12.28515625" style="25" customWidth="1"/>
    <col min="6933" max="6933" width="23" style="25" customWidth="1"/>
    <col min="6934" max="6935" width="8.7109375" style="25"/>
    <col min="6936" max="6936" width="10" style="25" customWidth="1"/>
    <col min="6937" max="6937" width="10.7109375" style="25" customWidth="1"/>
    <col min="6938" max="7168" width="8.7109375" style="25"/>
    <col min="7169" max="7169" width="87.28515625" style="25" customWidth="1"/>
    <col min="7170" max="7170" width="23.28515625" style="25" customWidth="1"/>
    <col min="7171" max="7171" width="17.7109375" style="25" customWidth="1"/>
    <col min="7172" max="7172" width="15" style="25" customWidth="1"/>
    <col min="7173" max="7173" width="23.7109375" style="25" customWidth="1"/>
    <col min="7174" max="7174" width="18.28515625" style="25" customWidth="1"/>
    <col min="7175" max="7175" width="14.7109375" style="25" customWidth="1"/>
    <col min="7176" max="7177" width="24" style="25" customWidth="1"/>
    <col min="7178" max="7178" width="15.28515625" style="25" customWidth="1"/>
    <col min="7179" max="7179" width="25.28515625" style="25" customWidth="1"/>
    <col min="7180" max="7180" width="22" style="25" customWidth="1"/>
    <col min="7181" max="7181" width="13.28515625" style="25" customWidth="1"/>
    <col min="7182" max="7182" width="15.28515625" style="25" customWidth="1"/>
    <col min="7183" max="7183" width="16.28515625" style="25" customWidth="1"/>
    <col min="7184" max="7184" width="16.7109375" style="25" customWidth="1"/>
    <col min="7185" max="7186" width="10.28515625" style="25" customWidth="1"/>
    <col min="7187" max="7187" width="8.7109375" style="25"/>
    <col min="7188" max="7188" width="12.28515625" style="25" customWidth="1"/>
    <col min="7189" max="7189" width="23" style="25" customWidth="1"/>
    <col min="7190" max="7191" width="8.7109375" style="25"/>
    <col min="7192" max="7192" width="10" style="25" customWidth="1"/>
    <col min="7193" max="7193" width="10.7109375" style="25" customWidth="1"/>
    <col min="7194" max="7424" width="8.7109375" style="25"/>
    <col min="7425" max="7425" width="87.28515625" style="25" customWidth="1"/>
    <col min="7426" max="7426" width="23.28515625" style="25" customWidth="1"/>
    <col min="7427" max="7427" width="17.7109375" style="25" customWidth="1"/>
    <col min="7428" max="7428" width="15" style="25" customWidth="1"/>
    <col min="7429" max="7429" width="23.7109375" style="25" customWidth="1"/>
    <col min="7430" max="7430" width="18.28515625" style="25" customWidth="1"/>
    <col min="7431" max="7431" width="14.7109375" style="25" customWidth="1"/>
    <col min="7432" max="7433" width="24" style="25" customWidth="1"/>
    <col min="7434" max="7434" width="15.28515625" style="25" customWidth="1"/>
    <col min="7435" max="7435" width="25.28515625" style="25" customWidth="1"/>
    <col min="7436" max="7436" width="22" style="25" customWidth="1"/>
    <col min="7437" max="7437" width="13.28515625" style="25" customWidth="1"/>
    <col min="7438" max="7438" width="15.28515625" style="25" customWidth="1"/>
    <col min="7439" max="7439" width="16.28515625" style="25" customWidth="1"/>
    <col min="7440" max="7440" width="16.7109375" style="25" customWidth="1"/>
    <col min="7441" max="7442" width="10.28515625" style="25" customWidth="1"/>
    <col min="7443" max="7443" width="8.7109375" style="25"/>
    <col min="7444" max="7444" width="12.28515625" style="25" customWidth="1"/>
    <col min="7445" max="7445" width="23" style="25" customWidth="1"/>
    <col min="7446" max="7447" width="8.7109375" style="25"/>
    <col min="7448" max="7448" width="10" style="25" customWidth="1"/>
    <col min="7449" max="7449" width="10.7109375" style="25" customWidth="1"/>
    <col min="7450" max="7680" width="8.7109375" style="25"/>
    <col min="7681" max="7681" width="87.28515625" style="25" customWidth="1"/>
    <col min="7682" max="7682" width="23.28515625" style="25" customWidth="1"/>
    <col min="7683" max="7683" width="17.7109375" style="25" customWidth="1"/>
    <col min="7684" max="7684" width="15" style="25" customWidth="1"/>
    <col min="7685" max="7685" width="23.7109375" style="25" customWidth="1"/>
    <col min="7686" max="7686" width="18.28515625" style="25" customWidth="1"/>
    <col min="7687" max="7687" width="14.7109375" style="25" customWidth="1"/>
    <col min="7688" max="7689" width="24" style="25" customWidth="1"/>
    <col min="7690" max="7690" width="15.28515625" style="25" customWidth="1"/>
    <col min="7691" max="7691" width="25.28515625" style="25" customWidth="1"/>
    <col min="7692" max="7692" width="22" style="25" customWidth="1"/>
    <col min="7693" max="7693" width="13.28515625" style="25" customWidth="1"/>
    <col min="7694" max="7694" width="15.28515625" style="25" customWidth="1"/>
    <col min="7695" max="7695" width="16.28515625" style="25" customWidth="1"/>
    <col min="7696" max="7696" width="16.7109375" style="25" customWidth="1"/>
    <col min="7697" max="7698" width="10.28515625" style="25" customWidth="1"/>
    <col min="7699" max="7699" width="8.7109375" style="25"/>
    <col min="7700" max="7700" width="12.28515625" style="25" customWidth="1"/>
    <col min="7701" max="7701" width="23" style="25" customWidth="1"/>
    <col min="7702" max="7703" width="8.7109375" style="25"/>
    <col min="7704" max="7704" width="10" style="25" customWidth="1"/>
    <col min="7705" max="7705" width="10.7109375" style="25" customWidth="1"/>
    <col min="7706" max="7936" width="8.7109375" style="25"/>
    <col min="7937" max="7937" width="87.28515625" style="25" customWidth="1"/>
    <col min="7938" max="7938" width="23.28515625" style="25" customWidth="1"/>
    <col min="7939" max="7939" width="17.7109375" style="25" customWidth="1"/>
    <col min="7940" max="7940" width="15" style="25" customWidth="1"/>
    <col min="7941" max="7941" width="23.7109375" style="25" customWidth="1"/>
    <col min="7942" max="7942" width="18.28515625" style="25" customWidth="1"/>
    <col min="7943" max="7943" width="14.7109375" style="25" customWidth="1"/>
    <col min="7944" max="7945" width="24" style="25" customWidth="1"/>
    <col min="7946" max="7946" width="15.28515625" style="25" customWidth="1"/>
    <col min="7947" max="7947" width="25.28515625" style="25" customWidth="1"/>
    <col min="7948" max="7948" width="22" style="25" customWidth="1"/>
    <col min="7949" max="7949" width="13.28515625" style="25" customWidth="1"/>
    <col min="7950" max="7950" width="15.28515625" style="25" customWidth="1"/>
    <col min="7951" max="7951" width="16.28515625" style="25" customWidth="1"/>
    <col min="7952" max="7952" width="16.7109375" style="25" customWidth="1"/>
    <col min="7953" max="7954" width="10.28515625" style="25" customWidth="1"/>
    <col min="7955" max="7955" width="8.7109375" style="25"/>
    <col min="7956" max="7956" width="12.28515625" style="25" customWidth="1"/>
    <col min="7957" max="7957" width="23" style="25" customWidth="1"/>
    <col min="7958" max="7959" width="8.7109375" style="25"/>
    <col min="7960" max="7960" width="10" style="25" customWidth="1"/>
    <col min="7961" max="7961" width="10.7109375" style="25" customWidth="1"/>
    <col min="7962" max="8192" width="8.7109375" style="25"/>
    <col min="8193" max="8193" width="87.28515625" style="25" customWidth="1"/>
    <col min="8194" max="8194" width="23.28515625" style="25" customWidth="1"/>
    <col min="8195" max="8195" width="17.7109375" style="25" customWidth="1"/>
    <col min="8196" max="8196" width="15" style="25" customWidth="1"/>
    <col min="8197" max="8197" width="23.7109375" style="25" customWidth="1"/>
    <col min="8198" max="8198" width="18.28515625" style="25" customWidth="1"/>
    <col min="8199" max="8199" width="14.7109375" style="25" customWidth="1"/>
    <col min="8200" max="8201" width="24" style="25" customWidth="1"/>
    <col min="8202" max="8202" width="15.28515625" style="25" customWidth="1"/>
    <col min="8203" max="8203" width="25.28515625" style="25" customWidth="1"/>
    <col min="8204" max="8204" width="22" style="25" customWidth="1"/>
    <col min="8205" max="8205" width="13.28515625" style="25" customWidth="1"/>
    <col min="8206" max="8206" width="15.28515625" style="25" customWidth="1"/>
    <col min="8207" max="8207" width="16.28515625" style="25" customWidth="1"/>
    <col min="8208" max="8208" width="16.7109375" style="25" customWidth="1"/>
    <col min="8209" max="8210" width="10.28515625" style="25" customWidth="1"/>
    <col min="8211" max="8211" width="8.7109375" style="25"/>
    <col min="8212" max="8212" width="12.28515625" style="25" customWidth="1"/>
    <col min="8213" max="8213" width="23" style="25" customWidth="1"/>
    <col min="8214" max="8215" width="8.7109375" style="25"/>
    <col min="8216" max="8216" width="10" style="25" customWidth="1"/>
    <col min="8217" max="8217" width="10.7109375" style="25" customWidth="1"/>
    <col min="8218" max="8448" width="8.7109375" style="25"/>
    <col min="8449" max="8449" width="87.28515625" style="25" customWidth="1"/>
    <col min="8450" max="8450" width="23.28515625" style="25" customWidth="1"/>
    <col min="8451" max="8451" width="17.7109375" style="25" customWidth="1"/>
    <col min="8452" max="8452" width="15" style="25" customWidth="1"/>
    <col min="8453" max="8453" width="23.7109375" style="25" customWidth="1"/>
    <col min="8454" max="8454" width="18.28515625" style="25" customWidth="1"/>
    <col min="8455" max="8455" width="14.7109375" style="25" customWidth="1"/>
    <col min="8456" max="8457" width="24" style="25" customWidth="1"/>
    <col min="8458" max="8458" width="15.28515625" style="25" customWidth="1"/>
    <col min="8459" max="8459" width="25.28515625" style="25" customWidth="1"/>
    <col min="8460" max="8460" width="22" style="25" customWidth="1"/>
    <col min="8461" max="8461" width="13.28515625" style="25" customWidth="1"/>
    <col min="8462" max="8462" width="15.28515625" style="25" customWidth="1"/>
    <col min="8463" max="8463" width="16.28515625" style="25" customWidth="1"/>
    <col min="8464" max="8464" width="16.7109375" style="25" customWidth="1"/>
    <col min="8465" max="8466" width="10.28515625" style="25" customWidth="1"/>
    <col min="8467" max="8467" width="8.7109375" style="25"/>
    <col min="8468" max="8468" width="12.28515625" style="25" customWidth="1"/>
    <col min="8469" max="8469" width="23" style="25" customWidth="1"/>
    <col min="8470" max="8471" width="8.7109375" style="25"/>
    <col min="8472" max="8472" width="10" style="25" customWidth="1"/>
    <col min="8473" max="8473" width="10.7109375" style="25" customWidth="1"/>
    <col min="8474" max="8704" width="8.7109375" style="25"/>
    <col min="8705" max="8705" width="87.28515625" style="25" customWidth="1"/>
    <col min="8706" max="8706" width="23.28515625" style="25" customWidth="1"/>
    <col min="8707" max="8707" width="17.7109375" style="25" customWidth="1"/>
    <col min="8708" max="8708" width="15" style="25" customWidth="1"/>
    <col min="8709" max="8709" width="23.7109375" style="25" customWidth="1"/>
    <col min="8710" max="8710" width="18.28515625" style="25" customWidth="1"/>
    <col min="8711" max="8711" width="14.7109375" style="25" customWidth="1"/>
    <col min="8712" max="8713" width="24" style="25" customWidth="1"/>
    <col min="8714" max="8714" width="15.28515625" style="25" customWidth="1"/>
    <col min="8715" max="8715" width="25.28515625" style="25" customWidth="1"/>
    <col min="8716" max="8716" width="22" style="25" customWidth="1"/>
    <col min="8717" max="8717" width="13.28515625" style="25" customWidth="1"/>
    <col min="8718" max="8718" width="15.28515625" style="25" customWidth="1"/>
    <col min="8719" max="8719" width="16.28515625" style="25" customWidth="1"/>
    <col min="8720" max="8720" width="16.7109375" style="25" customWidth="1"/>
    <col min="8721" max="8722" width="10.28515625" style="25" customWidth="1"/>
    <col min="8723" max="8723" width="8.7109375" style="25"/>
    <col min="8724" max="8724" width="12.28515625" style="25" customWidth="1"/>
    <col min="8725" max="8725" width="23" style="25" customWidth="1"/>
    <col min="8726" max="8727" width="8.7109375" style="25"/>
    <col min="8728" max="8728" width="10" style="25" customWidth="1"/>
    <col min="8729" max="8729" width="10.7109375" style="25" customWidth="1"/>
    <col min="8730" max="8960" width="8.7109375" style="25"/>
    <col min="8961" max="8961" width="87.28515625" style="25" customWidth="1"/>
    <col min="8962" max="8962" width="23.28515625" style="25" customWidth="1"/>
    <col min="8963" max="8963" width="17.7109375" style="25" customWidth="1"/>
    <col min="8964" max="8964" width="15" style="25" customWidth="1"/>
    <col min="8965" max="8965" width="23.7109375" style="25" customWidth="1"/>
    <col min="8966" max="8966" width="18.28515625" style="25" customWidth="1"/>
    <col min="8967" max="8967" width="14.7109375" style="25" customWidth="1"/>
    <col min="8968" max="8969" width="24" style="25" customWidth="1"/>
    <col min="8970" max="8970" width="15.28515625" style="25" customWidth="1"/>
    <col min="8971" max="8971" width="25.28515625" style="25" customWidth="1"/>
    <col min="8972" max="8972" width="22" style="25" customWidth="1"/>
    <col min="8973" max="8973" width="13.28515625" style="25" customWidth="1"/>
    <col min="8974" max="8974" width="15.28515625" style="25" customWidth="1"/>
    <col min="8975" max="8975" width="16.28515625" style="25" customWidth="1"/>
    <col min="8976" max="8976" width="16.7109375" style="25" customWidth="1"/>
    <col min="8977" max="8978" width="10.28515625" style="25" customWidth="1"/>
    <col min="8979" max="8979" width="8.7109375" style="25"/>
    <col min="8980" max="8980" width="12.28515625" style="25" customWidth="1"/>
    <col min="8981" max="8981" width="23" style="25" customWidth="1"/>
    <col min="8982" max="8983" width="8.7109375" style="25"/>
    <col min="8984" max="8984" width="10" style="25" customWidth="1"/>
    <col min="8985" max="8985" width="10.7109375" style="25" customWidth="1"/>
    <col min="8986" max="9216" width="8.7109375" style="25"/>
    <col min="9217" max="9217" width="87.28515625" style="25" customWidth="1"/>
    <col min="9218" max="9218" width="23.28515625" style="25" customWidth="1"/>
    <col min="9219" max="9219" width="17.7109375" style="25" customWidth="1"/>
    <col min="9220" max="9220" width="15" style="25" customWidth="1"/>
    <col min="9221" max="9221" width="23.7109375" style="25" customWidth="1"/>
    <col min="9222" max="9222" width="18.28515625" style="25" customWidth="1"/>
    <col min="9223" max="9223" width="14.7109375" style="25" customWidth="1"/>
    <col min="9224" max="9225" width="24" style="25" customWidth="1"/>
    <col min="9226" max="9226" width="15.28515625" style="25" customWidth="1"/>
    <col min="9227" max="9227" width="25.28515625" style="25" customWidth="1"/>
    <col min="9228" max="9228" width="22" style="25" customWidth="1"/>
    <col min="9229" max="9229" width="13.28515625" style="25" customWidth="1"/>
    <col min="9230" max="9230" width="15.28515625" style="25" customWidth="1"/>
    <col min="9231" max="9231" width="16.28515625" style="25" customWidth="1"/>
    <col min="9232" max="9232" width="16.7109375" style="25" customWidth="1"/>
    <col min="9233" max="9234" width="10.28515625" style="25" customWidth="1"/>
    <col min="9235" max="9235" width="8.7109375" style="25"/>
    <col min="9236" max="9236" width="12.28515625" style="25" customWidth="1"/>
    <col min="9237" max="9237" width="23" style="25" customWidth="1"/>
    <col min="9238" max="9239" width="8.7109375" style="25"/>
    <col min="9240" max="9240" width="10" style="25" customWidth="1"/>
    <col min="9241" max="9241" width="10.7109375" style="25" customWidth="1"/>
    <col min="9242" max="9472" width="8.7109375" style="25"/>
    <col min="9473" max="9473" width="87.28515625" style="25" customWidth="1"/>
    <col min="9474" max="9474" width="23.28515625" style="25" customWidth="1"/>
    <col min="9475" max="9475" width="17.7109375" style="25" customWidth="1"/>
    <col min="9476" max="9476" width="15" style="25" customWidth="1"/>
    <col min="9477" max="9477" width="23.7109375" style="25" customWidth="1"/>
    <col min="9478" max="9478" width="18.28515625" style="25" customWidth="1"/>
    <col min="9479" max="9479" width="14.7109375" style="25" customWidth="1"/>
    <col min="9480" max="9481" width="24" style="25" customWidth="1"/>
    <col min="9482" max="9482" width="15.28515625" style="25" customWidth="1"/>
    <col min="9483" max="9483" width="25.28515625" style="25" customWidth="1"/>
    <col min="9484" max="9484" width="22" style="25" customWidth="1"/>
    <col min="9485" max="9485" width="13.28515625" style="25" customWidth="1"/>
    <col min="9486" max="9486" width="15.28515625" style="25" customWidth="1"/>
    <col min="9487" max="9487" width="16.28515625" style="25" customWidth="1"/>
    <col min="9488" max="9488" width="16.7109375" style="25" customWidth="1"/>
    <col min="9489" max="9490" width="10.28515625" style="25" customWidth="1"/>
    <col min="9491" max="9491" width="8.7109375" style="25"/>
    <col min="9492" max="9492" width="12.28515625" style="25" customWidth="1"/>
    <col min="9493" max="9493" width="23" style="25" customWidth="1"/>
    <col min="9494" max="9495" width="8.7109375" style="25"/>
    <col min="9496" max="9496" width="10" style="25" customWidth="1"/>
    <col min="9497" max="9497" width="10.7109375" style="25" customWidth="1"/>
    <col min="9498" max="9728" width="8.7109375" style="25"/>
    <col min="9729" max="9729" width="87.28515625" style="25" customWidth="1"/>
    <col min="9730" max="9730" width="23.28515625" style="25" customWidth="1"/>
    <col min="9731" max="9731" width="17.7109375" style="25" customWidth="1"/>
    <col min="9732" max="9732" width="15" style="25" customWidth="1"/>
    <col min="9733" max="9733" width="23.7109375" style="25" customWidth="1"/>
    <col min="9734" max="9734" width="18.28515625" style="25" customWidth="1"/>
    <col min="9735" max="9735" width="14.7109375" style="25" customWidth="1"/>
    <col min="9736" max="9737" width="24" style="25" customWidth="1"/>
    <col min="9738" max="9738" width="15.28515625" style="25" customWidth="1"/>
    <col min="9739" max="9739" width="25.28515625" style="25" customWidth="1"/>
    <col min="9740" max="9740" width="22" style="25" customWidth="1"/>
    <col min="9741" max="9741" width="13.28515625" style="25" customWidth="1"/>
    <col min="9742" max="9742" width="15.28515625" style="25" customWidth="1"/>
    <col min="9743" max="9743" width="16.28515625" style="25" customWidth="1"/>
    <col min="9744" max="9744" width="16.7109375" style="25" customWidth="1"/>
    <col min="9745" max="9746" width="10.28515625" style="25" customWidth="1"/>
    <col min="9747" max="9747" width="8.7109375" style="25"/>
    <col min="9748" max="9748" width="12.28515625" style="25" customWidth="1"/>
    <col min="9749" max="9749" width="23" style="25" customWidth="1"/>
    <col min="9750" max="9751" width="8.7109375" style="25"/>
    <col min="9752" max="9752" width="10" style="25" customWidth="1"/>
    <col min="9753" max="9753" width="10.7109375" style="25" customWidth="1"/>
    <col min="9754" max="9984" width="8.7109375" style="25"/>
    <col min="9985" max="9985" width="87.28515625" style="25" customWidth="1"/>
    <col min="9986" max="9986" width="23.28515625" style="25" customWidth="1"/>
    <col min="9987" max="9987" width="17.7109375" style="25" customWidth="1"/>
    <col min="9988" max="9988" width="15" style="25" customWidth="1"/>
    <col min="9989" max="9989" width="23.7109375" style="25" customWidth="1"/>
    <col min="9990" max="9990" width="18.28515625" style="25" customWidth="1"/>
    <col min="9991" max="9991" width="14.7109375" style="25" customWidth="1"/>
    <col min="9992" max="9993" width="24" style="25" customWidth="1"/>
    <col min="9994" max="9994" width="15.28515625" style="25" customWidth="1"/>
    <col min="9995" max="9995" width="25.28515625" style="25" customWidth="1"/>
    <col min="9996" max="9996" width="22" style="25" customWidth="1"/>
    <col min="9997" max="9997" width="13.28515625" style="25" customWidth="1"/>
    <col min="9998" max="9998" width="15.28515625" style="25" customWidth="1"/>
    <col min="9999" max="9999" width="16.28515625" style="25" customWidth="1"/>
    <col min="10000" max="10000" width="16.7109375" style="25" customWidth="1"/>
    <col min="10001" max="10002" width="10.28515625" style="25" customWidth="1"/>
    <col min="10003" max="10003" width="8.7109375" style="25"/>
    <col min="10004" max="10004" width="12.28515625" style="25" customWidth="1"/>
    <col min="10005" max="10005" width="23" style="25" customWidth="1"/>
    <col min="10006" max="10007" width="8.7109375" style="25"/>
    <col min="10008" max="10008" width="10" style="25" customWidth="1"/>
    <col min="10009" max="10009" width="10.7109375" style="25" customWidth="1"/>
    <col min="10010" max="10240" width="8.7109375" style="25"/>
    <col min="10241" max="10241" width="87.28515625" style="25" customWidth="1"/>
    <col min="10242" max="10242" width="23.28515625" style="25" customWidth="1"/>
    <col min="10243" max="10243" width="17.7109375" style="25" customWidth="1"/>
    <col min="10244" max="10244" width="15" style="25" customWidth="1"/>
    <col min="10245" max="10245" width="23.7109375" style="25" customWidth="1"/>
    <col min="10246" max="10246" width="18.28515625" style="25" customWidth="1"/>
    <col min="10247" max="10247" width="14.7109375" style="25" customWidth="1"/>
    <col min="10248" max="10249" width="24" style="25" customWidth="1"/>
    <col min="10250" max="10250" width="15.28515625" style="25" customWidth="1"/>
    <col min="10251" max="10251" width="25.28515625" style="25" customWidth="1"/>
    <col min="10252" max="10252" width="22" style="25" customWidth="1"/>
    <col min="10253" max="10253" width="13.28515625" style="25" customWidth="1"/>
    <col min="10254" max="10254" width="15.28515625" style="25" customWidth="1"/>
    <col min="10255" max="10255" width="16.28515625" style="25" customWidth="1"/>
    <col min="10256" max="10256" width="16.7109375" style="25" customWidth="1"/>
    <col min="10257" max="10258" width="10.28515625" style="25" customWidth="1"/>
    <col min="10259" max="10259" width="8.7109375" style="25"/>
    <col min="10260" max="10260" width="12.28515625" style="25" customWidth="1"/>
    <col min="10261" max="10261" width="23" style="25" customWidth="1"/>
    <col min="10262" max="10263" width="8.7109375" style="25"/>
    <col min="10264" max="10264" width="10" style="25" customWidth="1"/>
    <col min="10265" max="10265" width="10.7109375" style="25" customWidth="1"/>
    <col min="10266" max="10496" width="8.7109375" style="25"/>
    <col min="10497" max="10497" width="87.28515625" style="25" customWidth="1"/>
    <col min="10498" max="10498" width="23.28515625" style="25" customWidth="1"/>
    <col min="10499" max="10499" width="17.7109375" style="25" customWidth="1"/>
    <col min="10500" max="10500" width="15" style="25" customWidth="1"/>
    <col min="10501" max="10501" width="23.7109375" style="25" customWidth="1"/>
    <col min="10502" max="10502" width="18.28515625" style="25" customWidth="1"/>
    <col min="10503" max="10503" width="14.7109375" style="25" customWidth="1"/>
    <col min="10504" max="10505" width="24" style="25" customWidth="1"/>
    <col min="10506" max="10506" width="15.28515625" style="25" customWidth="1"/>
    <col min="10507" max="10507" width="25.28515625" style="25" customWidth="1"/>
    <col min="10508" max="10508" width="22" style="25" customWidth="1"/>
    <col min="10509" max="10509" width="13.28515625" style="25" customWidth="1"/>
    <col min="10510" max="10510" width="15.28515625" style="25" customWidth="1"/>
    <col min="10511" max="10511" width="16.28515625" style="25" customWidth="1"/>
    <col min="10512" max="10512" width="16.7109375" style="25" customWidth="1"/>
    <col min="10513" max="10514" width="10.28515625" style="25" customWidth="1"/>
    <col min="10515" max="10515" width="8.7109375" style="25"/>
    <col min="10516" max="10516" width="12.28515625" style="25" customWidth="1"/>
    <col min="10517" max="10517" width="23" style="25" customWidth="1"/>
    <col min="10518" max="10519" width="8.7109375" style="25"/>
    <col min="10520" max="10520" width="10" style="25" customWidth="1"/>
    <col min="10521" max="10521" width="10.7109375" style="25" customWidth="1"/>
    <col min="10522" max="10752" width="8.7109375" style="25"/>
    <col min="10753" max="10753" width="87.28515625" style="25" customWidth="1"/>
    <col min="10754" max="10754" width="23.28515625" style="25" customWidth="1"/>
    <col min="10755" max="10755" width="17.7109375" style="25" customWidth="1"/>
    <col min="10756" max="10756" width="15" style="25" customWidth="1"/>
    <col min="10757" max="10757" width="23.7109375" style="25" customWidth="1"/>
    <col min="10758" max="10758" width="18.28515625" style="25" customWidth="1"/>
    <col min="10759" max="10759" width="14.7109375" style="25" customWidth="1"/>
    <col min="10760" max="10761" width="24" style="25" customWidth="1"/>
    <col min="10762" max="10762" width="15.28515625" style="25" customWidth="1"/>
    <col min="10763" max="10763" width="25.28515625" style="25" customWidth="1"/>
    <col min="10764" max="10764" width="22" style="25" customWidth="1"/>
    <col min="10765" max="10765" width="13.28515625" style="25" customWidth="1"/>
    <col min="10766" max="10766" width="15.28515625" style="25" customWidth="1"/>
    <col min="10767" max="10767" width="16.28515625" style="25" customWidth="1"/>
    <col min="10768" max="10768" width="16.7109375" style="25" customWidth="1"/>
    <col min="10769" max="10770" width="10.28515625" style="25" customWidth="1"/>
    <col min="10771" max="10771" width="8.7109375" style="25"/>
    <col min="10772" max="10772" width="12.28515625" style="25" customWidth="1"/>
    <col min="10773" max="10773" width="23" style="25" customWidth="1"/>
    <col min="10774" max="10775" width="8.7109375" style="25"/>
    <col min="10776" max="10776" width="10" style="25" customWidth="1"/>
    <col min="10777" max="10777" width="10.7109375" style="25" customWidth="1"/>
    <col min="10778" max="11008" width="8.7109375" style="25"/>
    <col min="11009" max="11009" width="87.28515625" style="25" customWidth="1"/>
    <col min="11010" max="11010" width="23.28515625" style="25" customWidth="1"/>
    <col min="11011" max="11011" width="17.7109375" style="25" customWidth="1"/>
    <col min="11012" max="11012" width="15" style="25" customWidth="1"/>
    <col min="11013" max="11013" width="23.7109375" style="25" customWidth="1"/>
    <col min="11014" max="11014" width="18.28515625" style="25" customWidth="1"/>
    <col min="11015" max="11015" width="14.7109375" style="25" customWidth="1"/>
    <col min="11016" max="11017" width="24" style="25" customWidth="1"/>
    <col min="11018" max="11018" width="15.28515625" style="25" customWidth="1"/>
    <col min="11019" max="11019" width="25.28515625" style="25" customWidth="1"/>
    <col min="11020" max="11020" width="22" style="25" customWidth="1"/>
    <col min="11021" max="11021" width="13.28515625" style="25" customWidth="1"/>
    <col min="11022" max="11022" width="15.28515625" style="25" customWidth="1"/>
    <col min="11023" max="11023" width="16.28515625" style="25" customWidth="1"/>
    <col min="11024" max="11024" width="16.7109375" style="25" customWidth="1"/>
    <col min="11025" max="11026" width="10.28515625" style="25" customWidth="1"/>
    <col min="11027" max="11027" width="8.7109375" style="25"/>
    <col min="11028" max="11028" width="12.28515625" style="25" customWidth="1"/>
    <col min="11029" max="11029" width="23" style="25" customWidth="1"/>
    <col min="11030" max="11031" width="8.7109375" style="25"/>
    <col min="11032" max="11032" width="10" style="25" customWidth="1"/>
    <col min="11033" max="11033" width="10.7109375" style="25" customWidth="1"/>
    <col min="11034" max="11264" width="8.7109375" style="25"/>
    <col min="11265" max="11265" width="87.28515625" style="25" customWidth="1"/>
    <col min="11266" max="11266" width="23.28515625" style="25" customWidth="1"/>
    <col min="11267" max="11267" width="17.7109375" style="25" customWidth="1"/>
    <col min="11268" max="11268" width="15" style="25" customWidth="1"/>
    <col min="11269" max="11269" width="23.7109375" style="25" customWidth="1"/>
    <col min="11270" max="11270" width="18.28515625" style="25" customWidth="1"/>
    <col min="11271" max="11271" width="14.7109375" style="25" customWidth="1"/>
    <col min="11272" max="11273" width="24" style="25" customWidth="1"/>
    <col min="11274" max="11274" width="15.28515625" style="25" customWidth="1"/>
    <col min="11275" max="11275" width="25.28515625" style="25" customWidth="1"/>
    <col min="11276" max="11276" width="22" style="25" customWidth="1"/>
    <col min="11277" max="11277" width="13.28515625" style="25" customWidth="1"/>
    <col min="11278" max="11278" width="15.28515625" style="25" customWidth="1"/>
    <col min="11279" max="11279" width="16.28515625" style="25" customWidth="1"/>
    <col min="11280" max="11280" width="16.7109375" style="25" customWidth="1"/>
    <col min="11281" max="11282" width="10.28515625" style="25" customWidth="1"/>
    <col min="11283" max="11283" width="8.7109375" style="25"/>
    <col min="11284" max="11284" width="12.28515625" style="25" customWidth="1"/>
    <col min="11285" max="11285" width="23" style="25" customWidth="1"/>
    <col min="11286" max="11287" width="8.7109375" style="25"/>
    <col min="11288" max="11288" width="10" style="25" customWidth="1"/>
    <col min="11289" max="11289" width="10.7109375" style="25" customWidth="1"/>
    <col min="11290" max="11520" width="8.7109375" style="25"/>
    <col min="11521" max="11521" width="87.28515625" style="25" customWidth="1"/>
    <col min="11522" max="11522" width="23.28515625" style="25" customWidth="1"/>
    <col min="11523" max="11523" width="17.7109375" style="25" customWidth="1"/>
    <col min="11524" max="11524" width="15" style="25" customWidth="1"/>
    <col min="11525" max="11525" width="23.7109375" style="25" customWidth="1"/>
    <col min="11526" max="11526" width="18.28515625" style="25" customWidth="1"/>
    <col min="11527" max="11527" width="14.7109375" style="25" customWidth="1"/>
    <col min="11528" max="11529" width="24" style="25" customWidth="1"/>
    <col min="11530" max="11530" width="15.28515625" style="25" customWidth="1"/>
    <col min="11531" max="11531" width="25.28515625" style="25" customWidth="1"/>
    <col min="11532" max="11532" width="22" style="25" customWidth="1"/>
    <col min="11533" max="11533" width="13.28515625" style="25" customWidth="1"/>
    <col min="11534" max="11534" width="15.28515625" style="25" customWidth="1"/>
    <col min="11535" max="11535" width="16.28515625" style="25" customWidth="1"/>
    <col min="11536" max="11536" width="16.7109375" style="25" customWidth="1"/>
    <col min="11537" max="11538" width="10.28515625" style="25" customWidth="1"/>
    <col min="11539" max="11539" width="8.7109375" style="25"/>
    <col min="11540" max="11540" width="12.28515625" style="25" customWidth="1"/>
    <col min="11541" max="11541" width="23" style="25" customWidth="1"/>
    <col min="11542" max="11543" width="8.7109375" style="25"/>
    <col min="11544" max="11544" width="10" style="25" customWidth="1"/>
    <col min="11545" max="11545" width="10.7109375" style="25" customWidth="1"/>
    <col min="11546" max="11776" width="8.7109375" style="25"/>
    <col min="11777" max="11777" width="87.28515625" style="25" customWidth="1"/>
    <col min="11778" max="11778" width="23.28515625" style="25" customWidth="1"/>
    <col min="11779" max="11779" width="17.7109375" style="25" customWidth="1"/>
    <col min="11780" max="11780" width="15" style="25" customWidth="1"/>
    <col min="11781" max="11781" width="23.7109375" style="25" customWidth="1"/>
    <col min="11782" max="11782" width="18.28515625" style="25" customWidth="1"/>
    <col min="11783" max="11783" width="14.7109375" style="25" customWidth="1"/>
    <col min="11784" max="11785" width="24" style="25" customWidth="1"/>
    <col min="11786" max="11786" width="15.28515625" style="25" customWidth="1"/>
    <col min="11787" max="11787" width="25.28515625" style="25" customWidth="1"/>
    <col min="11788" max="11788" width="22" style="25" customWidth="1"/>
    <col min="11789" max="11789" width="13.28515625" style="25" customWidth="1"/>
    <col min="11790" max="11790" width="15.28515625" style="25" customWidth="1"/>
    <col min="11791" max="11791" width="16.28515625" style="25" customWidth="1"/>
    <col min="11792" max="11792" width="16.7109375" style="25" customWidth="1"/>
    <col min="11793" max="11794" width="10.28515625" style="25" customWidth="1"/>
    <col min="11795" max="11795" width="8.7109375" style="25"/>
    <col min="11796" max="11796" width="12.28515625" style="25" customWidth="1"/>
    <col min="11797" max="11797" width="23" style="25" customWidth="1"/>
    <col min="11798" max="11799" width="8.7109375" style="25"/>
    <col min="11800" max="11800" width="10" style="25" customWidth="1"/>
    <col min="11801" max="11801" width="10.7109375" style="25" customWidth="1"/>
    <col min="11802" max="12032" width="8.7109375" style="25"/>
    <col min="12033" max="12033" width="87.28515625" style="25" customWidth="1"/>
    <col min="12034" max="12034" width="23.28515625" style="25" customWidth="1"/>
    <col min="12035" max="12035" width="17.7109375" style="25" customWidth="1"/>
    <col min="12036" max="12036" width="15" style="25" customWidth="1"/>
    <col min="12037" max="12037" width="23.7109375" style="25" customWidth="1"/>
    <col min="12038" max="12038" width="18.28515625" style="25" customWidth="1"/>
    <col min="12039" max="12039" width="14.7109375" style="25" customWidth="1"/>
    <col min="12040" max="12041" width="24" style="25" customWidth="1"/>
    <col min="12042" max="12042" width="15.28515625" style="25" customWidth="1"/>
    <col min="12043" max="12043" width="25.28515625" style="25" customWidth="1"/>
    <col min="12044" max="12044" width="22" style="25" customWidth="1"/>
    <col min="12045" max="12045" width="13.28515625" style="25" customWidth="1"/>
    <col min="12046" max="12046" width="15.28515625" style="25" customWidth="1"/>
    <col min="12047" max="12047" width="16.28515625" style="25" customWidth="1"/>
    <col min="12048" max="12048" width="16.7109375" style="25" customWidth="1"/>
    <col min="12049" max="12050" width="10.28515625" style="25" customWidth="1"/>
    <col min="12051" max="12051" width="8.7109375" style="25"/>
    <col min="12052" max="12052" width="12.28515625" style="25" customWidth="1"/>
    <col min="12053" max="12053" width="23" style="25" customWidth="1"/>
    <col min="12054" max="12055" width="8.7109375" style="25"/>
    <col min="12056" max="12056" width="10" style="25" customWidth="1"/>
    <col min="12057" max="12057" width="10.7109375" style="25" customWidth="1"/>
    <col min="12058" max="12288" width="8.7109375" style="25"/>
    <col min="12289" max="12289" width="87.28515625" style="25" customWidth="1"/>
    <col min="12290" max="12290" width="23.28515625" style="25" customWidth="1"/>
    <col min="12291" max="12291" width="17.7109375" style="25" customWidth="1"/>
    <col min="12292" max="12292" width="15" style="25" customWidth="1"/>
    <col min="12293" max="12293" width="23.7109375" style="25" customWidth="1"/>
    <col min="12294" max="12294" width="18.28515625" style="25" customWidth="1"/>
    <col min="12295" max="12295" width="14.7109375" style="25" customWidth="1"/>
    <col min="12296" max="12297" width="24" style="25" customWidth="1"/>
    <col min="12298" max="12298" width="15.28515625" style="25" customWidth="1"/>
    <col min="12299" max="12299" width="25.28515625" style="25" customWidth="1"/>
    <col min="12300" max="12300" width="22" style="25" customWidth="1"/>
    <col min="12301" max="12301" width="13.28515625" style="25" customWidth="1"/>
    <col min="12302" max="12302" width="15.28515625" style="25" customWidth="1"/>
    <col min="12303" max="12303" width="16.28515625" style="25" customWidth="1"/>
    <col min="12304" max="12304" width="16.7109375" style="25" customWidth="1"/>
    <col min="12305" max="12306" width="10.28515625" style="25" customWidth="1"/>
    <col min="12307" max="12307" width="8.7109375" style="25"/>
    <col min="12308" max="12308" width="12.28515625" style="25" customWidth="1"/>
    <col min="12309" max="12309" width="23" style="25" customWidth="1"/>
    <col min="12310" max="12311" width="8.7109375" style="25"/>
    <col min="12312" max="12312" width="10" style="25" customWidth="1"/>
    <col min="12313" max="12313" width="10.7109375" style="25" customWidth="1"/>
    <col min="12314" max="12544" width="8.7109375" style="25"/>
    <col min="12545" max="12545" width="87.28515625" style="25" customWidth="1"/>
    <col min="12546" max="12546" width="23.28515625" style="25" customWidth="1"/>
    <col min="12547" max="12547" width="17.7109375" style="25" customWidth="1"/>
    <col min="12548" max="12548" width="15" style="25" customWidth="1"/>
    <col min="12549" max="12549" width="23.7109375" style="25" customWidth="1"/>
    <col min="12550" max="12550" width="18.28515625" style="25" customWidth="1"/>
    <col min="12551" max="12551" width="14.7109375" style="25" customWidth="1"/>
    <col min="12552" max="12553" width="24" style="25" customWidth="1"/>
    <col min="12554" max="12554" width="15.28515625" style="25" customWidth="1"/>
    <col min="12555" max="12555" width="25.28515625" style="25" customWidth="1"/>
    <col min="12556" max="12556" width="22" style="25" customWidth="1"/>
    <col min="12557" max="12557" width="13.28515625" style="25" customWidth="1"/>
    <col min="12558" max="12558" width="15.28515625" style="25" customWidth="1"/>
    <col min="12559" max="12559" width="16.28515625" style="25" customWidth="1"/>
    <col min="12560" max="12560" width="16.7109375" style="25" customWidth="1"/>
    <col min="12561" max="12562" width="10.28515625" style="25" customWidth="1"/>
    <col min="12563" max="12563" width="8.7109375" style="25"/>
    <col min="12564" max="12564" width="12.28515625" style="25" customWidth="1"/>
    <col min="12565" max="12565" width="23" style="25" customWidth="1"/>
    <col min="12566" max="12567" width="8.7109375" style="25"/>
    <col min="12568" max="12568" width="10" style="25" customWidth="1"/>
    <col min="12569" max="12569" width="10.7109375" style="25" customWidth="1"/>
    <col min="12570" max="12800" width="8.7109375" style="25"/>
    <col min="12801" max="12801" width="87.28515625" style="25" customWidth="1"/>
    <col min="12802" max="12802" width="23.28515625" style="25" customWidth="1"/>
    <col min="12803" max="12803" width="17.7109375" style="25" customWidth="1"/>
    <col min="12804" max="12804" width="15" style="25" customWidth="1"/>
    <col min="12805" max="12805" width="23.7109375" style="25" customWidth="1"/>
    <col min="12806" max="12806" width="18.28515625" style="25" customWidth="1"/>
    <col min="12807" max="12807" width="14.7109375" style="25" customWidth="1"/>
    <col min="12808" max="12809" width="24" style="25" customWidth="1"/>
    <col min="12810" max="12810" width="15.28515625" style="25" customWidth="1"/>
    <col min="12811" max="12811" width="25.28515625" style="25" customWidth="1"/>
    <col min="12812" max="12812" width="22" style="25" customWidth="1"/>
    <col min="12813" max="12813" width="13.28515625" style="25" customWidth="1"/>
    <col min="12814" max="12814" width="15.28515625" style="25" customWidth="1"/>
    <col min="12815" max="12815" width="16.28515625" style="25" customWidth="1"/>
    <col min="12816" max="12816" width="16.7109375" style="25" customWidth="1"/>
    <col min="12817" max="12818" width="10.28515625" style="25" customWidth="1"/>
    <col min="12819" max="12819" width="8.7109375" style="25"/>
    <col min="12820" max="12820" width="12.28515625" style="25" customWidth="1"/>
    <col min="12821" max="12821" width="23" style="25" customWidth="1"/>
    <col min="12822" max="12823" width="8.7109375" style="25"/>
    <col min="12824" max="12824" width="10" style="25" customWidth="1"/>
    <col min="12825" max="12825" width="10.7109375" style="25" customWidth="1"/>
    <col min="12826" max="13056" width="8.7109375" style="25"/>
    <col min="13057" max="13057" width="87.28515625" style="25" customWidth="1"/>
    <col min="13058" max="13058" width="23.28515625" style="25" customWidth="1"/>
    <col min="13059" max="13059" width="17.7109375" style="25" customWidth="1"/>
    <col min="13060" max="13060" width="15" style="25" customWidth="1"/>
    <col min="13061" max="13061" width="23.7109375" style="25" customWidth="1"/>
    <col min="13062" max="13062" width="18.28515625" style="25" customWidth="1"/>
    <col min="13063" max="13063" width="14.7109375" style="25" customWidth="1"/>
    <col min="13064" max="13065" width="24" style="25" customWidth="1"/>
    <col min="13066" max="13066" width="15.28515625" style="25" customWidth="1"/>
    <col min="13067" max="13067" width="25.28515625" style="25" customWidth="1"/>
    <col min="13068" max="13068" width="22" style="25" customWidth="1"/>
    <col min="13069" max="13069" width="13.28515625" style="25" customWidth="1"/>
    <col min="13070" max="13070" width="15.28515625" style="25" customWidth="1"/>
    <col min="13071" max="13071" width="16.28515625" style="25" customWidth="1"/>
    <col min="13072" max="13072" width="16.7109375" style="25" customWidth="1"/>
    <col min="13073" max="13074" width="10.28515625" style="25" customWidth="1"/>
    <col min="13075" max="13075" width="8.7109375" style="25"/>
    <col min="13076" max="13076" width="12.28515625" style="25" customWidth="1"/>
    <col min="13077" max="13077" width="23" style="25" customWidth="1"/>
    <col min="13078" max="13079" width="8.7109375" style="25"/>
    <col min="13080" max="13080" width="10" style="25" customWidth="1"/>
    <col min="13081" max="13081" width="10.7109375" style="25" customWidth="1"/>
    <col min="13082" max="13312" width="8.7109375" style="25"/>
    <col min="13313" max="13313" width="87.28515625" style="25" customWidth="1"/>
    <col min="13314" max="13314" width="23.28515625" style="25" customWidth="1"/>
    <col min="13315" max="13315" width="17.7109375" style="25" customWidth="1"/>
    <col min="13316" max="13316" width="15" style="25" customWidth="1"/>
    <col min="13317" max="13317" width="23.7109375" style="25" customWidth="1"/>
    <col min="13318" max="13318" width="18.28515625" style="25" customWidth="1"/>
    <col min="13319" max="13319" width="14.7109375" style="25" customWidth="1"/>
    <col min="13320" max="13321" width="24" style="25" customWidth="1"/>
    <col min="13322" max="13322" width="15.28515625" style="25" customWidth="1"/>
    <col min="13323" max="13323" width="25.28515625" style="25" customWidth="1"/>
    <col min="13324" max="13324" width="22" style="25" customWidth="1"/>
    <col min="13325" max="13325" width="13.28515625" style="25" customWidth="1"/>
    <col min="13326" max="13326" width="15.28515625" style="25" customWidth="1"/>
    <col min="13327" max="13327" width="16.28515625" style="25" customWidth="1"/>
    <col min="13328" max="13328" width="16.7109375" style="25" customWidth="1"/>
    <col min="13329" max="13330" width="10.28515625" style="25" customWidth="1"/>
    <col min="13331" max="13331" width="8.7109375" style="25"/>
    <col min="13332" max="13332" width="12.28515625" style="25" customWidth="1"/>
    <col min="13333" max="13333" width="23" style="25" customWidth="1"/>
    <col min="13334" max="13335" width="8.7109375" style="25"/>
    <col min="13336" max="13336" width="10" style="25" customWidth="1"/>
    <col min="13337" max="13337" width="10.7109375" style="25" customWidth="1"/>
    <col min="13338" max="13568" width="8.7109375" style="25"/>
    <col min="13569" max="13569" width="87.28515625" style="25" customWidth="1"/>
    <col min="13570" max="13570" width="23.28515625" style="25" customWidth="1"/>
    <col min="13571" max="13571" width="17.7109375" style="25" customWidth="1"/>
    <col min="13572" max="13572" width="15" style="25" customWidth="1"/>
    <col min="13573" max="13573" width="23.7109375" style="25" customWidth="1"/>
    <col min="13574" max="13574" width="18.28515625" style="25" customWidth="1"/>
    <col min="13575" max="13575" width="14.7109375" style="25" customWidth="1"/>
    <col min="13576" max="13577" width="24" style="25" customWidth="1"/>
    <col min="13578" max="13578" width="15.28515625" style="25" customWidth="1"/>
    <col min="13579" max="13579" width="25.28515625" style="25" customWidth="1"/>
    <col min="13580" max="13580" width="22" style="25" customWidth="1"/>
    <col min="13581" max="13581" width="13.28515625" style="25" customWidth="1"/>
    <col min="13582" max="13582" width="15.28515625" style="25" customWidth="1"/>
    <col min="13583" max="13583" width="16.28515625" style="25" customWidth="1"/>
    <col min="13584" max="13584" width="16.7109375" style="25" customWidth="1"/>
    <col min="13585" max="13586" width="10.28515625" style="25" customWidth="1"/>
    <col min="13587" max="13587" width="8.7109375" style="25"/>
    <col min="13588" max="13588" width="12.28515625" style="25" customWidth="1"/>
    <col min="13589" max="13589" width="23" style="25" customWidth="1"/>
    <col min="13590" max="13591" width="8.7109375" style="25"/>
    <col min="13592" max="13592" width="10" style="25" customWidth="1"/>
    <col min="13593" max="13593" width="10.7109375" style="25" customWidth="1"/>
    <col min="13594" max="13824" width="8.7109375" style="25"/>
    <col min="13825" max="13825" width="87.28515625" style="25" customWidth="1"/>
    <col min="13826" max="13826" width="23.28515625" style="25" customWidth="1"/>
    <col min="13827" max="13827" width="17.7109375" style="25" customWidth="1"/>
    <col min="13828" max="13828" width="15" style="25" customWidth="1"/>
    <col min="13829" max="13829" width="23.7109375" style="25" customWidth="1"/>
    <col min="13830" max="13830" width="18.28515625" style="25" customWidth="1"/>
    <col min="13831" max="13831" width="14.7109375" style="25" customWidth="1"/>
    <col min="13832" max="13833" width="24" style="25" customWidth="1"/>
    <col min="13834" max="13834" width="15.28515625" style="25" customWidth="1"/>
    <col min="13835" max="13835" width="25.28515625" style="25" customWidth="1"/>
    <col min="13836" max="13836" width="22" style="25" customWidth="1"/>
    <col min="13837" max="13837" width="13.28515625" style="25" customWidth="1"/>
    <col min="13838" max="13838" width="15.28515625" style="25" customWidth="1"/>
    <col min="13839" max="13839" width="16.28515625" style="25" customWidth="1"/>
    <col min="13840" max="13840" width="16.7109375" style="25" customWidth="1"/>
    <col min="13841" max="13842" width="10.28515625" style="25" customWidth="1"/>
    <col min="13843" max="13843" width="8.7109375" style="25"/>
    <col min="13844" max="13844" width="12.28515625" style="25" customWidth="1"/>
    <col min="13845" max="13845" width="23" style="25" customWidth="1"/>
    <col min="13846" max="13847" width="8.7109375" style="25"/>
    <col min="13848" max="13848" width="10" style="25" customWidth="1"/>
    <col min="13849" max="13849" width="10.7109375" style="25" customWidth="1"/>
    <col min="13850" max="14080" width="8.7109375" style="25"/>
    <col min="14081" max="14081" width="87.28515625" style="25" customWidth="1"/>
    <col min="14082" max="14082" width="23.28515625" style="25" customWidth="1"/>
    <col min="14083" max="14083" width="17.7109375" style="25" customWidth="1"/>
    <col min="14084" max="14084" width="15" style="25" customWidth="1"/>
    <col min="14085" max="14085" width="23.7109375" style="25" customWidth="1"/>
    <col min="14086" max="14086" width="18.28515625" style="25" customWidth="1"/>
    <col min="14087" max="14087" width="14.7109375" style="25" customWidth="1"/>
    <col min="14088" max="14089" width="24" style="25" customWidth="1"/>
    <col min="14090" max="14090" width="15.28515625" style="25" customWidth="1"/>
    <col min="14091" max="14091" width="25.28515625" style="25" customWidth="1"/>
    <col min="14092" max="14092" width="22" style="25" customWidth="1"/>
    <col min="14093" max="14093" width="13.28515625" style="25" customWidth="1"/>
    <col min="14094" max="14094" width="15.28515625" style="25" customWidth="1"/>
    <col min="14095" max="14095" width="16.28515625" style="25" customWidth="1"/>
    <col min="14096" max="14096" width="16.7109375" style="25" customWidth="1"/>
    <col min="14097" max="14098" width="10.28515625" style="25" customWidth="1"/>
    <col min="14099" max="14099" width="8.7109375" style="25"/>
    <col min="14100" max="14100" width="12.28515625" style="25" customWidth="1"/>
    <col min="14101" max="14101" width="23" style="25" customWidth="1"/>
    <col min="14102" max="14103" width="8.7109375" style="25"/>
    <col min="14104" max="14104" width="10" style="25" customWidth="1"/>
    <col min="14105" max="14105" width="10.7109375" style="25" customWidth="1"/>
    <col min="14106" max="14336" width="8.7109375" style="25"/>
    <col min="14337" max="14337" width="87.28515625" style="25" customWidth="1"/>
    <col min="14338" max="14338" width="23.28515625" style="25" customWidth="1"/>
    <col min="14339" max="14339" width="17.7109375" style="25" customWidth="1"/>
    <col min="14340" max="14340" width="15" style="25" customWidth="1"/>
    <col min="14341" max="14341" width="23.7109375" style="25" customWidth="1"/>
    <col min="14342" max="14342" width="18.28515625" style="25" customWidth="1"/>
    <col min="14343" max="14343" width="14.7109375" style="25" customWidth="1"/>
    <col min="14344" max="14345" width="24" style="25" customWidth="1"/>
    <col min="14346" max="14346" width="15.28515625" style="25" customWidth="1"/>
    <col min="14347" max="14347" width="25.28515625" style="25" customWidth="1"/>
    <col min="14348" max="14348" width="22" style="25" customWidth="1"/>
    <col min="14349" max="14349" width="13.28515625" style="25" customWidth="1"/>
    <col min="14350" max="14350" width="15.28515625" style="25" customWidth="1"/>
    <col min="14351" max="14351" width="16.28515625" style="25" customWidth="1"/>
    <col min="14352" max="14352" width="16.7109375" style="25" customWidth="1"/>
    <col min="14353" max="14354" width="10.28515625" style="25" customWidth="1"/>
    <col min="14355" max="14355" width="8.7109375" style="25"/>
    <col min="14356" max="14356" width="12.28515625" style="25" customWidth="1"/>
    <col min="14357" max="14357" width="23" style="25" customWidth="1"/>
    <col min="14358" max="14359" width="8.7109375" style="25"/>
    <col min="14360" max="14360" width="10" style="25" customWidth="1"/>
    <col min="14361" max="14361" width="10.7109375" style="25" customWidth="1"/>
    <col min="14362" max="14592" width="8.7109375" style="25"/>
    <col min="14593" max="14593" width="87.28515625" style="25" customWidth="1"/>
    <col min="14594" max="14594" width="23.28515625" style="25" customWidth="1"/>
    <col min="14595" max="14595" width="17.7109375" style="25" customWidth="1"/>
    <col min="14596" max="14596" width="15" style="25" customWidth="1"/>
    <col min="14597" max="14597" width="23.7109375" style="25" customWidth="1"/>
    <col min="14598" max="14598" width="18.28515625" style="25" customWidth="1"/>
    <col min="14599" max="14599" width="14.7109375" style="25" customWidth="1"/>
    <col min="14600" max="14601" width="24" style="25" customWidth="1"/>
    <col min="14602" max="14602" width="15.28515625" style="25" customWidth="1"/>
    <col min="14603" max="14603" width="25.28515625" style="25" customWidth="1"/>
    <col min="14604" max="14604" width="22" style="25" customWidth="1"/>
    <col min="14605" max="14605" width="13.28515625" style="25" customWidth="1"/>
    <col min="14606" max="14606" width="15.28515625" style="25" customWidth="1"/>
    <col min="14607" max="14607" width="16.28515625" style="25" customWidth="1"/>
    <col min="14608" max="14608" width="16.7109375" style="25" customWidth="1"/>
    <col min="14609" max="14610" width="10.28515625" style="25" customWidth="1"/>
    <col min="14611" max="14611" width="8.7109375" style="25"/>
    <col min="14612" max="14612" width="12.28515625" style="25" customWidth="1"/>
    <col min="14613" max="14613" width="23" style="25" customWidth="1"/>
    <col min="14614" max="14615" width="8.7109375" style="25"/>
    <col min="14616" max="14616" width="10" style="25" customWidth="1"/>
    <col min="14617" max="14617" width="10.7109375" style="25" customWidth="1"/>
    <col min="14618" max="14848" width="8.7109375" style="25"/>
    <col min="14849" max="14849" width="87.28515625" style="25" customWidth="1"/>
    <col min="14850" max="14850" width="23.28515625" style="25" customWidth="1"/>
    <col min="14851" max="14851" width="17.7109375" style="25" customWidth="1"/>
    <col min="14852" max="14852" width="15" style="25" customWidth="1"/>
    <col min="14853" max="14853" width="23.7109375" style="25" customWidth="1"/>
    <col min="14854" max="14854" width="18.28515625" style="25" customWidth="1"/>
    <col min="14855" max="14855" width="14.7109375" style="25" customWidth="1"/>
    <col min="14856" max="14857" width="24" style="25" customWidth="1"/>
    <col min="14858" max="14858" width="15.28515625" style="25" customWidth="1"/>
    <col min="14859" max="14859" width="25.28515625" style="25" customWidth="1"/>
    <col min="14860" max="14860" width="22" style="25" customWidth="1"/>
    <col min="14861" max="14861" width="13.28515625" style="25" customWidth="1"/>
    <col min="14862" max="14862" width="15.28515625" style="25" customWidth="1"/>
    <col min="14863" max="14863" width="16.28515625" style="25" customWidth="1"/>
    <col min="14864" max="14864" width="16.7109375" style="25" customWidth="1"/>
    <col min="14865" max="14866" width="10.28515625" style="25" customWidth="1"/>
    <col min="14867" max="14867" width="8.7109375" style="25"/>
    <col min="14868" max="14868" width="12.28515625" style="25" customWidth="1"/>
    <col min="14869" max="14869" width="23" style="25" customWidth="1"/>
    <col min="14870" max="14871" width="8.7109375" style="25"/>
    <col min="14872" max="14872" width="10" style="25" customWidth="1"/>
    <col min="14873" max="14873" width="10.7109375" style="25" customWidth="1"/>
    <col min="14874" max="15104" width="8.7109375" style="25"/>
    <col min="15105" max="15105" width="87.28515625" style="25" customWidth="1"/>
    <col min="15106" max="15106" width="23.28515625" style="25" customWidth="1"/>
    <col min="15107" max="15107" width="17.7109375" style="25" customWidth="1"/>
    <col min="15108" max="15108" width="15" style="25" customWidth="1"/>
    <col min="15109" max="15109" width="23.7109375" style="25" customWidth="1"/>
    <col min="15110" max="15110" width="18.28515625" style="25" customWidth="1"/>
    <col min="15111" max="15111" width="14.7109375" style="25" customWidth="1"/>
    <col min="15112" max="15113" width="24" style="25" customWidth="1"/>
    <col min="15114" max="15114" width="15.28515625" style="25" customWidth="1"/>
    <col min="15115" max="15115" width="25.28515625" style="25" customWidth="1"/>
    <col min="15116" max="15116" width="22" style="25" customWidth="1"/>
    <col min="15117" max="15117" width="13.28515625" style="25" customWidth="1"/>
    <col min="15118" max="15118" width="15.28515625" style="25" customWidth="1"/>
    <col min="15119" max="15119" width="16.28515625" style="25" customWidth="1"/>
    <col min="15120" max="15120" width="16.7109375" style="25" customWidth="1"/>
    <col min="15121" max="15122" width="10.28515625" style="25" customWidth="1"/>
    <col min="15123" max="15123" width="8.7109375" style="25"/>
    <col min="15124" max="15124" width="12.28515625" style="25" customWidth="1"/>
    <col min="15125" max="15125" width="23" style="25" customWidth="1"/>
    <col min="15126" max="15127" width="8.7109375" style="25"/>
    <col min="15128" max="15128" width="10" style="25" customWidth="1"/>
    <col min="15129" max="15129" width="10.7109375" style="25" customWidth="1"/>
    <col min="15130" max="15360" width="8.7109375" style="25"/>
    <col min="15361" max="15361" width="87.28515625" style="25" customWidth="1"/>
    <col min="15362" max="15362" width="23.28515625" style="25" customWidth="1"/>
    <col min="15363" max="15363" width="17.7109375" style="25" customWidth="1"/>
    <col min="15364" max="15364" width="15" style="25" customWidth="1"/>
    <col min="15365" max="15365" width="23.7109375" style="25" customWidth="1"/>
    <col min="15366" max="15366" width="18.28515625" style="25" customWidth="1"/>
    <col min="15367" max="15367" width="14.7109375" style="25" customWidth="1"/>
    <col min="15368" max="15369" width="24" style="25" customWidth="1"/>
    <col min="15370" max="15370" width="15.28515625" style="25" customWidth="1"/>
    <col min="15371" max="15371" width="25.28515625" style="25" customWidth="1"/>
    <col min="15372" max="15372" width="22" style="25" customWidth="1"/>
    <col min="15373" max="15373" width="13.28515625" style="25" customWidth="1"/>
    <col min="15374" max="15374" width="15.28515625" style="25" customWidth="1"/>
    <col min="15375" max="15375" width="16.28515625" style="25" customWidth="1"/>
    <col min="15376" max="15376" width="16.7109375" style="25" customWidth="1"/>
    <col min="15377" max="15378" width="10.28515625" style="25" customWidth="1"/>
    <col min="15379" max="15379" width="8.7109375" style="25"/>
    <col min="15380" max="15380" width="12.28515625" style="25" customWidth="1"/>
    <col min="15381" max="15381" width="23" style="25" customWidth="1"/>
    <col min="15382" max="15383" width="8.7109375" style="25"/>
    <col min="15384" max="15384" width="10" style="25" customWidth="1"/>
    <col min="15385" max="15385" width="10.7109375" style="25" customWidth="1"/>
    <col min="15386" max="15616" width="8.7109375" style="25"/>
    <col min="15617" max="15617" width="87.28515625" style="25" customWidth="1"/>
    <col min="15618" max="15618" width="23.28515625" style="25" customWidth="1"/>
    <col min="15619" max="15619" width="17.7109375" style="25" customWidth="1"/>
    <col min="15620" max="15620" width="15" style="25" customWidth="1"/>
    <col min="15621" max="15621" width="23.7109375" style="25" customWidth="1"/>
    <col min="15622" max="15622" width="18.28515625" style="25" customWidth="1"/>
    <col min="15623" max="15623" width="14.7109375" style="25" customWidth="1"/>
    <col min="15624" max="15625" width="24" style="25" customWidth="1"/>
    <col min="15626" max="15626" width="15.28515625" style="25" customWidth="1"/>
    <col min="15627" max="15627" width="25.28515625" style="25" customWidth="1"/>
    <col min="15628" max="15628" width="22" style="25" customWidth="1"/>
    <col min="15629" max="15629" width="13.28515625" style="25" customWidth="1"/>
    <col min="15630" max="15630" width="15.28515625" style="25" customWidth="1"/>
    <col min="15631" max="15631" width="16.28515625" style="25" customWidth="1"/>
    <col min="15632" max="15632" width="16.7109375" style="25" customWidth="1"/>
    <col min="15633" max="15634" width="10.28515625" style="25" customWidth="1"/>
    <col min="15635" max="15635" width="8.7109375" style="25"/>
    <col min="15636" max="15636" width="12.28515625" style="25" customWidth="1"/>
    <col min="15637" max="15637" width="23" style="25" customWidth="1"/>
    <col min="15638" max="15639" width="8.7109375" style="25"/>
    <col min="15640" max="15640" width="10" style="25" customWidth="1"/>
    <col min="15641" max="15641" width="10.7109375" style="25" customWidth="1"/>
    <col min="15642" max="15872" width="8.7109375" style="25"/>
    <col min="15873" max="15873" width="87.28515625" style="25" customWidth="1"/>
    <col min="15874" max="15874" width="23.28515625" style="25" customWidth="1"/>
    <col min="15875" max="15875" width="17.7109375" style="25" customWidth="1"/>
    <col min="15876" max="15876" width="15" style="25" customWidth="1"/>
    <col min="15877" max="15877" width="23.7109375" style="25" customWidth="1"/>
    <col min="15878" max="15878" width="18.28515625" style="25" customWidth="1"/>
    <col min="15879" max="15879" width="14.7109375" style="25" customWidth="1"/>
    <col min="15880" max="15881" width="24" style="25" customWidth="1"/>
    <col min="15882" max="15882" width="15.28515625" style="25" customWidth="1"/>
    <col min="15883" max="15883" width="25.28515625" style="25" customWidth="1"/>
    <col min="15884" max="15884" width="22" style="25" customWidth="1"/>
    <col min="15885" max="15885" width="13.28515625" style="25" customWidth="1"/>
    <col min="15886" max="15886" width="15.28515625" style="25" customWidth="1"/>
    <col min="15887" max="15887" width="16.28515625" style="25" customWidth="1"/>
    <col min="15888" max="15888" width="16.7109375" style="25" customWidth="1"/>
    <col min="15889" max="15890" width="10.28515625" style="25" customWidth="1"/>
    <col min="15891" max="15891" width="8.7109375" style="25"/>
    <col min="15892" max="15892" width="12.28515625" style="25" customWidth="1"/>
    <col min="15893" max="15893" width="23" style="25" customWidth="1"/>
    <col min="15894" max="15895" width="8.7109375" style="25"/>
    <col min="15896" max="15896" width="10" style="25" customWidth="1"/>
    <col min="15897" max="15897" width="10.7109375" style="25" customWidth="1"/>
    <col min="15898" max="16128" width="8.7109375" style="25"/>
    <col min="16129" max="16129" width="87.28515625" style="25" customWidth="1"/>
    <col min="16130" max="16130" width="23.28515625" style="25" customWidth="1"/>
    <col min="16131" max="16131" width="17.7109375" style="25" customWidth="1"/>
    <col min="16132" max="16132" width="15" style="25" customWidth="1"/>
    <col min="16133" max="16133" width="23.7109375" style="25" customWidth="1"/>
    <col min="16134" max="16134" width="18.28515625" style="25" customWidth="1"/>
    <col min="16135" max="16135" width="14.7109375" style="25" customWidth="1"/>
    <col min="16136" max="16137" width="24" style="25" customWidth="1"/>
    <col min="16138" max="16138" width="15.28515625" style="25" customWidth="1"/>
    <col min="16139" max="16139" width="25.28515625" style="25" customWidth="1"/>
    <col min="16140" max="16140" width="22" style="25" customWidth="1"/>
    <col min="16141" max="16141" width="13.28515625" style="25" customWidth="1"/>
    <col min="16142" max="16142" width="15.28515625" style="25" customWidth="1"/>
    <col min="16143" max="16143" width="16.28515625" style="25" customWidth="1"/>
    <col min="16144" max="16144" width="16.7109375" style="25" customWidth="1"/>
    <col min="16145" max="16146" width="10.28515625" style="25" customWidth="1"/>
    <col min="16147" max="16147" width="8.7109375" style="25"/>
    <col min="16148" max="16148" width="12.28515625" style="25" customWidth="1"/>
    <col min="16149" max="16149" width="23" style="25" customWidth="1"/>
    <col min="16150" max="16151" width="8.7109375" style="25"/>
    <col min="16152" max="16152" width="10" style="25" customWidth="1"/>
    <col min="16153" max="16153" width="10.7109375" style="25" customWidth="1"/>
    <col min="16154" max="16384" width="8.7109375" style="25"/>
  </cols>
  <sheetData>
    <row r="1" spans="1:23" ht="42.75" customHeight="1" x14ac:dyDescent="0.2">
      <c r="A1" s="1830" t="str">
        <f>[2]БакалавриатДО!B1</f>
        <v>Гуманитарно-педагогическая академия (филиал) ФГАОУ ВО «КФУ им. В. И. Вернадского» в г. Ялте</v>
      </c>
      <c r="B1" s="1830"/>
      <c r="C1" s="1830"/>
      <c r="D1" s="1830"/>
      <c r="E1" s="1830"/>
      <c r="F1" s="1830"/>
      <c r="G1" s="1830"/>
      <c r="H1" s="1830"/>
      <c r="I1" s="1830"/>
      <c r="J1" s="1830"/>
      <c r="K1" s="1830"/>
      <c r="L1" s="1830"/>
      <c r="M1" s="1830"/>
      <c r="N1" s="1830"/>
      <c r="O1" s="1830"/>
      <c r="P1" s="1830"/>
      <c r="Q1" s="24"/>
      <c r="R1" s="24"/>
      <c r="S1" s="24"/>
      <c r="T1" s="24"/>
      <c r="U1" s="24"/>
      <c r="V1" s="24"/>
      <c r="W1" s="24"/>
    </row>
    <row r="2" spans="1:23" ht="20.25" customHeight="1" x14ac:dyDescent="0.2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</row>
    <row r="3" spans="1:23" ht="24.75" customHeight="1" x14ac:dyDescent="0.2">
      <c r="A3" s="1831" t="s">
        <v>60</v>
      </c>
      <c r="B3" s="1831"/>
      <c r="C3" s="1832">
        <v>45778</v>
      </c>
      <c r="D3" s="1833"/>
      <c r="E3" s="1833"/>
      <c r="F3" s="1834" t="s">
        <v>59</v>
      </c>
      <c r="G3" s="1834"/>
      <c r="H3" s="1834"/>
      <c r="I3" s="1834"/>
      <c r="J3" s="1834"/>
      <c r="K3" s="1834"/>
      <c r="L3" s="1834"/>
      <c r="M3" s="1834"/>
      <c r="N3" s="1834"/>
      <c r="O3" s="1834"/>
      <c r="P3" s="1834"/>
      <c r="Q3" s="1393"/>
      <c r="R3" s="1393"/>
    </row>
    <row r="4" spans="1:23" ht="33" customHeight="1" thickBot="1" x14ac:dyDescent="0.25">
      <c r="A4" s="1394"/>
      <c r="B4" s="26"/>
      <c r="C4" s="26"/>
      <c r="D4" s="27"/>
      <c r="E4" s="26"/>
      <c r="F4" s="26"/>
      <c r="G4" s="27"/>
      <c r="H4" s="26"/>
      <c r="I4" s="26"/>
      <c r="J4" s="27"/>
      <c r="K4" s="26"/>
      <c r="L4" s="26"/>
      <c r="M4" s="27"/>
      <c r="N4" s="26"/>
      <c r="O4" s="26"/>
      <c r="P4" s="27"/>
    </row>
    <row r="5" spans="1:23" ht="33" customHeight="1" thickBot="1" x14ac:dyDescent="0.25">
      <c r="A5" s="1836" t="s">
        <v>0</v>
      </c>
      <c r="B5" s="1835" t="s">
        <v>18</v>
      </c>
      <c r="C5" s="1835"/>
      <c r="D5" s="1835"/>
      <c r="E5" s="1829" t="s">
        <v>19</v>
      </c>
      <c r="F5" s="1829"/>
      <c r="G5" s="1829"/>
      <c r="H5" s="1829" t="s">
        <v>20</v>
      </c>
      <c r="I5" s="1829"/>
      <c r="J5" s="1829"/>
      <c r="K5" s="1829" t="s">
        <v>21</v>
      </c>
      <c r="L5" s="1829"/>
      <c r="M5" s="1829"/>
      <c r="N5" s="1837" t="s">
        <v>24</v>
      </c>
      <c r="O5" s="1837"/>
      <c r="P5" s="1837"/>
      <c r="Q5" s="28"/>
      <c r="R5" s="28"/>
    </row>
    <row r="6" spans="1:23" ht="55.5" customHeight="1" thickBot="1" x14ac:dyDescent="0.25">
      <c r="A6" s="1836"/>
      <c r="B6" s="1838" t="s">
        <v>23</v>
      </c>
      <c r="C6" s="1838"/>
      <c r="D6" s="1838"/>
      <c r="E6" s="1837" t="s">
        <v>23</v>
      </c>
      <c r="F6" s="1837"/>
      <c r="G6" s="1837"/>
      <c r="H6" s="1837" t="s">
        <v>23</v>
      </c>
      <c r="I6" s="1837"/>
      <c r="J6" s="1837"/>
      <c r="K6" s="1837" t="s">
        <v>23</v>
      </c>
      <c r="L6" s="1837"/>
      <c r="M6" s="1837"/>
      <c r="N6" s="1837"/>
      <c r="O6" s="1837"/>
      <c r="P6" s="1837"/>
      <c r="Q6" s="28"/>
      <c r="R6" s="28"/>
    </row>
    <row r="7" spans="1:23" s="54" customFormat="1" ht="57.75" customHeight="1" thickBot="1" x14ac:dyDescent="0.25">
      <c r="A7" s="1836"/>
      <c r="B7" s="1457" t="s">
        <v>4</v>
      </c>
      <c r="C7" s="1458" t="s">
        <v>5</v>
      </c>
      <c r="D7" s="1459" t="s">
        <v>6</v>
      </c>
      <c r="E7" s="1458" t="s">
        <v>4</v>
      </c>
      <c r="F7" s="1458" t="s">
        <v>5</v>
      </c>
      <c r="G7" s="1459" t="s">
        <v>6</v>
      </c>
      <c r="H7" s="1458" t="s">
        <v>4</v>
      </c>
      <c r="I7" s="1458" t="s">
        <v>5</v>
      </c>
      <c r="J7" s="1459" t="s">
        <v>6</v>
      </c>
      <c r="K7" s="1458" t="s">
        <v>4</v>
      </c>
      <c r="L7" s="1458" t="s">
        <v>5</v>
      </c>
      <c r="M7" s="1459" t="s">
        <v>6</v>
      </c>
      <c r="N7" s="1458" t="s">
        <v>4</v>
      </c>
      <c r="O7" s="1458" t="s">
        <v>5</v>
      </c>
      <c r="P7" s="1427" t="s">
        <v>6</v>
      </c>
      <c r="Q7" s="22"/>
      <c r="R7" s="22"/>
    </row>
    <row r="8" spans="1:23" s="30" customFormat="1" ht="50.25" customHeight="1" x14ac:dyDescent="0.2">
      <c r="A8" s="1428" t="s">
        <v>7</v>
      </c>
      <c r="B8" s="1429">
        <f t="shared" ref="B8:P8" si="0">SUM(B9:B9)</f>
        <v>0</v>
      </c>
      <c r="C8" s="1430">
        <f t="shared" si="0"/>
        <v>0</v>
      </c>
      <c r="D8" s="1431">
        <f t="shared" si="0"/>
        <v>0</v>
      </c>
      <c r="E8" s="1429">
        <f t="shared" si="0"/>
        <v>0</v>
      </c>
      <c r="F8" s="1431">
        <f t="shared" si="0"/>
        <v>1</v>
      </c>
      <c r="G8" s="1431">
        <f t="shared" si="0"/>
        <v>1</v>
      </c>
      <c r="H8" s="1431">
        <f t="shared" si="0"/>
        <v>0</v>
      </c>
      <c r="I8" s="1431">
        <f t="shared" si="0"/>
        <v>0</v>
      </c>
      <c r="J8" s="1431">
        <f t="shared" si="0"/>
        <v>0</v>
      </c>
      <c r="K8" s="1431">
        <f t="shared" si="0"/>
        <v>0</v>
      </c>
      <c r="L8" s="1431">
        <f t="shared" si="0"/>
        <v>0</v>
      </c>
      <c r="M8" s="1431">
        <f t="shared" si="0"/>
        <v>0</v>
      </c>
      <c r="N8" s="1431">
        <f t="shared" si="0"/>
        <v>0</v>
      </c>
      <c r="O8" s="1431">
        <f t="shared" si="0"/>
        <v>1</v>
      </c>
      <c r="P8" s="1431">
        <f t="shared" si="0"/>
        <v>1</v>
      </c>
      <c r="Q8" s="29"/>
      <c r="R8" s="29"/>
    </row>
    <row r="9" spans="1:23" ht="45" customHeight="1" thickBot="1" x14ac:dyDescent="0.25">
      <c r="A9" s="1432" t="s">
        <v>26</v>
      </c>
      <c r="B9" s="1433">
        <v>0</v>
      </c>
      <c r="C9" s="1433">
        <v>0</v>
      </c>
      <c r="D9" s="1434">
        <v>0</v>
      </c>
      <c r="E9" s="1435">
        <v>0</v>
      </c>
      <c r="F9" s="1433">
        <v>1</v>
      </c>
      <c r="G9" s="1434">
        <v>1</v>
      </c>
      <c r="H9" s="1433">
        <v>0</v>
      </c>
      <c r="I9" s="1433">
        <v>0</v>
      </c>
      <c r="J9" s="1434">
        <v>0</v>
      </c>
      <c r="K9" s="1433">
        <v>0</v>
      </c>
      <c r="L9" s="1433">
        <v>0</v>
      </c>
      <c r="M9" s="1434">
        <v>0</v>
      </c>
      <c r="N9" s="1433">
        <v>0</v>
      </c>
      <c r="O9" s="1433">
        <v>1</v>
      </c>
      <c r="P9" s="1434">
        <v>1</v>
      </c>
      <c r="Q9" s="28"/>
      <c r="R9" s="28"/>
    </row>
    <row r="10" spans="1:23" ht="42.75" customHeight="1" thickBot="1" x14ac:dyDescent="0.25">
      <c r="A10" s="192" t="s">
        <v>8</v>
      </c>
      <c r="B10" s="1537">
        <f t="shared" ref="B10:P10" si="1">SUM(B9:B9)</f>
        <v>0</v>
      </c>
      <c r="C10" s="1538">
        <f t="shared" si="1"/>
        <v>0</v>
      </c>
      <c r="D10" s="1539">
        <f t="shared" si="1"/>
        <v>0</v>
      </c>
      <c r="E10" s="1540">
        <f t="shared" si="1"/>
        <v>0</v>
      </c>
      <c r="F10" s="1538">
        <f t="shared" si="1"/>
        <v>1</v>
      </c>
      <c r="G10" s="1539">
        <f t="shared" si="1"/>
        <v>1</v>
      </c>
      <c r="H10" s="1540">
        <f t="shared" si="1"/>
        <v>0</v>
      </c>
      <c r="I10" s="1538">
        <f t="shared" si="1"/>
        <v>0</v>
      </c>
      <c r="J10" s="1539">
        <f t="shared" si="1"/>
        <v>0</v>
      </c>
      <c r="K10" s="1540">
        <f t="shared" si="1"/>
        <v>0</v>
      </c>
      <c r="L10" s="1538">
        <f t="shared" si="1"/>
        <v>0</v>
      </c>
      <c r="M10" s="1539">
        <f t="shared" si="1"/>
        <v>0</v>
      </c>
      <c r="N10" s="1540">
        <f t="shared" si="1"/>
        <v>0</v>
      </c>
      <c r="O10" s="1538">
        <f t="shared" si="1"/>
        <v>1</v>
      </c>
      <c r="P10" s="1539">
        <f t="shared" si="1"/>
        <v>1</v>
      </c>
      <c r="R10" s="28"/>
    </row>
    <row r="11" spans="1:23" ht="40.5" customHeight="1" thickBot="1" x14ac:dyDescent="0.25">
      <c r="A11" s="1436" t="s">
        <v>9</v>
      </c>
      <c r="B11" s="1437"/>
      <c r="C11" s="1438"/>
      <c r="D11" s="1439"/>
      <c r="E11" s="1437"/>
      <c r="F11" s="1438"/>
      <c r="G11" s="1439"/>
      <c r="H11" s="1437"/>
      <c r="I11" s="1438"/>
      <c r="J11" s="1439"/>
      <c r="K11" s="1440"/>
      <c r="L11" s="1441"/>
      <c r="M11" s="1442"/>
      <c r="N11" s="31"/>
      <c r="O11" s="31"/>
      <c r="P11" s="193"/>
      <c r="Q11" s="28"/>
      <c r="R11" s="28"/>
    </row>
    <row r="12" spans="1:23" ht="32.25" customHeight="1" x14ac:dyDescent="0.2">
      <c r="A12" s="1436" t="s">
        <v>10</v>
      </c>
      <c r="B12" s="1443"/>
      <c r="C12" s="1444"/>
      <c r="D12" s="1445"/>
      <c r="E12" s="1443"/>
      <c r="F12" s="1444"/>
      <c r="G12" s="1445"/>
      <c r="H12" s="1443"/>
      <c r="I12" s="1444"/>
      <c r="J12" s="1445"/>
      <c r="K12" s="1446"/>
      <c r="L12" s="1447"/>
      <c r="M12" s="1448"/>
      <c r="N12" s="1449"/>
      <c r="O12" s="1450"/>
      <c r="P12" s="1445"/>
      <c r="Q12" s="32"/>
      <c r="R12" s="32"/>
    </row>
    <row r="13" spans="1:23" ht="36.75" customHeight="1" thickBot="1" x14ac:dyDescent="0.25">
      <c r="A13" s="1432" t="s">
        <v>26</v>
      </c>
      <c r="B13" s="1544">
        <v>0</v>
      </c>
      <c r="C13" s="1544">
        <v>0</v>
      </c>
      <c r="D13" s="1545">
        <v>0</v>
      </c>
      <c r="E13" s="1546">
        <v>0</v>
      </c>
      <c r="F13" s="1544">
        <v>1</v>
      </c>
      <c r="G13" s="1545">
        <v>1</v>
      </c>
      <c r="H13" s="1544">
        <v>0</v>
      </c>
      <c r="I13" s="1544">
        <v>0</v>
      </c>
      <c r="J13" s="1545">
        <v>0</v>
      </c>
      <c r="K13" s="1544">
        <v>0</v>
      </c>
      <c r="L13" s="1544">
        <v>0</v>
      </c>
      <c r="M13" s="1545">
        <v>0</v>
      </c>
      <c r="N13" s="1544">
        <v>0</v>
      </c>
      <c r="O13" s="1544">
        <v>1</v>
      </c>
      <c r="P13" s="1545">
        <v>1</v>
      </c>
      <c r="Q13" s="23"/>
      <c r="R13" s="23"/>
    </row>
    <row r="14" spans="1:23" ht="40.5" customHeight="1" thickBot="1" x14ac:dyDescent="0.25">
      <c r="A14" s="1451" t="s">
        <v>12</v>
      </c>
      <c r="B14" s="1547">
        <f t="shared" ref="B14:P14" si="2">SUM(B13:B13)</f>
        <v>0</v>
      </c>
      <c r="C14" s="1548">
        <f t="shared" si="2"/>
        <v>0</v>
      </c>
      <c r="D14" s="1549">
        <f t="shared" si="2"/>
        <v>0</v>
      </c>
      <c r="E14" s="1550">
        <f t="shared" si="2"/>
        <v>0</v>
      </c>
      <c r="F14" s="1548">
        <f t="shared" si="2"/>
        <v>1</v>
      </c>
      <c r="G14" s="1549">
        <f t="shared" si="2"/>
        <v>1</v>
      </c>
      <c r="H14" s="1550">
        <f t="shared" si="2"/>
        <v>0</v>
      </c>
      <c r="I14" s="1548">
        <f t="shared" si="2"/>
        <v>0</v>
      </c>
      <c r="J14" s="1549">
        <f t="shared" si="2"/>
        <v>0</v>
      </c>
      <c r="K14" s="1550">
        <f t="shared" si="2"/>
        <v>0</v>
      </c>
      <c r="L14" s="1548">
        <f t="shared" si="2"/>
        <v>0</v>
      </c>
      <c r="M14" s="1549">
        <f t="shared" si="2"/>
        <v>0</v>
      </c>
      <c r="N14" s="1550">
        <f t="shared" si="2"/>
        <v>0</v>
      </c>
      <c r="O14" s="1548">
        <f t="shared" si="2"/>
        <v>1</v>
      </c>
      <c r="P14" s="1549">
        <f t="shared" si="2"/>
        <v>1</v>
      </c>
      <c r="Q14" s="33"/>
      <c r="R14" s="33"/>
    </row>
    <row r="15" spans="1:23" ht="31.5" customHeight="1" thickBot="1" x14ac:dyDescent="0.25">
      <c r="A15" s="194" t="s">
        <v>13</v>
      </c>
      <c r="B15" s="195"/>
      <c r="C15" s="55"/>
      <c r="D15" s="193"/>
      <c r="E15" s="195"/>
      <c r="F15" s="55"/>
      <c r="G15" s="193"/>
      <c r="H15" s="195"/>
      <c r="I15" s="55"/>
      <c r="J15" s="193"/>
      <c r="K15" s="196"/>
      <c r="L15" s="56"/>
      <c r="M15" s="197"/>
      <c r="N15" s="1541"/>
      <c r="O15" s="1542"/>
      <c r="P15" s="1543"/>
      <c r="Q15" s="23"/>
      <c r="R15" s="23"/>
    </row>
    <row r="16" spans="1:23" ht="38.25" customHeight="1" thickBot="1" x14ac:dyDescent="0.25">
      <c r="A16" s="1452" t="s">
        <v>26</v>
      </c>
      <c r="B16" s="1453">
        <v>0</v>
      </c>
      <c r="C16" s="1454">
        <v>0</v>
      </c>
      <c r="D16" s="1455">
        <v>0</v>
      </c>
      <c r="E16" s="1456">
        <v>0</v>
      </c>
      <c r="F16" s="1454">
        <v>0</v>
      </c>
      <c r="G16" s="1455">
        <v>0</v>
      </c>
      <c r="H16" s="1456">
        <v>0</v>
      </c>
      <c r="I16" s="1454">
        <v>0</v>
      </c>
      <c r="J16" s="1455">
        <v>0</v>
      </c>
      <c r="K16" s="1456">
        <v>0</v>
      </c>
      <c r="L16" s="1454">
        <v>0</v>
      </c>
      <c r="M16" s="1455">
        <v>0</v>
      </c>
      <c r="N16" s="1456">
        <v>0</v>
      </c>
      <c r="O16" s="1454">
        <v>0</v>
      </c>
      <c r="P16" s="1455">
        <v>0</v>
      </c>
      <c r="Q16" s="23"/>
      <c r="R16" s="23"/>
    </row>
    <row r="17" spans="1:19" ht="39.75" customHeight="1" x14ac:dyDescent="0.2">
      <c r="A17" s="1551" t="s">
        <v>14</v>
      </c>
      <c r="B17" s="1552">
        <f t="shared" ref="B17:P17" si="3">SUM(B16:B16)</f>
        <v>0</v>
      </c>
      <c r="C17" s="1553">
        <f t="shared" si="3"/>
        <v>0</v>
      </c>
      <c r="D17" s="1554">
        <f t="shared" si="3"/>
        <v>0</v>
      </c>
      <c r="E17" s="1552">
        <f t="shared" si="3"/>
        <v>0</v>
      </c>
      <c r="F17" s="1553">
        <f t="shared" si="3"/>
        <v>0</v>
      </c>
      <c r="G17" s="1554">
        <f t="shared" si="3"/>
        <v>0</v>
      </c>
      <c r="H17" s="1552">
        <f t="shared" si="3"/>
        <v>0</v>
      </c>
      <c r="I17" s="1553">
        <f t="shared" si="3"/>
        <v>0</v>
      </c>
      <c r="J17" s="1553">
        <f t="shared" si="3"/>
        <v>0</v>
      </c>
      <c r="K17" s="1553">
        <f t="shared" si="3"/>
        <v>0</v>
      </c>
      <c r="L17" s="1553">
        <f t="shared" si="3"/>
        <v>0</v>
      </c>
      <c r="M17" s="1553">
        <f t="shared" si="3"/>
        <v>0</v>
      </c>
      <c r="N17" s="1553">
        <f t="shared" si="3"/>
        <v>0</v>
      </c>
      <c r="O17" s="1553">
        <f t="shared" si="3"/>
        <v>0</v>
      </c>
      <c r="P17" s="1554">
        <f t="shared" si="3"/>
        <v>0</v>
      </c>
      <c r="Q17" s="23"/>
      <c r="R17" s="23"/>
    </row>
    <row r="18" spans="1:19" ht="49.5" customHeight="1" x14ac:dyDescent="0.2">
      <c r="A18" s="1555" t="s">
        <v>15</v>
      </c>
      <c r="B18" s="1556">
        <f t="shared" ref="B18:P18" si="4">B14</f>
        <v>0</v>
      </c>
      <c r="C18" s="1557">
        <f t="shared" si="4"/>
        <v>0</v>
      </c>
      <c r="D18" s="1558">
        <f t="shared" si="4"/>
        <v>0</v>
      </c>
      <c r="E18" s="1556">
        <f t="shared" si="4"/>
        <v>0</v>
      </c>
      <c r="F18" s="1557">
        <f t="shared" si="4"/>
        <v>1</v>
      </c>
      <c r="G18" s="1558">
        <f t="shared" si="4"/>
        <v>1</v>
      </c>
      <c r="H18" s="1559">
        <f t="shared" si="4"/>
        <v>0</v>
      </c>
      <c r="I18" s="1557">
        <f t="shared" si="4"/>
        <v>0</v>
      </c>
      <c r="J18" s="1557">
        <f t="shared" si="4"/>
        <v>0</v>
      </c>
      <c r="K18" s="1557">
        <f t="shared" si="4"/>
        <v>0</v>
      </c>
      <c r="L18" s="1557">
        <f t="shared" si="4"/>
        <v>0</v>
      </c>
      <c r="M18" s="1557">
        <f t="shared" si="4"/>
        <v>0</v>
      </c>
      <c r="N18" s="1557">
        <f t="shared" si="4"/>
        <v>0</v>
      </c>
      <c r="O18" s="1557">
        <f t="shared" si="4"/>
        <v>1</v>
      </c>
      <c r="P18" s="1558">
        <f t="shared" si="4"/>
        <v>1</v>
      </c>
      <c r="Q18" s="23"/>
      <c r="R18" s="23"/>
    </row>
    <row r="19" spans="1:19" ht="42.75" customHeight="1" thickBot="1" x14ac:dyDescent="0.25">
      <c r="A19" s="1560" t="s">
        <v>16</v>
      </c>
      <c r="B19" s="1561">
        <f t="shared" ref="B19:P19" si="5">B17</f>
        <v>0</v>
      </c>
      <c r="C19" s="1562">
        <f t="shared" si="5"/>
        <v>0</v>
      </c>
      <c r="D19" s="1563">
        <f t="shared" si="5"/>
        <v>0</v>
      </c>
      <c r="E19" s="1561">
        <f t="shared" si="5"/>
        <v>0</v>
      </c>
      <c r="F19" s="1562">
        <f t="shared" si="5"/>
        <v>0</v>
      </c>
      <c r="G19" s="1563">
        <f t="shared" si="5"/>
        <v>0</v>
      </c>
      <c r="H19" s="1564">
        <f t="shared" si="5"/>
        <v>0</v>
      </c>
      <c r="I19" s="1562">
        <f t="shared" si="5"/>
        <v>0</v>
      </c>
      <c r="J19" s="1562">
        <f t="shared" si="5"/>
        <v>0</v>
      </c>
      <c r="K19" s="1562">
        <f t="shared" si="5"/>
        <v>0</v>
      </c>
      <c r="L19" s="1562">
        <f t="shared" si="5"/>
        <v>0</v>
      </c>
      <c r="M19" s="1562">
        <f t="shared" si="5"/>
        <v>0</v>
      </c>
      <c r="N19" s="1562">
        <f t="shared" si="5"/>
        <v>0</v>
      </c>
      <c r="O19" s="1562">
        <f t="shared" si="5"/>
        <v>0</v>
      </c>
      <c r="P19" s="1563">
        <f t="shared" si="5"/>
        <v>0</v>
      </c>
      <c r="Q19" s="34"/>
      <c r="R19" s="34"/>
    </row>
    <row r="20" spans="1:19" ht="43.5" customHeight="1" thickBot="1" x14ac:dyDescent="0.25">
      <c r="A20" s="1460" t="s">
        <v>17</v>
      </c>
      <c r="B20" s="1461">
        <f t="shared" ref="B20:P20" si="6">SUM(B18:B19)</f>
        <v>0</v>
      </c>
      <c r="C20" s="1462">
        <f t="shared" si="6"/>
        <v>0</v>
      </c>
      <c r="D20" s="1463">
        <f t="shared" si="6"/>
        <v>0</v>
      </c>
      <c r="E20" s="1462">
        <f t="shared" si="6"/>
        <v>0</v>
      </c>
      <c r="F20" s="1462">
        <f t="shared" si="6"/>
        <v>1</v>
      </c>
      <c r="G20" s="1464">
        <f t="shared" si="6"/>
        <v>1</v>
      </c>
      <c r="H20" s="1465">
        <f t="shared" si="6"/>
        <v>0</v>
      </c>
      <c r="I20" s="1465">
        <f t="shared" si="6"/>
        <v>0</v>
      </c>
      <c r="J20" s="1465">
        <f t="shared" si="6"/>
        <v>0</v>
      </c>
      <c r="K20" s="1465">
        <f t="shared" si="6"/>
        <v>0</v>
      </c>
      <c r="L20" s="1465">
        <f t="shared" si="6"/>
        <v>0</v>
      </c>
      <c r="M20" s="1465">
        <f t="shared" si="6"/>
        <v>0</v>
      </c>
      <c r="N20" s="1465">
        <f t="shared" si="6"/>
        <v>0</v>
      </c>
      <c r="O20" s="1465">
        <f t="shared" si="6"/>
        <v>1</v>
      </c>
      <c r="P20" s="1466">
        <f t="shared" si="6"/>
        <v>1</v>
      </c>
      <c r="Q20" s="34"/>
      <c r="R20" s="34"/>
    </row>
    <row r="21" spans="1:19" ht="35.25" customHeight="1" x14ac:dyDescent="0.2">
      <c r="A21" s="23"/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</row>
    <row r="22" spans="1:19" ht="38.25" hidden="1" customHeight="1" thickBot="1" x14ac:dyDescent="0.25">
      <c r="A22" s="23"/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5"/>
    </row>
    <row r="23" spans="1:19" ht="37.5" hidden="1" customHeight="1" x14ac:dyDescent="0.2">
      <c r="A23" s="1827" t="s">
        <v>53</v>
      </c>
      <c r="B23" s="1827"/>
      <c r="C23" s="1827"/>
      <c r="D23" s="1827"/>
      <c r="E23" s="1827"/>
      <c r="F23" s="1827"/>
      <c r="G23" s="1827"/>
      <c r="H23" s="1827"/>
      <c r="I23" s="1827"/>
      <c r="J23" s="1827"/>
      <c r="K23" s="1827"/>
      <c r="L23" s="1827"/>
      <c r="M23" s="1827"/>
      <c r="N23" s="1827"/>
      <c r="O23" s="1827"/>
      <c r="P23" s="1827"/>
      <c r="Q23" s="1827"/>
      <c r="R23" s="1827"/>
      <c r="S23" s="1827"/>
    </row>
    <row r="24" spans="1:19" ht="39.950000000000003" hidden="1" customHeight="1" x14ac:dyDescent="0.2">
      <c r="A24" s="1828" t="str">
        <f>[2]БакалавриатДО!B39</f>
        <v>Начальник УМО _____________________ О.И. Игнатова</v>
      </c>
      <c r="B24" s="1828"/>
      <c r="C24" s="1828"/>
      <c r="D24" s="1828"/>
      <c r="E24" s="1828"/>
      <c r="F24" s="1828"/>
      <c r="G24" s="1828"/>
      <c r="H24" s="1828"/>
      <c r="I24" s="1828"/>
      <c r="J24" s="1828"/>
      <c r="K24" s="1828"/>
      <c r="L24" s="1828"/>
      <c r="M24" s="1828"/>
      <c r="N24" s="1828"/>
      <c r="O24" s="1828"/>
      <c r="P24" s="1828"/>
      <c r="Q24" s="35"/>
      <c r="R24" s="35"/>
      <c r="S24" s="35"/>
    </row>
    <row r="25" spans="1:19" ht="24.95" customHeight="1" x14ac:dyDescent="0.2"/>
    <row r="26" spans="1:19" ht="32.25" customHeight="1" x14ac:dyDescent="0.2"/>
    <row r="27" spans="1:19" ht="29.25" customHeight="1" x14ac:dyDescent="0.2"/>
    <row r="32" spans="1:19" ht="29.25" customHeight="1" x14ac:dyDescent="0.2"/>
    <row r="33" ht="21" customHeight="1" x14ac:dyDescent="0.2"/>
    <row r="34" ht="30" customHeight="1" x14ac:dyDescent="0.2"/>
    <row r="35" ht="24.75" customHeight="1" x14ac:dyDescent="0.2"/>
  </sheetData>
  <mergeCells count="16">
    <mergeCell ref="A23:S23"/>
    <mergeCell ref="A24:P24"/>
    <mergeCell ref="H5:J5"/>
    <mergeCell ref="A1:P1"/>
    <mergeCell ref="A3:B3"/>
    <mergeCell ref="C3:E3"/>
    <mergeCell ref="F3:P3"/>
    <mergeCell ref="K5:M5"/>
    <mergeCell ref="B5:D5"/>
    <mergeCell ref="E5:G5"/>
    <mergeCell ref="A5:A7"/>
    <mergeCell ref="N5:P6"/>
    <mergeCell ref="B6:D6"/>
    <mergeCell ref="E6:G6"/>
    <mergeCell ref="H6:J6"/>
    <mergeCell ref="K6:M6"/>
  </mergeCells>
  <pageMargins left="0.70866141732283472" right="0.70866141732283472" top="0.74803149606299213" bottom="0.74803149606299213" header="0.31496062992125984" footer="0.31496062992125984"/>
  <pageSetup paperSize="9" scale="30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tabColor rgb="FFFFFF00"/>
  </sheetPr>
  <dimension ref="A1:BR42"/>
  <sheetViews>
    <sheetView zoomScale="55" zoomScaleNormal="55" workbookViewId="0">
      <selection activeCell="F28" sqref="F28"/>
    </sheetView>
  </sheetViews>
  <sheetFormatPr defaultRowHeight="33" customHeight="1" x14ac:dyDescent="0.35"/>
  <cols>
    <col min="1" max="1" width="83" style="3" customWidth="1"/>
    <col min="2" max="2" width="14.28515625" style="3" customWidth="1"/>
    <col min="3" max="3" width="15.28515625" style="3" customWidth="1"/>
    <col min="4" max="4" width="12.28515625" style="3" customWidth="1"/>
    <col min="5" max="5" width="12.140625" style="3" customWidth="1"/>
    <col min="6" max="6" width="10.5703125" style="3" customWidth="1"/>
    <col min="7" max="7" width="11" style="3" customWidth="1"/>
    <col min="8" max="8" width="12.7109375" style="3" customWidth="1"/>
    <col min="9" max="9" width="12" style="3" customWidth="1"/>
    <col min="10" max="10" width="12.28515625" style="3" customWidth="1"/>
    <col min="11" max="11" width="12.5703125" style="3" customWidth="1"/>
    <col min="12" max="12" width="12.85546875" style="3" customWidth="1"/>
    <col min="13" max="13" width="14.7109375" style="3" customWidth="1"/>
    <col min="14" max="15" width="10.7109375" style="3" customWidth="1"/>
    <col min="16" max="16" width="9.140625" style="3"/>
    <col min="17" max="17" width="12.85546875" style="3" customWidth="1"/>
    <col min="18" max="18" width="23.42578125" style="3" customWidth="1"/>
    <col min="19" max="20" width="9.140625" style="3"/>
    <col min="21" max="21" width="10.5703125" style="3" bestFit="1" customWidth="1"/>
    <col min="22" max="22" width="11.28515625" style="3" customWidth="1"/>
    <col min="23" max="253" width="9.140625" style="3"/>
    <col min="254" max="254" width="83" style="3" customWidth="1"/>
    <col min="255" max="255" width="14.28515625" style="3" customWidth="1"/>
    <col min="256" max="256" width="15.28515625" style="3" customWidth="1"/>
    <col min="257" max="257" width="12.28515625" style="3" customWidth="1"/>
    <col min="258" max="258" width="10.28515625" style="3" customWidth="1"/>
    <col min="259" max="259" width="8.7109375" style="3" customWidth="1"/>
    <col min="260" max="260" width="11" style="3" customWidth="1"/>
    <col min="261" max="261" width="9.42578125" style="3" customWidth="1"/>
    <col min="262" max="262" width="10.42578125" style="3" customWidth="1"/>
    <col min="263" max="263" width="12.28515625" style="3" customWidth="1"/>
    <col min="264" max="265" width="9.5703125" style="3" customWidth="1"/>
    <col min="266" max="266" width="12.7109375" style="3" customWidth="1"/>
    <col min="267" max="267" width="12.5703125" style="3" customWidth="1"/>
    <col min="268" max="268" width="11" style="3" customWidth="1"/>
    <col min="269" max="269" width="10.85546875" style="3" customWidth="1"/>
    <col min="270" max="271" width="10.7109375" style="3" customWidth="1"/>
    <col min="272" max="272" width="9.140625" style="3"/>
    <col min="273" max="273" width="12.85546875" style="3" customWidth="1"/>
    <col min="274" max="274" width="23.42578125" style="3" customWidth="1"/>
    <col min="275" max="276" width="9.140625" style="3"/>
    <col min="277" max="277" width="10.5703125" style="3" bestFit="1" customWidth="1"/>
    <col min="278" max="278" width="11.28515625" style="3" customWidth="1"/>
    <col min="279" max="509" width="9.140625" style="3"/>
    <col min="510" max="510" width="83" style="3" customWidth="1"/>
    <col min="511" max="511" width="14.28515625" style="3" customWidth="1"/>
    <col min="512" max="512" width="15.28515625" style="3" customWidth="1"/>
    <col min="513" max="513" width="12.28515625" style="3" customWidth="1"/>
    <col min="514" max="514" width="10.28515625" style="3" customWidth="1"/>
    <col min="515" max="515" width="8.7109375" style="3" customWidth="1"/>
    <col min="516" max="516" width="11" style="3" customWidth="1"/>
    <col min="517" max="517" width="9.42578125" style="3" customWidth="1"/>
    <col min="518" max="518" width="10.42578125" style="3" customWidth="1"/>
    <col min="519" max="519" width="12.28515625" style="3" customWidth="1"/>
    <col min="520" max="521" width="9.5703125" style="3" customWidth="1"/>
    <col min="522" max="522" width="12.7109375" style="3" customWidth="1"/>
    <col min="523" max="523" width="12.5703125" style="3" customWidth="1"/>
    <col min="524" max="524" width="11" style="3" customWidth="1"/>
    <col min="525" max="525" width="10.85546875" style="3" customWidth="1"/>
    <col min="526" max="527" width="10.7109375" style="3" customWidth="1"/>
    <col min="528" max="528" width="9.140625" style="3"/>
    <col min="529" max="529" width="12.85546875" style="3" customWidth="1"/>
    <col min="530" max="530" width="23.42578125" style="3" customWidth="1"/>
    <col min="531" max="532" width="9.140625" style="3"/>
    <col min="533" max="533" width="10.5703125" style="3" bestFit="1" customWidth="1"/>
    <col min="534" max="534" width="11.28515625" style="3" customWidth="1"/>
    <col min="535" max="765" width="9.140625" style="3"/>
    <col min="766" max="766" width="83" style="3" customWidth="1"/>
    <col min="767" max="767" width="14.28515625" style="3" customWidth="1"/>
    <col min="768" max="768" width="15.28515625" style="3" customWidth="1"/>
    <col min="769" max="769" width="12.28515625" style="3" customWidth="1"/>
    <col min="770" max="770" width="10.28515625" style="3" customWidth="1"/>
    <col min="771" max="771" width="8.7109375" style="3" customWidth="1"/>
    <col min="772" max="772" width="11" style="3" customWidth="1"/>
    <col min="773" max="773" width="9.42578125" style="3" customWidth="1"/>
    <col min="774" max="774" width="10.42578125" style="3" customWidth="1"/>
    <col min="775" max="775" width="12.28515625" style="3" customWidth="1"/>
    <col min="776" max="777" width="9.5703125" style="3" customWidth="1"/>
    <col min="778" max="778" width="12.7109375" style="3" customWidth="1"/>
    <col min="779" max="779" width="12.5703125" style="3" customWidth="1"/>
    <col min="780" max="780" width="11" style="3" customWidth="1"/>
    <col min="781" max="781" width="10.85546875" style="3" customWidth="1"/>
    <col min="782" max="783" width="10.7109375" style="3" customWidth="1"/>
    <col min="784" max="784" width="9.140625" style="3"/>
    <col min="785" max="785" width="12.85546875" style="3" customWidth="1"/>
    <col min="786" max="786" width="23.42578125" style="3" customWidth="1"/>
    <col min="787" max="788" width="9.140625" style="3"/>
    <col min="789" max="789" width="10.5703125" style="3" bestFit="1" customWidth="1"/>
    <col min="790" max="790" width="11.28515625" style="3" customWidth="1"/>
    <col min="791" max="1021" width="9.140625" style="3"/>
    <col min="1022" max="1022" width="83" style="3" customWidth="1"/>
    <col min="1023" max="1023" width="14.28515625" style="3" customWidth="1"/>
    <col min="1024" max="1024" width="15.28515625" style="3" customWidth="1"/>
    <col min="1025" max="1025" width="12.28515625" style="3" customWidth="1"/>
    <col min="1026" max="1026" width="10.28515625" style="3" customWidth="1"/>
    <col min="1027" max="1027" width="8.7109375" style="3" customWidth="1"/>
    <col min="1028" max="1028" width="11" style="3" customWidth="1"/>
    <col min="1029" max="1029" width="9.42578125" style="3" customWidth="1"/>
    <col min="1030" max="1030" width="10.42578125" style="3" customWidth="1"/>
    <col min="1031" max="1031" width="12.28515625" style="3" customWidth="1"/>
    <col min="1032" max="1033" width="9.5703125" style="3" customWidth="1"/>
    <col min="1034" max="1034" width="12.7109375" style="3" customWidth="1"/>
    <col min="1035" max="1035" width="12.5703125" style="3" customWidth="1"/>
    <col min="1036" max="1036" width="11" style="3" customWidth="1"/>
    <col min="1037" max="1037" width="10.85546875" style="3" customWidth="1"/>
    <col min="1038" max="1039" width="10.7109375" style="3" customWidth="1"/>
    <col min="1040" max="1040" width="9.140625" style="3"/>
    <col min="1041" max="1041" width="12.85546875" style="3" customWidth="1"/>
    <col min="1042" max="1042" width="23.42578125" style="3" customWidth="1"/>
    <col min="1043" max="1044" width="9.140625" style="3"/>
    <col min="1045" max="1045" width="10.5703125" style="3" bestFit="1" customWidth="1"/>
    <col min="1046" max="1046" width="11.28515625" style="3" customWidth="1"/>
    <col min="1047" max="1277" width="9.140625" style="3"/>
    <col min="1278" max="1278" width="83" style="3" customWidth="1"/>
    <col min="1279" max="1279" width="14.28515625" style="3" customWidth="1"/>
    <col min="1280" max="1280" width="15.28515625" style="3" customWidth="1"/>
    <col min="1281" max="1281" width="12.28515625" style="3" customWidth="1"/>
    <col min="1282" max="1282" width="10.28515625" style="3" customWidth="1"/>
    <col min="1283" max="1283" width="8.7109375" style="3" customWidth="1"/>
    <col min="1284" max="1284" width="11" style="3" customWidth="1"/>
    <col min="1285" max="1285" width="9.42578125" style="3" customWidth="1"/>
    <col min="1286" max="1286" width="10.42578125" style="3" customWidth="1"/>
    <col min="1287" max="1287" width="12.28515625" style="3" customWidth="1"/>
    <col min="1288" max="1289" width="9.5703125" style="3" customWidth="1"/>
    <col min="1290" max="1290" width="12.7109375" style="3" customWidth="1"/>
    <col min="1291" max="1291" width="12.5703125" style="3" customWidth="1"/>
    <col min="1292" max="1292" width="11" style="3" customWidth="1"/>
    <col min="1293" max="1293" width="10.85546875" style="3" customWidth="1"/>
    <col min="1294" max="1295" width="10.7109375" style="3" customWidth="1"/>
    <col min="1296" max="1296" width="9.140625" style="3"/>
    <col min="1297" max="1297" width="12.85546875" style="3" customWidth="1"/>
    <col min="1298" max="1298" width="23.42578125" style="3" customWidth="1"/>
    <col min="1299" max="1300" width="9.140625" style="3"/>
    <col min="1301" max="1301" width="10.5703125" style="3" bestFit="1" customWidth="1"/>
    <col min="1302" max="1302" width="11.28515625" style="3" customWidth="1"/>
    <col min="1303" max="1533" width="9.140625" style="3"/>
    <col min="1534" max="1534" width="83" style="3" customWidth="1"/>
    <col min="1535" max="1535" width="14.28515625" style="3" customWidth="1"/>
    <col min="1536" max="1536" width="15.28515625" style="3" customWidth="1"/>
    <col min="1537" max="1537" width="12.28515625" style="3" customWidth="1"/>
    <col min="1538" max="1538" width="10.28515625" style="3" customWidth="1"/>
    <col min="1539" max="1539" width="8.7109375" style="3" customWidth="1"/>
    <col min="1540" max="1540" width="11" style="3" customWidth="1"/>
    <col min="1541" max="1541" width="9.42578125" style="3" customWidth="1"/>
    <col min="1542" max="1542" width="10.42578125" style="3" customWidth="1"/>
    <col min="1543" max="1543" width="12.28515625" style="3" customWidth="1"/>
    <col min="1544" max="1545" width="9.5703125" style="3" customWidth="1"/>
    <col min="1546" max="1546" width="12.7109375" style="3" customWidth="1"/>
    <col min="1547" max="1547" width="12.5703125" style="3" customWidth="1"/>
    <col min="1548" max="1548" width="11" style="3" customWidth="1"/>
    <col min="1549" max="1549" width="10.85546875" style="3" customWidth="1"/>
    <col min="1550" max="1551" width="10.7109375" style="3" customWidth="1"/>
    <col min="1552" max="1552" width="9.140625" style="3"/>
    <col min="1553" max="1553" width="12.85546875" style="3" customWidth="1"/>
    <col min="1554" max="1554" width="23.42578125" style="3" customWidth="1"/>
    <col min="1555" max="1556" width="9.140625" style="3"/>
    <col min="1557" max="1557" width="10.5703125" style="3" bestFit="1" customWidth="1"/>
    <col min="1558" max="1558" width="11.28515625" style="3" customWidth="1"/>
    <col min="1559" max="1789" width="9.140625" style="3"/>
    <col min="1790" max="1790" width="83" style="3" customWidth="1"/>
    <col min="1791" max="1791" width="14.28515625" style="3" customWidth="1"/>
    <col min="1792" max="1792" width="15.28515625" style="3" customWidth="1"/>
    <col min="1793" max="1793" width="12.28515625" style="3" customWidth="1"/>
    <col min="1794" max="1794" width="10.28515625" style="3" customWidth="1"/>
    <col min="1795" max="1795" width="8.7109375" style="3" customWidth="1"/>
    <col min="1796" max="1796" width="11" style="3" customWidth="1"/>
    <col min="1797" max="1797" width="9.42578125" style="3" customWidth="1"/>
    <col min="1798" max="1798" width="10.42578125" style="3" customWidth="1"/>
    <col min="1799" max="1799" width="12.28515625" style="3" customWidth="1"/>
    <col min="1800" max="1801" width="9.5703125" style="3" customWidth="1"/>
    <col min="1802" max="1802" width="12.7109375" style="3" customWidth="1"/>
    <col min="1803" max="1803" width="12.5703125" style="3" customWidth="1"/>
    <col min="1804" max="1804" width="11" style="3" customWidth="1"/>
    <col min="1805" max="1805" width="10.85546875" style="3" customWidth="1"/>
    <col min="1806" max="1807" width="10.7109375" style="3" customWidth="1"/>
    <col min="1808" max="1808" width="9.140625" style="3"/>
    <col min="1809" max="1809" width="12.85546875" style="3" customWidth="1"/>
    <col min="1810" max="1810" width="23.42578125" style="3" customWidth="1"/>
    <col min="1811" max="1812" width="9.140625" style="3"/>
    <col min="1813" max="1813" width="10.5703125" style="3" bestFit="1" customWidth="1"/>
    <col min="1814" max="1814" width="11.28515625" style="3" customWidth="1"/>
    <col min="1815" max="2045" width="9.140625" style="3"/>
    <col min="2046" max="2046" width="83" style="3" customWidth="1"/>
    <col min="2047" max="2047" width="14.28515625" style="3" customWidth="1"/>
    <col min="2048" max="2048" width="15.28515625" style="3" customWidth="1"/>
    <col min="2049" max="2049" width="12.28515625" style="3" customWidth="1"/>
    <col min="2050" max="2050" width="10.28515625" style="3" customWidth="1"/>
    <col min="2051" max="2051" width="8.7109375" style="3" customWidth="1"/>
    <col min="2052" max="2052" width="11" style="3" customWidth="1"/>
    <col min="2053" max="2053" width="9.42578125" style="3" customWidth="1"/>
    <col min="2054" max="2054" width="10.42578125" style="3" customWidth="1"/>
    <col min="2055" max="2055" width="12.28515625" style="3" customWidth="1"/>
    <col min="2056" max="2057" width="9.5703125" style="3" customWidth="1"/>
    <col min="2058" max="2058" width="12.7109375" style="3" customWidth="1"/>
    <col min="2059" max="2059" width="12.5703125" style="3" customWidth="1"/>
    <col min="2060" max="2060" width="11" style="3" customWidth="1"/>
    <col min="2061" max="2061" width="10.85546875" style="3" customWidth="1"/>
    <col min="2062" max="2063" width="10.7109375" style="3" customWidth="1"/>
    <col min="2064" max="2064" width="9.140625" style="3"/>
    <col min="2065" max="2065" width="12.85546875" style="3" customWidth="1"/>
    <col min="2066" max="2066" width="23.42578125" style="3" customWidth="1"/>
    <col min="2067" max="2068" width="9.140625" style="3"/>
    <col min="2069" max="2069" width="10.5703125" style="3" bestFit="1" customWidth="1"/>
    <col min="2070" max="2070" width="11.28515625" style="3" customWidth="1"/>
    <col min="2071" max="2301" width="9.140625" style="3"/>
    <col min="2302" max="2302" width="83" style="3" customWidth="1"/>
    <col min="2303" max="2303" width="14.28515625" style="3" customWidth="1"/>
    <col min="2304" max="2304" width="15.28515625" style="3" customWidth="1"/>
    <col min="2305" max="2305" width="12.28515625" style="3" customWidth="1"/>
    <col min="2306" max="2306" width="10.28515625" style="3" customWidth="1"/>
    <col min="2307" max="2307" width="8.7109375" style="3" customWidth="1"/>
    <col min="2308" max="2308" width="11" style="3" customWidth="1"/>
    <col min="2309" max="2309" width="9.42578125" style="3" customWidth="1"/>
    <col min="2310" max="2310" width="10.42578125" style="3" customWidth="1"/>
    <col min="2311" max="2311" width="12.28515625" style="3" customWidth="1"/>
    <col min="2312" max="2313" width="9.5703125" style="3" customWidth="1"/>
    <col min="2314" max="2314" width="12.7109375" style="3" customWidth="1"/>
    <col min="2315" max="2315" width="12.5703125" style="3" customWidth="1"/>
    <col min="2316" max="2316" width="11" style="3" customWidth="1"/>
    <col min="2317" max="2317" width="10.85546875" style="3" customWidth="1"/>
    <col min="2318" max="2319" width="10.7109375" style="3" customWidth="1"/>
    <col min="2320" max="2320" width="9.140625" style="3"/>
    <col min="2321" max="2321" width="12.85546875" style="3" customWidth="1"/>
    <col min="2322" max="2322" width="23.42578125" style="3" customWidth="1"/>
    <col min="2323" max="2324" width="9.140625" style="3"/>
    <col min="2325" max="2325" width="10.5703125" style="3" bestFit="1" customWidth="1"/>
    <col min="2326" max="2326" width="11.28515625" style="3" customWidth="1"/>
    <col min="2327" max="2557" width="9.140625" style="3"/>
    <col min="2558" max="2558" width="83" style="3" customWidth="1"/>
    <col min="2559" max="2559" width="14.28515625" style="3" customWidth="1"/>
    <col min="2560" max="2560" width="15.28515625" style="3" customWidth="1"/>
    <col min="2561" max="2561" width="12.28515625" style="3" customWidth="1"/>
    <col min="2562" max="2562" width="10.28515625" style="3" customWidth="1"/>
    <col min="2563" max="2563" width="8.7109375" style="3" customWidth="1"/>
    <col min="2564" max="2564" width="11" style="3" customWidth="1"/>
    <col min="2565" max="2565" width="9.42578125" style="3" customWidth="1"/>
    <col min="2566" max="2566" width="10.42578125" style="3" customWidth="1"/>
    <col min="2567" max="2567" width="12.28515625" style="3" customWidth="1"/>
    <col min="2568" max="2569" width="9.5703125" style="3" customWidth="1"/>
    <col min="2570" max="2570" width="12.7109375" style="3" customWidth="1"/>
    <col min="2571" max="2571" width="12.5703125" style="3" customWidth="1"/>
    <col min="2572" max="2572" width="11" style="3" customWidth="1"/>
    <col min="2573" max="2573" width="10.85546875" style="3" customWidth="1"/>
    <col min="2574" max="2575" width="10.7109375" style="3" customWidth="1"/>
    <col min="2576" max="2576" width="9.140625" style="3"/>
    <col min="2577" max="2577" width="12.85546875" style="3" customWidth="1"/>
    <col min="2578" max="2578" width="23.42578125" style="3" customWidth="1"/>
    <col min="2579" max="2580" width="9.140625" style="3"/>
    <col min="2581" max="2581" width="10.5703125" style="3" bestFit="1" customWidth="1"/>
    <col min="2582" max="2582" width="11.28515625" style="3" customWidth="1"/>
    <col min="2583" max="2813" width="9.140625" style="3"/>
    <col min="2814" max="2814" width="83" style="3" customWidth="1"/>
    <col min="2815" max="2815" width="14.28515625" style="3" customWidth="1"/>
    <col min="2816" max="2816" width="15.28515625" style="3" customWidth="1"/>
    <col min="2817" max="2817" width="12.28515625" style="3" customWidth="1"/>
    <col min="2818" max="2818" width="10.28515625" style="3" customWidth="1"/>
    <col min="2819" max="2819" width="8.7109375" style="3" customWidth="1"/>
    <col min="2820" max="2820" width="11" style="3" customWidth="1"/>
    <col min="2821" max="2821" width="9.42578125" style="3" customWidth="1"/>
    <col min="2822" max="2822" width="10.42578125" style="3" customWidth="1"/>
    <col min="2823" max="2823" width="12.28515625" style="3" customWidth="1"/>
    <col min="2824" max="2825" width="9.5703125" style="3" customWidth="1"/>
    <col min="2826" max="2826" width="12.7109375" style="3" customWidth="1"/>
    <col min="2827" max="2827" width="12.5703125" style="3" customWidth="1"/>
    <col min="2828" max="2828" width="11" style="3" customWidth="1"/>
    <col min="2829" max="2829" width="10.85546875" style="3" customWidth="1"/>
    <col min="2830" max="2831" width="10.7109375" style="3" customWidth="1"/>
    <col min="2832" max="2832" width="9.140625" style="3"/>
    <col min="2833" max="2833" width="12.85546875" style="3" customWidth="1"/>
    <col min="2834" max="2834" width="23.42578125" style="3" customWidth="1"/>
    <col min="2835" max="2836" width="9.140625" style="3"/>
    <col min="2837" max="2837" width="10.5703125" style="3" bestFit="1" customWidth="1"/>
    <col min="2838" max="2838" width="11.28515625" style="3" customWidth="1"/>
    <col min="2839" max="3069" width="9.140625" style="3"/>
    <col min="3070" max="3070" width="83" style="3" customWidth="1"/>
    <col min="3071" max="3071" width="14.28515625" style="3" customWidth="1"/>
    <col min="3072" max="3072" width="15.28515625" style="3" customWidth="1"/>
    <col min="3073" max="3073" width="12.28515625" style="3" customWidth="1"/>
    <col min="3074" max="3074" width="10.28515625" style="3" customWidth="1"/>
    <col min="3075" max="3075" width="8.7109375" style="3" customWidth="1"/>
    <col min="3076" max="3076" width="11" style="3" customWidth="1"/>
    <col min="3077" max="3077" width="9.42578125" style="3" customWidth="1"/>
    <col min="3078" max="3078" width="10.42578125" style="3" customWidth="1"/>
    <col min="3079" max="3079" width="12.28515625" style="3" customWidth="1"/>
    <col min="3080" max="3081" width="9.5703125" style="3" customWidth="1"/>
    <col min="3082" max="3082" width="12.7109375" style="3" customWidth="1"/>
    <col min="3083" max="3083" width="12.5703125" style="3" customWidth="1"/>
    <col min="3084" max="3084" width="11" style="3" customWidth="1"/>
    <col min="3085" max="3085" width="10.85546875" style="3" customWidth="1"/>
    <col min="3086" max="3087" width="10.7109375" style="3" customWidth="1"/>
    <col min="3088" max="3088" width="9.140625" style="3"/>
    <col min="3089" max="3089" width="12.85546875" style="3" customWidth="1"/>
    <col min="3090" max="3090" width="23.42578125" style="3" customWidth="1"/>
    <col min="3091" max="3092" width="9.140625" style="3"/>
    <col min="3093" max="3093" width="10.5703125" style="3" bestFit="1" customWidth="1"/>
    <col min="3094" max="3094" width="11.28515625" style="3" customWidth="1"/>
    <col min="3095" max="3325" width="9.140625" style="3"/>
    <col min="3326" max="3326" width="83" style="3" customWidth="1"/>
    <col min="3327" max="3327" width="14.28515625" style="3" customWidth="1"/>
    <col min="3328" max="3328" width="15.28515625" style="3" customWidth="1"/>
    <col min="3329" max="3329" width="12.28515625" style="3" customWidth="1"/>
    <col min="3330" max="3330" width="10.28515625" style="3" customWidth="1"/>
    <col min="3331" max="3331" width="8.7109375" style="3" customWidth="1"/>
    <col min="3332" max="3332" width="11" style="3" customWidth="1"/>
    <col min="3333" max="3333" width="9.42578125" style="3" customWidth="1"/>
    <col min="3334" max="3334" width="10.42578125" style="3" customWidth="1"/>
    <col min="3335" max="3335" width="12.28515625" style="3" customWidth="1"/>
    <col min="3336" max="3337" width="9.5703125" style="3" customWidth="1"/>
    <col min="3338" max="3338" width="12.7109375" style="3" customWidth="1"/>
    <col min="3339" max="3339" width="12.5703125" style="3" customWidth="1"/>
    <col min="3340" max="3340" width="11" style="3" customWidth="1"/>
    <col min="3341" max="3341" width="10.85546875" style="3" customWidth="1"/>
    <col min="3342" max="3343" width="10.7109375" style="3" customWidth="1"/>
    <col min="3344" max="3344" width="9.140625" style="3"/>
    <col min="3345" max="3345" width="12.85546875" style="3" customWidth="1"/>
    <col min="3346" max="3346" width="23.42578125" style="3" customWidth="1"/>
    <col min="3347" max="3348" width="9.140625" style="3"/>
    <col min="3349" max="3349" width="10.5703125" style="3" bestFit="1" customWidth="1"/>
    <col min="3350" max="3350" width="11.28515625" style="3" customWidth="1"/>
    <col min="3351" max="3581" width="9.140625" style="3"/>
    <col min="3582" max="3582" width="83" style="3" customWidth="1"/>
    <col min="3583" max="3583" width="14.28515625" style="3" customWidth="1"/>
    <col min="3584" max="3584" width="15.28515625" style="3" customWidth="1"/>
    <col min="3585" max="3585" width="12.28515625" style="3" customWidth="1"/>
    <col min="3586" max="3586" width="10.28515625" style="3" customWidth="1"/>
    <col min="3587" max="3587" width="8.7109375" style="3" customWidth="1"/>
    <col min="3588" max="3588" width="11" style="3" customWidth="1"/>
    <col min="3589" max="3589" width="9.42578125" style="3" customWidth="1"/>
    <col min="3590" max="3590" width="10.42578125" style="3" customWidth="1"/>
    <col min="3591" max="3591" width="12.28515625" style="3" customWidth="1"/>
    <col min="3592" max="3593" width="9.5703125" style="3" customWidth="1"/>
    <col min="3594" max="3594" width="12.7109375" style="3" customWidth="1"/>
    <col min="3595" max="3595" width="12.5703125" style="3" customWidth="1"/>
    <col min="3596" max="3596" width="11" style="3" customWidth="1"/>
    <col min="3597" max="3597" width="10.85546875" style="3" customWidth="1"/>
    <col min="3598" max="3599" width="10.7109375" style="3" customWidth="1"/>
    <col min="3600" max="3600" width="9.140625" style="3"/>
    <col min="3601" max="3601" width="12.85546875" style="3" customWidth="1"/>
    <col min="3602" max="3602" width="23.42578125" style="3" customWidth="1"/>
    <col min="3603" max="3604" width="9.140625" style="3"/>
    <col min="3605" max="3605" width="10.5703125" style="3" bestFit="1" customWidth="1"/>
    <col min="3606" max="3606" width="11.28515625" style="3" customWidth="1"/>
    <col min="3607" max="3837" width="9.140625" style="3"/>
    <col min="3838" max="3838" width="83" style="3" customWidth="1"/>
    <col min="3839" max="3839" width="14.28515625" style="3" customWidth="1"/>
    <col min="3840" max="3840" width="15.28515625" style="3" customWidth="1"/>
    <col min="3841" max="3841" width="12.28515625" style="3" customWidth="1"/>
    <col min="3842" max="3842" width="10.28515625" style="3" customWidth="1"/>
    <col min="3843" max="3843" width="8.7109375" style="3" customWidth="1"/>
    <col min="3844" max="3844" width="11" style="3" customWidth="1"/>
    <col min="3845" max="3845" width="9.42578125" style="3" customWidth="1"/>
    <col min="3846" max="3846" width="10.42578125" style="3" customWidth="1"/>
    <col min="3847" max="3847" width="12.28515625" style="3" customWidth="1"/>
    <col min="3848" max="3849" width="9.5703125" style="3" customWidth="1"/>
    <col min="3850" max="3850" width="12.7109375" style="3" customWidth="1"/>
    <col min="3851" max="3851" width="12.5703125" style="3" customWidth="1"/>
    <col min="3852" max="3852" width="11" style="3" customWidth="1"/>
    <col min="3853" max="3853" width="10.85546875" style="3" customWidth="1"/>
    <col min="3854" max="3855" width="10.7109375" style="3" customWidth="1"/>
    <col min="3856" max="3856" width="9.140625" style="3"/>
    <col min="3857" max="3857" width="12.85546875" style="3" customWidth="1"/>
    <col min="3858" max="3858" width="23.42578125" style="3" customWidth="1"/>
    <col min="3859" max="3860" width="9.140625" style="3"/>
    <col min="3861" max="3861" width="10.5703125" style="3" bestFit="1" customWidth="1"/>
    <col min="3862" max="3862" width="11.28515625" style="3" customWidth="1"/>
    <col min="3863" max="4093" width="9.140625" style="3"/>
    <col min="4094" max="4094" width="83" style="3" customWidth="1"/>
    <col min="4095" max="4095" width="14.28515625" style="3" customWidth="1"/>
    <col min="4096" max="4096" width="15.28515625" style="3" customWidth="1"/>
    <col min="4097" max="4097" width="12.28515625" style="3" customWidth="1"/>
    <col min="4098" max="4098" width="10.28515625" style="3" customWidth="1"/>
    <col min="4099" max="4099" width="8.7109375" style="3" customWidth="1"/>
    <col min="4100" max="4100" width="11" style="3" customWidth="1"/>
    <col min="4101" max="4101" width="9.42578125" style="3" customWidth="1"/>
    <col min="4102" max="4102" width="10.42578125" style="3" customWidth="1"/>
    <col min="4103" max="4103" width="12.28515625" style="3" customWidth="1"/>
    <col min="4104" max="4105" width="9.5703125" style="3" customWidth="1"/>
    <col min="4106" max="4106" width="12.7109375" style="3" customWidth="1"/>
    <col min="4107" max="4107" width="12.5703125" style="3" customWidth="1"/>
    <col min="4108" max="4108" width="11" style="3" customWidth="1"/>
    <col min="4109" max="4109" width="10.85546875" style="3" customWidth="1"/>
    <col min="4110" max="4111" width="10.7109375" style="3" customWidth="1"/>
    <col min="4112" max="4112" width="9.140625" style="3"/>
    <col min="4113" max="4113" width="12.85546875" style="3" customWidth="1"/>
    <col min="4114" max="4114" width="23.42578125" style="3" customWidth="1"/>
    <col min="4115" max="4116" width="9.140625" style="3"/>
    <col min="4117" max="4117" width="10.5703125" style="3" bestFit="1" customWidth="1"/>
    <col min="4118" max="4118" width="11.28515625" style="3" customWidth="1"/>
    <col min="4119" max="4349" width="9.140625" style="3"/>
    <col min="4350" max="4350" width="83" style="3" customWidth="1"/>
    <col min="4351" max="4351" width="14.28515625" style="3" customWidth="1"/>
    <col min="4352" max="4352" width="15.28515625" style="3" customWidth="1"/>
    <col min="4353" max="4353" width="12.28515625" style="3" customWidth="1"/>
    <col min="4354" max="4354" width="10.28515625" style="3" customWidth="1"/>
    <col min="4355" max="4355" width="8.7109375" style="3" customWidth="1"/>
    <col min="4356" max="4356" width="11" style="3" customWidth="1"/>
    <col min="4357" max="4357" width="9.42578125" style="3" customWidth="1"/>
    <col min="4358" max="4358" width="10.42578125" style="3" customWidth="1"/>
    <col min="4359" max="4359" width="12.28515625" style="3" customWidth="1"/>
    <col min="4360" max="4361" width="9.5703125" style="3" customWidth="1"/>
    <col min="4362" max="4362" width="12.7109375" style="3" customWidth="1"/>
    <col min="4363" max="4363" width="12.5703125" style="3" customWidth="1"/>
    <col min="4364" max="4364" width="11" style="3" customWidth="1"/>
    <col min="4365" max="4365" width="10.85546875" style="3" customWidth="1"/>
    <col min="4366" max="4367" width="10.7109375" style="3" customWidth="1"/>
    <col min="4368" max="4368" width="9.140625" style="3"/>
    <col min="4369" max="4369" width="12.85546875" style="3" customWidth="1"/>
    <col min="4370" max="4370" width="23.42578125" style="3" customWidth="1"/>
    <col min="4371" max="4372" width="9.140625" style="3"/>
    <col min="4373" max="4373" width="10.5703125" style="3" bestFit="1" customWidth="1"/>
    <col min="4374" max="4374" width="11.28515625" style="3" customWidth="1"/>
    <col min="4375" max="4605" width="9.140625" style="3"/>
    <col min="4606" max="4606" width="83" style="3" customWidth="1"/>
    <col min="4607" max="4607" width="14.28515625" style="3" customWidth="1"/>
    <col min="4608" max="4608" width="15.28515625" style="3" customWidth="1"/>
    <col min="4609" max="4609" width="12.28515625" style="3" customWidth="1"/>
    <col min="4610" max="4610" width="10.28515625" style="3" customWidth="1"/>
    <col min="4611" max="4611" width="8.7109375" style="3" customWidth="1"/>
    <col min="4612" max="4612" width="11" style="3" customWidth="1"/>
    <col min="4613" max="4613" width="9.42578125" style="3" customWidth="1"/>
    <col min="4614" max="4614" width="10.42578125" style="3" customWidth="1"/>
    <col min="4615" max="4615" width="12.28515625" style="3" customWidth="1"/>
    <col min="4616" max="4617" width="9.5703125" style="3" customWidth="1"/>
    <col min="4618" max="4618" width="12.7109375" style="3" customWidth="1"/>
    <col min="4619" max="4619" width="12.5703125" style="3" customWidth="1"/>
    <col min="4620" max="4620" width="11" style="3" customWidth="1"/>
    <col min="4621" max="4621" width="10.85546875" style="3" customWidth="1"/>
    <col min="4622" max="4623" width="10.7109375" style="3" customWidth="1"/>
    <col min="4624" max="4624" width="9.140625" style="3"/>
    <col min="4625" max="4625" width="12.85546875" style="3" customWidth="1"/>
    <col min="4626" max="4626" width="23.42578125" style="3" customWidth="1"/>
    <col min="4627" max="4628" width="9.140625" style="3"/>
    <col min="4629" max="4629" width="10.5703125" style="3" bestFit="1" customWidth="1"/>
    <col min="4630" max="4630" width="11.28515625" style="3" customWidth="1"/>
    <col min="4631" max="4861" width="9.140625" style="3"/>
    <col min="4862" max="4862" width="83" style="3" customWidth="1"/>
    <col min="4863" max="4863" width="14.28515625" style="3" customWidth="1"/>
    <col min="4864" max="4864" width="15.28515625" style="3" customWidth="1"/>
    <col min="4865" max="4865" width="12.28515625" style="3" customWidth="1"/>
    <col min="4866" max="4866" width="10.28515625" style="3" customWidth="1"/>
    <col min="4867" max="4867" width="8.7109375" style="3" customWidth="1"/>
    <col min="4868" max="4868" width="11" style="3" customWidth="1"/>
    <col min="4869" max="4869" width="9.42578125" style="3" customWidth="1"/>
    <col min="4870" max="4870" width="10.42578125" style="3" customWidth="1"/>
    <col min="4871" max="4871" width="12.28515625" style="3" customWidth="1"/>
    <col min="4872" max="4873" width="9.5703125" style="3" customWidth="1"/>
    <col min="4874" max="4874" width="12.7109375" style="3" customWidth="1"/>
    <col min="4875" max="4875" width="12.5703125" style="3" customWidth="1"/>
    <col min="4876" max="4876" width="11" style="3" customWidth="1"/>
    <col min="4877" max="4877" width="10.85546875" style="3" customWidth="1"/>
    <col min="4878" max="4879" width="10.7109375" style="3" customWidth="1"/>
    <col min="4880" max="4880" width="9.140625" style="3"/>
    <col min="4881" max="4881" width="12.85546875" style="3" customWidth="1"/>
    <col min="4882" max="4882" width="23.42578125" style="3" customWidth="1"/>
    <col min="4883" max="4884" width="9.140625" style="3"/>
    <col min="4885" max="4885" width="10.5703125" style="3" bestFit="1" customWidth="1"/>
    <col min="4886" max="4886" width="11.28515625" style="3" customWidth="1"/>
    <col min="4887" max="5117" width="9.140625" style="3"/>
    <col min="5118" max="5118" width="83" style="3" customWidth="1"/>
    <col min="5119" max="5119" width="14.28515625" style="3" customWidth="1"/>
    <col min="5120" max="5120" width="15.28515625" style="3" customWidth="1"/>
    <col min="5121" max="5121" width="12.28515625" style="3" customWidth="1"/>
    <col min="5122" max="5122" width="10.28515625" style="3" customWidth="1"/>
    <col min="5123" max="5123" width="8.7109375" style="3" customWidth="1"/>
    <col min="5124" max="5124" width="11" style="3" customWidth="1"/>
    <col min="5125" max="5125" width="9.42578125" style="3" customWidth="1"/>
    <col min="5126" max="5126" width="10.42578125" style="3" customWidth="1"/>
    <col min="5127" max="5127" width="12.28515625" style="3" customWidth="1"/>
    <col min="5128" max="5129" width="9.5703125" style="3" customWidth="1"/>
    <col min="5130" max="5130" width="12.7109375" style="3" customWidth="1"/>
    <col min="5131" max="5131" width="12.5703125" style="3" customWidth="1"/>
    <col min="5132" max="5132" width="11" style="3" customWidth="1"/>
    <col min="5133" max="5133" width="10.85546875" style="3" customWidth="1"/>
    <col min="5134" max="5135" width="10.7109375" style="3" customWidth="1"/>
    <col min="5136" max="5136" width="9.140625" style="3"/>
    <col min="5137" max="5137" width="12.85546875" style="3" customWidth="1"/>
    <col min="5138" max="5138" width="23.42578125" style="3" customWidth="1"/>
    <col min="5139" max="5140" width="9.140625" style="3"/>
    <col min="5141" max="5141" width="10.5703125" style="3" bestFit="1" customWidth="1"/>
    <col min="5142" max="5142" width="11.28515625" style="3" customWidth="1"/>
    <col min="5143" max="5373" width="9.140625" style="3"/>
    <col min="5374" max="5374" width="83" style="3" customWidth="1"/>
    <col min="5375" max="5375" width="14.28515625" style="3" customWidth="1"/>
    <col min="5376" max="5376" width="15.28515625" style="3" customWidth="1"/>
    <col min="5377" max="5377" width="12.28515625" style="3" customWidth="1"/>
    <col min="5378" max="5378" width="10.28515625" style="3" customWidth="1"/>
    <col min="5379" max="5379" width="8.7109375" style="3" customWidth="1"/>
    <col min="5380" max="5380" width="11" style="3" customWidth="1"/>
    <col min="5381" max="5381" width="9.42578125" style="3" customWidth="1"/>
    <col min="5382" max="5382" width="10.42578125" style="3" customWidth="1"/>
    <col min="5383" max="5383" width="12.28515625" style="3" customWidth="1"/>
    <col min="5384" max="5385" width="9.5703125" style="3" customWidth="1"/>
    <col min="5386" max="5386" width="12.7109375" style="3" customWidth="1"/>
    <col min="5387" max="5387" width="12.5703125" style="3" customWidth="1"/>
    <col min="5388" max="5388" width="11" style="3" customWidth="1"/>
    <col min="5389" max="5389" width="10.85546875" style="3" customWidth="1"/>
    <col min="5390" max="5391" width="10.7109375" style="3" customWidth="1"/>
    <col min="5392" max="5392" width="9.140625" style="3"/>
    <col min="5393" max="5393" width="12.85546875" style="3" customWidth="1"/>
    <col min="5394" max="5394" width="23.42578125" style="3" customWidth="1"/>
    <col min="5395" max="5396" width="9.140625" style="3"/>
    <col min="5397" max="5397" width="10.5703125" style="3" bestFit="1" customWidth="1"/>
    <col min="5398" max="5398" width="11.28515625" style="3" customWidth="1"/>
    <col min="5399" max="5629" width="9.140625" style="3"/>
    <col min="5630" max="5630" width="83" style="3" customWidth="1"/>
    <col min="5631" max="5631" width="14.28515625" style="3" customWidth="1"/>
    <col min="5632" max="5632" width="15.28515625" style="3" customWidth="1"/>
    <col min="5633" max="5633" width="12.28515625" style="3" customWidth="1"/>
    <col min="5634" max="5634" width="10.28515625" style="3" customWidth="1"/>
    <col min="5635" max="5635" width="8.7109375" style="3" customWidth="1"/>
    <col min="5636" max="5636" width="11" style="3" customWidth="1"/>
    <col min="5637" max="5637" width="9.42578125" style="3" customWidth="1"/>
    <col min="5638" max="5638" width="10.42578125" style="3" customWidth="1"/>
    <col min="5639" max="5639" width="12.28515625" style="3" customWidth="1"/>
    <col min="5640" max="5641" width="9.5703125" style="3" customWidth="1"/>
    <col min="5642" max="5642" width="12.7109375" style="3" customWidth="1"/>
    <col min="5643" max="5643" width="12.5703125" style="3" customWidth="1"/>
    <col min="5644" max="5644" width="11" style="3" customWidth="1"/>
    <col min="5645" max="5645" width="10.85546875" style="3" customWidth="1"/>
    <col min="5646" max="5647" width="10.7109375" style="3" customWidth="1"/>
    <col min="5648" max="5648" width="9.140625" style="3"/>
    <col min="5649" max="5649" width="12.85546875" style="3" customWidth="1"/>
    <col min="5650" max="5650" width="23.42578125" style="3" customWidth="1"/>
    <col min="5651" max="5652" width="9.140625" style="3"/>
    <col min="5653" max="5653" width="10.5703125" style="3" bestFit="1" customWidth="1"/>
    <col min="5654" max="5654" width="11.28515625" style="3" customWidth="1"/>
    <col min="5655" max="5885" width="9.140625" style="3"/>
    <col min="5886" max="5886" width="83" style="3" customWidth="1"/>
    <col min="5887" max="5887" width="14.28515625" style="3" customWidth="1"/>
    <col min="5888" max="5888" width="15.28515625" style="3" customWidth="1"/>
    <col min="5889" max="5889" width="12.28515625" style="3" customWidth="1"/>
    <col min="5890" max="5890" width="10.28515625" style="3" customWidth="1"/>
    <col min="5891" max="5891" width="8.7109375" style="3" customWidth="1"/>
    <col min="5892" max="5892" width="11" style="3" customWidth="1"/>
    <col min="5893" max="5893" width="9.42578125" style="3" customWidth="1"/>
    <col min="5894" max="5894" width="10.42578125" style="3" customWidth="1"/>
    <col min="5895" max="5895" width="12.28515625" style="3" customWidth="1"/>
    <col min="5896" max="5897" width="9.5703125" style="3" customWidth="1"/>
    <col min="5898" max="5898" width="12.7109375" style="3" customWidth="1"/>
    <col min="5899" max="5899" width="12.5703125" style="3" customWidth="1"/>
    <col min="5900" max="5900" width="11" style="3" customWidth="1"/>
    <col min="5901" max="5901" width="10.85546875" style="3" customWidth="1"/>
    <col min="5902" max="5903" width="10.7109375" style="3" customWidth="1"/>
    <col min="5904" max="5904" width="9.140625" style="3"/>
    <col min="5905" max="5905" width="12.85546875" style="3" customWidth="1"/>
    <col min="5906" max="5906" width="23.42578125" style="3" customWidth="1"/>
    <col min="5907" max="5908" width="9.140625" style="3"/>
    <col min="5909" max="5909" width="10.5703125" style="3" bestFit="1" customWidth="1"/>
    <col min="5910" max="5910" width="11.28515625" style="3" customWidth="1"/>
    <col min="5911" max="6141" width="9.140625" style="3"/>
    <col min="6142" max="6142" width="83" style="3" customWidth="1"/>
    <col min="6143" max="6143" width="14.28515625" style="3" customWidth="1"/>
    <col min="6144" max="6144" width="15.28515625" style="3" customWidth="1"/>
    <col min="6145" max="6145" width="12.28515625" style="3" customWidth="1"/>
    <col min="6146" max="6146" width="10.28515625" style="3" customWidth="1"/>
    <col min="6147" max="6147" width="8.7109375" style="3" customWidth="1"/>
    <col min="6148" max="6148" width="11" style="3" customWidth="1"/>
    <col min="6149" max="6149" width="9.42578125" style="3" customWidth="1"/>
    <col min="6150" max="6150" width="10.42578125" style="3" customWidth="1"/>
    <col min="6151" max="6151" width="12.28515625" style="3" customWidth="1"/>
    <col min="6152" max="6153" width="9.5703125" style="3" customWidth="1"/>
    <col min="6154" max="6154" width="12.7109375" style="3" customWidth="1"/>
    <col min="6155" max="6155" width="12.5703125" style="3" customWidth="1"/>
    <col min="6156" max="6156" width="11" style="3" customWidth="1"/>
    <col min="6157" max="6157" width="10.85546875" style="3" customWidth="1"/>
    <col min="6158" max="6159" width="10.7109375" style="3" customWidth="1"/>
    <col min="6160" max="6160" width="9.140625" style="3"/>
    <col min="6161" max="6161" width="12.85546875" style="3" customWidth="1"/>
    <col min="6162" max="6162" width="23.42578125" style="3" customWidth="1"/>
    <col min="6163" max="6164" width="9.140625" style="3"/>
    <col min="6165" max="6165" width="10.5703125" style="3" bestFit="1" customWidth="1"/>
    <col min="6166" max="6166" width="11.28515625" style="3" customWidth="1"/>
    <col min="6167" max="6397" width="9.140625" style="3"/>
    <col min="6398" max="6398" width="83" style="3" customWidth="1"/>
    <col min="6399" max="6399" width="14.28515625" style="3" customWidth="1"/>
    <col min="6400" max="6400" width="15.28515625" style="3" customWidth="1"/>
    <col min="6401" max="6401" width="12.28515625" style="3" customWidth="1"/>
    <col min="6402" max="6402" width="10.28515625" style="3" customWidth="1"/>
    <col min="6403" max="6403" width="8.7109375" style="3" customWidth="1"/>
    <col min="6404" max="6404" width="11" style="3" customWidth="1"/>
    <col min="6405" max="6405" width="9.42578125" style="3" customWidth="1"/>
    <col min="6406" max="6406" width="10.42578125" style="3" customWidth="1"/>
    <col min="6407" max="6407" width="12.28515625" style="3" customWidth="1"/>
    <col min="6408" max="6409" width="9.5703125" style="3" customWidth="1"/>
    <col min="6410" max="6410" width="12.7109375" style="3" customWidth="1"/>
    <col min="6411" max="6411" width="12.5703125" style="3" customWidth="1"/>
    <col min="6412" max="6412" width="11" style="3" customWidth="1"/>
    <col min="6413" max="6413" width="10.85546875" style="3" customWidth="1"/>
    <col min="6414" max="6415" width="10.7109375" style="3" customWidth="1"/>
    <col min="6416" max="6416" width="9.140625" style="3"/>
    <col min="6417" max="6417" width="12.85546875" style="3" customWidth="1"/>
    <col min="6418" max="6418" width="23.42578125" style="3" customWidth="1"/>
    <col min="6419" max="6420" width="9.140625" style="3"/>
    <col min="6421" max="6421" width="10.5703125" style="3" bestFit="1" customWidth="1"/>
    <col min="6422" max="6422" width="11.28515625" style="3" customWidth="1"/>
    <col min="6423" max="6653" width="9.140625" style="3"/>
    <col min="6654" max="6654" width="83" style="3" customWidth="1"/>
    <col min="6655" max="6655" width="14.28515625" style="3" customWidth="1"/>
    <col min="6656" max="6656" width="15.28515625" style="3" customWidth="1"/>
    <col min="6657" max="6657" width="12.28515625" style="3" customWidth="1"/>
    <col min="6658" max="6658" width="10.28515625" style="3" customWidth="1"/>
    <col min="6659" max="6659" width="8.7109375" style="3" customWidth="1"/>
    <col min="6660" max="6660" width="11" style="3" customWidth="1"/>
    <col min="6661" max="6661" width="9.42578125" style="3" customWidth="1"/>
    <col min="6662" max="6662" width="10.42578125" style="3" customWidth="1"/>
    <col min="6663" max="6663" width="12.28515625" style="3" customWidth="1"/>
    <col min="6664" max="6665" width="9.5703125" style="3" customWidth="1"/>
    <col min="6666" max="6666" width="12.7109375" style="3" customWidth="1"/>
    <col min="6667" max="6667" width="12.5703125" style="3" customWidth="1"/>
    <col min="6668" max="6668" width="11" style="3" customWidth="1"/>
    <col min="6669" max="6669" width="10.85546875" style="3" customWidth="1"/>
    <col min="6670" max="6671" width="10.7109375" style="3" customWidth="1"/>
    <col min="6672" max="6672" width="9.140625" style="3"/>
    <col min="6673" max="6673" width="12.85546875" style="3" customWidth="1"/>
    <col min="6674" max="6674" width="23.42578125" style="3" customWidth="1"/>
    <col min="6675" max="6676" width="9.140625" style="3"/>
    <col min="6677" max="6677" width="10.5703125" style="3" bestFit="1" customWidth="1"/>
    <col min="6678" max="6678" width="11.28515625" style="3" customWidth="1"/>
    <col min="6679" max="6909" width="9.140625" style="3"/>
    <col min="6910" max="6910" width="83" style="3" customWidth="1"/>
    <col min="6911" max="6911" width="14.28515625" style="3" customWidth="1"/>
    <col min="6912" max="6912" width="15.28515625" style="3" customWidth="1"/>
    <col min="6913" max="6913" width="12.28515625" style="3" customWidth="1"/>
    <col min="6914" max="6914" width="10.28515625" style="3" customWidth="1"/>
    <col min="6915" max="6915" width="8.7109375" style="3" customWidth="1"/>
    <col min="6916" max="6916" width="11" style="3" customWidth="1"/>
    <col min="6917" max="6917" width="9.42578125" style="3" customWidth="1"/>
    <col min="6918" max="6918" width="10.42578125" style="3" customWidth="1"/>
    <col min="6919" max="6919" width="12.28515625" style="3" customWidth="1"/>
    <col min="6920" max="6921" width="9.5703125" style="3" customWidth="1"/>
    <col min="6922" max="6922" width="12.7109375" style="3" customWidth="1"/>
    <col min="6923" max="6923" width="12.5703125" style="3" customWidth="1"/>
    <col min="6924" max="6924" width="11" style="3" customWidth="1"/>
    <col min="6925" max="6925" width="10.85546875" style="3" customWidth="1"/>
    <col min="6926" max="6927" width="10.7109375" style="3" customWidth="1"/>
    <col min="6928" max="6928" width="9.140625" style="3"/>
    <col min="6929" max="6929" width="12.85546875" style="3" customWidth="1"/>
    <col min="6930" max="6930" width="23.42578125" style="3" customWidth="1"/>
    <col min="6931" max="6932" width="9.140625" style="3"/>
    <col min="6933" max="6933" width="10.5703125" style="3" bestFit="1" customWidth="1"/>
    <col min="6934" max="6934" width="11.28515625" style="3" customWidth="1"/>
    <col min="6935" max="7165" width="9.140625" style="3"/>
    <col min="7166" max="7166" width="83" style="3" customWidth="1"/>
    <col min="7167" max="7167" width="14.28515625" style="3" customWidth="1"/>
    <col min="7168" max="7168" width="15.28515625" style="3" customWidth="1"/>
    <col min="7169" max="7169" width="12.28515625" style="3" customWidth="1"/>
    <col min="7170" max="7170" width="10.28515625" style="3" customWidth="1"/>
    <col min="7171" max="7171" width="8.7109375" style="3" customWidth="1"/>
    <col min="7172" max="7172" width="11" style="3" customWidth="1"/>
    <col min="7173" max="7173" width="9.42578125" style="3" customWidth="1"/>
    <col min="7174" max="7174" width="10.42578125" style="3" customWidth="1"/>
    <col min="7175" max="7175" width="12.28515625" style="3" customWidth="1"/>
    <col min="7176" max="7177" width="9.5703125" style="3" customWidth="1"/>
    <col min="7178" max="7178" width="12.7109375" style="3" customWidth="1"/>
    <col min="7179" max="7179" width="12.5703125" style="3" customWidth="1"/>
    <col min="7180" max="7180" width="11" style="3" customWidth="1"/>
    <col min="7181" max="7181" width="10.85546875" style="3" customWidth="1"/>
    <col min="7182" max="7183" width="10.7109375" style="3" customWidth="1"/>
    <col min="7184" max="7184" width="9.140625" style="3"/>
    <col min="7185" max="7185" width="12.85546875" style="3" customWidth="1"/>
    <col min="7186" max="7186" width="23.42578125" style="3" customWidth="1"/>
    <col min="7187" max="7188" width="9.140625" style="3"/>
    <col min="7189" max="7189" width="10.5703125" style="3" bestFit="1" customWidth="1"/>
    <col min="7190" max="7190" width="11.28515625" style="3" customWidth="1"/>
    <col min="7191" max="7421" width="9.140625" style="3"/>
    <col min="7422" max="7422" width="83" style="3" customWidth="1"/>
    <col min="7423" max="7423" width="14.28515625" style="3" customWidth="1"/>
    <col min="7424" max="7424" width="15.28515625" style="3" customWidth="1"/>
    <col min="7425" max="7425" width="12.28515625" style="3" customWidth="1"/>
    <col min="7426" max="7426" width="10.28515625" style="3" customWidth="1"/>
    <col min="7427" max="7427" width="8.7109375" style="3" customWidth="1"/>
    <col min="7428" max="7428" width="11" style="3" customWidth="1"/>
    <col min="7429" max="7429" width="9.42578125" style="3" customWidth="1"/>
    <col min="7430" max="7430" width="10.42578125" style="3" customWidth="1"/>
    <col min="7431" max="7431" width="12.28515625" style="3" customWidth="1"/>
    <col min="7432" max="7433" width="9.5703125" style="3" customWidth="1"/>
    <col min="7434" max="7434" width="12.7109375" style="3" customWidth="1"/>
    <col min="7435" max="7435" width="12.5703125" style="3" customWidth="1"/>
    <col min="7436" max="7436" width="11" style="3" customWidth="1"/>
    <col min="7437" max="7437" width="10.85546875" style="3" customWidth="1"/>
    <col min="7438" max="7439" width="10.7109375" style="3" customWidth="1"/>
    <col min="7440" max="7440" width="9.140625" style="3"/>
    <col min="7441" max="7441" width="12.85546875" style="3" customWidth="1"/>
    <col min="7442" max="7442" width="23.42578125" style="3" customWidth="1"/>
    <col min="7443" max="7444" width="9.140625" style="3"/>
    <col min="7445" max="7445" width="10.5703125" style="3" bestFit="1" customWidth="1"/>
    <col min="7446" max="7446" width="11.28515625" style="3" customWidth="1"/>
    <col min="7447" max="7677" width="9.140625" style="3"/>
    <col min="7678" max="7678" width="83" style="3" customWidth="1"/>
    <col min="7679" max="7679" width="14.28515625" style="3" customWidth="1"/>
    <col min="7680" max="7680" width="15.28515625" style="3" customWidth="1"/>
    <col min="7681" max="7681" width="12.28515625" style="3" customWidth="1"/>
    <col min="7682" max="7682" width="10.28515625" style="3" customWidth="1"/>
    <col min="7683" max="7683" width="8.7109375" style="3" customWidth="1"/>
    <col min="7684" max="7684" width="11" style="3" customWidth="1"/>
    <col min="7685" max="7685" width="9.42578125" style="3" customWidth="1"/>
    <col min="7686" max="7686" width="10.42578125" style="3" customWidth="1"/>
    <col min="7687" max="7687" width="12.28515625" style="3" customWidth="1"/>
    <col min="7688" max="7689" width="9.5703125" style="3" customWidth="1"/>
    <col min="7690" max="7690" width="12.7109375" style="3" customWidth="1"/>
    <col min="7691" max="7691" width="12.5703125" style="3" customWidth="1"/>
    <col min="7692" max="7692" width="11" style="3" customWidth="1"/>
    <col min="7693" max="7693" width="10.85546875" style="3" customWidth="1"/>
    <col min="7694" max="7695" width="10.7109375" style="3" customWidth="1"/>
    <col min="7696" max="7696" width="9.140625" style="3"/>
    <col min="7697" max="7697" width="12.85546875" style="3" customWidth="1"/>
    <col min="7698" max="7698" width="23.42578125" style="3" customWidth="1"/>
    <col min="7699" max="7700" width="9.140625" style="3"/>
    <col min="7701" max="7701" width="10.5703125" style="3" bestFit="1" customWidth="1"/>
    <col min="7702" max="7702" width="11.28515625" style="3" customWidth="1"/>
    <col min="7703" max="7933" width="9.140625" style="3"/>
    <col min="7934" max="7934" width="83" style="3" customWidth="1"/>
    <col min="7935" max="7935" width="14.28515625" style="3" customWidth="1"/>
    <col min="7936" max="7936" width="15.28515625" style="3" customWidth="1"/>
    <col min="7937" max="7937" width="12.28515625" style="3" customWidth="1"/>
    <col min="7938" max="7938" width="10.28515625" style="3" customWidth="1"/>
    <col min="7939" max="7939" width="8.7109375" style="3" customWidth="1"/>
    <col min="7940" max="7940" width="11" style="3" customWidth="1"/>
    <col min="7941" max="7941" width="9.42578125" style="3" customWidth="1"/>
    <col min="7942" max="7942" width="10.42578125" style="3" customWidth="1"/>
    <col min="7943" max="7943" width="12.28515625" style="3" customWidth="1"/>
    <col min="7944" max="7945" width="9.5703125" style="3" customWidth="1"/>
    <col min="7946" max="7946" width="12.7109375" style="3" customWidth="1"/>
    <col min="7947" max="7947" width="12.5703125" style="3" customWidth="1"/>
    <col min="7948" max="7948" width="11" style="3" customWidth="1"/>
    <col min="7949" max="7949" width="10.85546875" style="3" customWidth="1"/>
    <col min="7950" max="7951" width="10.7109375" style="3" customWidth="1"/>
    <col min="7952" max="7952" width="9.140625" style="3"/>
    <col min="7953" max="7953" width="12.85546875" style="3" customWidth="1"/>
    <col min="7954" max="7954" width="23.42578125" style="3" customWidth="1"/>
    <col min="7955" max="7956" width="9.140625" style="3"/>
    <col min="7957" max="7957" width="10.5703125" style="3" bestFit="1" customWidth="1"/>
    <col min="7958" max="7958" width="11.28515625" style="3" customWidth="1"/>
    <col min="7959" max="8189" width="9.140625" style="3"/>
    <col min="8190" max="8190" width="83" style="3" customWidth="1"/>
    <col min="8191" max="8191" width="14.28515625" style="3" customWidth="1"/>
    <col min="8192" max="8192" width="15.28515625" style="3" customWidth="1"/>
    <col min="8193" max="8193" width="12.28515625" style="3" customWidth="1"/>
    <col min="8194" max="8194" width="10.28515625" style="3" customWidth="1"/>
    <col min="8195" max="8195" width="8.7109375" style="3" customWidth="1"/>
    <col min="8196" max="8196" width="11" style="3" customWidth="1"/>
    <col min="8197" max="8197" width="9.42578125" style="3" customWidth="1"/>
    <col min="8198" max="8198" width="10.42578125" style="3" customWidth="1"/>
    <col min="8199" max="8199" width="12.28515625" style="3" customWidth="1"/>
    <col min="8200" max="8201" width="9.5703125" style="3" customWidth="1"/>
    <col min="8202" max="8202" width="12.7109375" style="3" customWidth="1"/>
    <col min="8203" max="8203" width="12.5703125" style="3" customWidth="1"/>
    <col min="8204" max="8204" width="11" style="3" customWidth="1"/>
    <col min="8205" max="8205" width="10.85546875" style="3" customWidth="1"/>
    <col min="8206" max="8207" width="10.7109375" style="3" customWidth="1"/>
    <col min="8208" max="8208" width="9.140625" style="3"/>
    <col min="8209" max="8209" width="12.85546875" style="3" customWidth="1"/>
    <col min="8210" max="8210" width="23.42578125" style="3" customWidth="1"/>
    <col min="8211" max="8212" width="9.140625" style="3"/>
    <col min="8213" max="8213" width="10.5703125" style="3" bestFit="1" customWidth="1"/>
    <col min="8214" max="8214" width="11.28515625" style="3" customWidth="1"/>
    <col min="8215" max="8445" width="9.140625" style="3"/>
    <col min="8446" max="8446" width="83" style="3" customWidth="1"/>
    <col min="8447" max="8447" width="14.28515625" style="3" customWidth="1"/>
    <col min="8448" max="8448" width="15.28515625" style="3" customWidth="1"/>
    <col min="8449" max="8449" width="12.28515625" style="3" customWidth="1"/>
    <col min="8450" max="8450" width="10.28515625" style="3" customWidth="1"/>
    <col min="8451" max="8451" width="8.7109375" style="3" customWidth="1"/>
    <col min="8452" max="8452" width="11" style="3" customWidth="1"/>
    <col min="8453" max="8453" width="9.42578125" style="3" customWidth="1"/>
    <col min="8454" max="8454" width="10.42578125" style="3" customWidth="1"/>
    <col min="8455" max="8455" width="12.28515625" style="3" customWidth="1"/>
    <col min="8456" max="8457" width="9.5703125" style="3" customWidth="1"/>
    <col min="8458" max="8458" width="12.7109375" style="3" customWidth="1"/>
    <col min="8459" max="8459" width="12.5703125" style="3" customWidth="1"/>
    <col min="8460" max="8460" width="11" style="3" customWidth="1"/>
    <col min="8461" max="8461" width="10.85546875" style="3" customWidth="1"/>
    <col min="8462" max="8463" width="10.7109375" style="3" customWidth="1"/>
    <col min="8464" max="8464" width="9.140625" style="3"/>
    <col min="8465" max="8465" width="12.85546875" style="3" customWidth="1"/>
    <col min="8466" max="8466" width="23.42578125" style="3" customWidth="1"/>
    <col min="8467" max="8468" width="9.140625" style="3"/>
    <col min="8469" max="8469" width="10.5703125" style="3" bestFit="1" customWidth="1"/>
    <col min="8470" max="8470" width="11.28515625" style="3" customWidth="1"/>
    <col min="8471" max="8701" width="9.140625" style="3"/>
    <col min="8702" max="8702" width="83" style="3" customWidth="1"/>
    <col min="8703" max="8703" width="14.28515625" style="3" customWidth="1"/>
    <col min="8704" max="8704" width="15.28515625" style="3" customWidth="1"/>
    <col min="8705" max="8705" width="12.28515625" style="3" customWidth="1"/>
    <col min="8706" max="8706" width="10.28515625" style="3" customWidth="1"/>
    <col min="8707" max="8707" width="8.7109375" style="3" customWidth="1"/>
    <col min="8708" max="8708" width="11" style="3" customWidth="1"/>
    <col min="8709" max="8709" width="9.42578125" style="3" customWidth="1"/>
    <col min="8710" max="8710" width="10.42578125" style="3" customWidth="1"/>
    <col min="8711" max="8711" width="12.28515625" style="3" customWidth="1"/>
    <col min="8712" max="8713" width="9.5703125" style="3" customWidth="1"/>
    <col min="8714" max="8714" width="12.7109375" style="3" customWidth="1"/>
    <col min="8715" max="8715" width="12.5703125" style="3" customWidth="1"/>
    <col min="8716" max="8716" width="11" style="3" customWidth="1"/>
    <col min="8717" max="8717" width="10.85546875" style="3" customWidth="1"/>
    <col min="8718" max="8719" width="10.7109375" style="3" customWidth="1"/>
    <col min="8720" max="8720" width="9.140625" style="3"/>
    <col min="8721" max="8721" width="12.85546875" style="3" customWidth="1"/>
    <col min="8722" max="8722" width="23.42578125" style="3" customWidth="1"/>
    <col min="8723" max="8724" width="9.140625" style="3"/>
    <col min="8725" max="8725" width="10.5703125" style="3" bestFit="1" customWidth="1"/>
    <col min="8726" max="8726" width="11.28515625" style="3" customWidth="1"/>
    <col min="8727" max="8957" width="9.140625" style="3"/>
    <col min="8958" max="8958" width="83" style="3" customWidth="1"/>
    <col min="8959" max="8959" width="14.28515625" style="3" customWidth="1"/>
    <col min="8960" max="8960" width="15.28515625" style="3" customWidth="1"/>
    <col min="8961" max="8961" width="12.28515625" style="3" customWidth="1"/>
    <col min="8962" max="8962" width="10.28515625" style="3" customWidth="1"/>
    <col min="8963" max="8963" width="8.7109375" style="3" customWidth="1"/>
    <col min="8964" max="8964" width="11" style="3" customWidth="1"/>
    <col min="8965" max="8965" width="9.42578125" style="3" customWidth="1"/>
    <col min="8966" max="8966" width="10.42578125" style="3" customWidth="1"/>
    <col min="8967" max="8967" width="12.28515625" style="3" customWidth="1"/>
    <col min="8968" max="8969" width="9.5703125" style="3" customWidth="1"/>
    <col min="8970" max="8970" width="12.7109375" style="3" customWidth="1"/>
    <col min="8971" max="8971" width="12.5703125" style="3" customWidth="1"/>
    <col min="8972" max="8972" width="11" style="3" customWidth="1"/>
    <col min="8973" max="8973" width="10.85546875" style="3" customWidth="1"/>
    <col min="8974" max="8975" width="10.7109375" style="3" customWidth="1"/>
    <col min="8976" max="8976" width="9.140625" style="3"/>
    <col min="8977" max="8977" width="12.85546875" style="3" customWidth="1"/>
    <col min="8978" max="8978" width="23.42578125" style="3" customWidth="1"/>
    <col min="8979" max="8980" width="9.140625" style="3"/>
    <col min="8981" max="8981" width="10.5703125" style="3" bestFit="1" customWidth="1"/>
    <col min="8982" max="8982" width="11.28515625" style="3" customWidth="1"/>
    <col min="8983" max="9213" width="9.140625" style="3"/>
    <col min="9214" max="9214" width="83" style="3" customWidth="1"/>
    <col min="9215" max="9215" width="14.28515625" style="3" customWidth="1"/>
    <col min="9216" max="9216" width="15.28515625" style="3" customWidth="1"/>
    <col min="9217" max="9217" width="12.28515625" style="3" customWidth="1"/>
    <col min="9218" max="9218" width="10.28515625" style="3" customWidth="1"/>
    <col min="9219" max="9219" width="8.7109375" style="3" customWidth="1"/>
    <col min="9220" max="9220" width="11" style="3" customWidth="1"/>
    <col min="9221" max="9221" width="9.42578125" style="3" customWidth="1"/>
    <col min="9222" max="9222" width="10.42578125" style="3" customWidth="1"/>
    <col min="9223" max="9223" width="12.28515625" style="3" customWidth="1"/>
    <col min="9224" max="9225" width="9.5703125" style="3" customWidth="1"/>
    <col min="9226" max="9226" width="12.7109375" style="3" customWidth="1"/>
    <col min="9227" max="9227" width="12.5703125" style="3" customWidth="1"/>
    <col min="9228" max="9228" width="11" style="3" customWidth="1"/>
    <col min="9229" max="9229" width="10.85546875" style="3" customWidth="1"/>
    <col min="9230" max="9231" width="10.7109375" style="3" customWidth="1"/>
    <col min="9232" max="9232" width="9.140625" style="3"/>
    <col min="9233" max="9233" width="12.85546875" style="3" customWidth="1"/>
    <col min="9234" max="9234" width="23.42578125" style="3" customWidth="1"/>
    <col min="9235" max="9236" width="9.140625" style="3"/>
    <col min="9237" max="9237" width="10.5703125" style="3" bestFit="1" customWidth="1"/>
    <col min="9238" max="9238" width="11.28515625" style="3" customWidth="1"/>
    <col min="9239" max="9469" width="9.140625" style="3"/>
    <col min="9470" max="9470" width="83" style="3" customWidth="1"/>
    <col min="9471" max="9471" width="14.28515625" style="3" customWidth="1"/>
    <col min="9472" max="9472" width="15.28515625" style="3" customWidth="1"/>
    <col min="9473" max="9473" width="12.28515625" style="3" customWidth="1"/>
    <col min="9474" max="9474" width="10.28515625" style="3" customWidth="1"/>
    <col min="9475" max="9475" width="8.7109375" style="3" customWidth="1"/>
    <col min="9476" max="9476" width="11" style="3" customWidth="1"/>
    <col min="9477" max="9477" width="9.42578125" style="3" customWidth="1"/>
    <col min="9478" max="9478" width="10.42578125" style="3" customWidth="1"/>
    <col min="9479" max="9479" width="12.28515625" style="3" customWidth="1"/>
    <col min="9480" max="9481" width="9.5703125" style="3" customWidth="1"/>
    <col min="9482" max="9482" width="12.7109375" style="3" customWidth="1"/>
    <col min="9483" max="9483" width="12.5703125" style="3" customWidth="1"/>
    <col min="9484" max="9484" width="11" style="3" customWidth="1"/>
    <col min="9485" max="9485" width="10.85546875" style="3" customWidth="1"/>
    <col min="9486" max="9487" width="10.7109375" style="3" customWidth="1"/>
    <col min="9488" max="9488" width="9.140625" style="3"/>
    <col min="9489" max="9489" width="12.85546875" style="3" customWidth="1"/>
    <col min="9490" max="9490" width="23.42578125" style="3" customWidth="1"/>
    <col min="9491" max="9492" width="9.140625" style="3"/>
    <col min="9493" max="9493" width="10.5703125" style="3" bestFit="1" customWidth="1"/>
    <col min="9494" max="9494" width="11.28515625" style="3" customWidth="1"/>
    <col min="9495" max="9725" width="9.140625" style="3"/>
    <col min="9726" max="9726" width="83" style="3" customWidth="1"/>
    <col min="9727" max="9727" width="14.28515625" style="3" customWidth="1"/>
    <col min="9728" max="9728" width="15.28515625" style="3" customWidth="1"/>
    <col min="9729" max="9729" width="12.28515625" style="3" customWidth="1"/>
    <col min="9730" max="9730" width="10.28515625" style="3" customWidth="1"/>
    <col min="9731" max="9731" width="8.7109375" style="3" customWidth="1"/>
    <col min="9732" max="9732" width="11" style="3" customWidth="1"/>
    <col min="9733" max="9733" width="9.42578125" style="3" customWidth="1"/>
    <col min="9734" max="9734" width="10.42578125" style="3" customWidth="1"/>
    <col min="9735" max="9735" width="12.28515625" style="3" customWidth="1"/>
    <col min="9736" max="9737" width="9.5703125" style="3" customWidth="1"/>
    <col min="9738" max="9738" width="12.7109375" style="3" customWidth="1"/>
    <col min="9739" max="9739" width="12.5703125" style="3" customWidth="1"/>
    <col min="9740" max="9740" width="11" style="3" customWidth="1"/>
    <col min="9741" max="9741" width="10.85546875" style="3" customWidth="1"/>
    <col min="9742" max="9743" width="10.7109375" style="3" customWidth="1"/>
    <col min="9744" max="9744" width="9.140625" style="3"/>
    <col min="9745" max="9745" width="12.85546875" style="3" customWidth="1"/>
    <col min="9746" max="9746" width="23.42578125" style="3" customWidth="1"/>
    <col min="9747" max="9748" width="9.140625" style="3"/>
    <col min="9749" max="9749" width="10.5703125" style="3" bestFit="1" customWidth="1"/>
    <col min="9750" max="9750" width="11.28515625" style="3" customWidth="1"/>
    <col min="9751" max="9981" width="9.140625" style="3"/>
    <col min="9982" max="9982" width="83" style="3" customWidth="1"/>
    <col min="9983" max="9983" width="14.28515625" style="3" customWidth="1"/>
    <col min="9984" max="9984" width="15.28515625" style="3" customWidth="1"/>
    <col min="9985" max="9985" width="12.28515625" style="3" customWidth="1"/>
    <col min="9986" max="9986" width="10.28515625" style="3" customWidth="1"/>
    <col min="9987" max="9987" width="8.7109375" style="3" customWidth="1"/>
    <col min="9988" max="9988" width="11" style="3" customWidth="1"/>
    <col min="9989" max="9989" width="9.42578125" style="3" customWidth="1"/>
    <col min="9990" max="9990" width="10.42578125" style="3" customWidth="1"/>
    <col min="9991" max="9991" width="12.28515625" style="3" customWidth="1"/>
    <col min="9992" max="9993" width="9.5703125" style="3" customWidth="1"/>
    <col min="9994" max="9994" width="12.7109375" style="3" customWidth="1"/>
    <col min="9995" max="9995" width="12.5703125" style="3" customWidth="1"/>
    <col min="9996" max="9996" width="11" style="3" customWidth="1"/>
    <col min="9997" max="9997" width="10.85546875" style="3" customWidth="1"/>
    <col min="9998" max="9999" width="10.7109375" style="3" customWidth="1"/>
    <col min="10000" max="10000" width="9.140625" style="3"/>
    <col min="10001" max="10001" width="12.85546875" style="3" customWidth="1"/>
    <col min="10002" max="10002" width="23.42578125" style="3" customWidth="1"/>
    <col min="10003" max="10004" width="9.140625" style="3"/>
    <col min="10005" max="10005" width="10.5703125" style="3" bestFit="1" customWidth="1"/>
    <col min="10006" max="10006" width="11.28515625" style="3" customWidth="1"/>
    <col min="10007" max="10237" width="9.140625" style="3"/>
    <col min="10238" max="10238" width="83" style="3" customWidth="1"/>
    <col min="10239" max="10239" width="14.28515625" style="3" customWidth="1"/>
    <col min="10240" max="10240" width="15.28515625" style="3" customWidth="1"/>
    <col min="10241" max="10241" width="12.28515625" style="3" customWidth="1"/>
    <col min="10242" max="10242" width="10.28515625" style="3" customWidth="1"/>
    <col min="10243" max="10243" width="8.7109375" style="3" customWidth="1"/>
    <col min="10244" max="10244" width="11" style="3" customWidth="1"/>
    <col min="10245" max="10245" width="9.42578125" style="3" customWidth="1"/>
    <col min="10246" max="10246" width="10.42578125" style="3" customWidth="1"/>
    <col min="10247" max="10247" width="12.28515625" style="3" customWidth="1"/>
    <col min="10248" max="10249" width="9.5703125" style="3" customWidth="1"/>
    <col min="10250" max="10250" width="12.7109375" style="3" customWidth="1"/>
    <col min="10251" max="10251" width="12.5703125" style="3" customWidth="1"/>
    <col min="10252" max="10252" width="11" style="3" customWidth="1"/>
    <col min="10253" max="10253" width="10.85546875" style="3" customWidth="1"/>
    <col min="10254" max="10255" width="10.7109375" style="3" customWidth="1"/>
    <col min="10256" max="10256" width="9.140625" style="3"/>
    <col min="10257" max="10257" width="12.85546875" style="3" customWidth="1"/>
    <col min="10258" max="10258" width="23.42578125" style="3" customWidth="1"/>
    <col min="10259" max="10260" width="9.140625" style="3"/>
    <col min="10261" max="10261" width="10.5703125" style="3" bestFit="1" customWidth="1"/>
    <col min="10262" max="10262" width="11.28515625" style="3" customWidth="1"/>
    <col min="10263" max="10493" width="9.140625" style="3"/>
    <col min="10494" max="10494" width="83" style="3" customWidth="1"/>
    <col min="10495" max="10495" width="14.28515625" style="3" customWidth="1"/>
    <col min="10496" max="10496" width="15.28515625" style="3" customWidth="1"/>
    <col min="10497" max="10497" width="12.28515625" style="3" customWidth="1"/>
    <col min="10498" max="10498" width="10.28515625" style="3" customWidth="1"/>
    <col min="10499" max="10499" width="8.7109375" style="3" customWidth="1"/>
    <col min="10500" max="10500" width="11" style="3" customWidth="1"/>
    <col min="10501" max="10501" width="9.42578125" style="3" customWidth="1"/>
    <col min="10502" max="10502" width="10.42578125" style="3" customWidth="1"/>
    <col min="10503" max="10503" width="12.28515625" style="3" customWidth="1"/>
    <col min="10504" max="10505" width="9.5703125" style="3" customWidth="1"/>
    <col min="10506" max="10506" width="12.7109375" style="3" customWidth="1"/>
    <col min="10507" max="10507" width="12.5703125" style="3" customWidth="1"/>
    <col min="10508" max="10508" width="11" style="3" customWidth="1"/>
    <col min="10509" max="10509" width="10.85546875" style="3" customWidth="1"/>
    <col min="10510" max="10511" width="10.7109375" style="3" customWidth="1"/>
    <col min="10512" max="10512" width="9.140625" style="3"/>
    <col min="10513" max="10513" width="12.85546875" style="3" customWidth="1"/>
    <col min="10514" max="10514" width="23.42578125" style="3" customWidth="1"/>
    <col min="10515" max="10516" width="9.140625" style="3"/>
    <col min="10517" max="10517" width="10.5703125" style="3" bestFit="1" customWidth="1"/>
    <col min="10518" max="10518" width="11.28515625" style="3" customWidth="1"/>
    <col min="10519" max="10749" width="9.140625" style="3"/>
    <col min="10750" max="10750" width="83" style="3" customWidth="1"/>
    <col min="10751" max="10751" width="14.28515625" style="3" customWidth="1"/>
    <col min="10752" max="10752" width="15.28515625" style="3" customWidth="1"/>
    <col min="10753" max="10753" width="12.28515625" style="3" customWidth="1"/>
    <col min="10754" max="10754" width="10.28515625" style="3" customWidth="1"/>
    <col min="10755" max="10755" width="8.7109375" style="3" customWidth="1"/>
    <col min="10756" max="10756" width="11" style="3" customWidth="1"/>
    <col min="10757" max="10757" width="9.42578125" style="3" customWidth="1"/>
    <col min="10758" max="10758" width="10.42578125" style="3" customWidth="1"/>
    <col min="10759" max="10759" width="12.28515625" style="3" customWidth="1"/>
    <col min="10760" max="10761" width="9.5703125" style="3" customWidth="1"/>
    <col min="10762" max="10762" width="12.7109375" style="3" customWidth="1"/>
    <col min="10763" max="10763" width="12.5703125" style="3" customWidth="1"/>
    <col min="10764" max="10764" width="11" style="3" customWidth="1"/>
    <col min="10765" max="10765" width="10.85546875" style="3" customWidth="1"/>
    <col min="10766" max="10767" width="10.7109375" style="3" customWidth="1"/>
    <col min="10768" max="10768" width="9.140625" style="3"/>
    <col min="10769" max="10769" width="12.85546875" style="3" customWidth="1"/>
    <col min="10770" max="10770" width="23.42578125" style="3" customWidth="1"/>
    <col min="10771" max="10772" width="9.140625" style="3"/>
    <col min="10773" max="10773" width="10.5703125" style="3" bestFit="1" customWidth="1"/>
    <col min="10774" max="10774" width="11.28515625" style="3" customWidth="1"/>
    <col min="10775" max="11005" width="9.140625" style="3"/>
    <col min="11006" max="11006" width="83" style="3" customWidth="1"/>
    <col min="11007" max="11007" width="14.28515625" style="3" customWidth="1"/>
    <col min="11008" max="11008" width="15.28515625" style="3" customWidth="1"/>
    <col min="11009" max="11009" width="12.28515625" style="3" customWidth="1"/>
    <col min="11010" max="11010" width="10.28515625" style="3" customWidth="1"/>
    <col min="11011" max="11011" width="8.7109375" style="3" customWidth="1"/>
    <col min="11012" max="11012" width="11" style="3" customWidth="1"/>
    <col min="11013" max="11013" width="9.42578125" style="3" customWidth="1"/>
    <col min="11014" max="11014" width="10.42578125" style="3" customWidth="1"/>
    <col min="11015" max="11015" width="12.28515625" style="3" customWidth="1"/>
    <col min="11016" max="11017" width="9.5703125" style="3" customWidth="1"/>
    <col min="11018" max="11018" width="12.7109375" style="3" customWidth="1"/>
    <col min="11019" max="11019" width="12.5703125" style="3" customWidth="1"/>
    <col min="11020" max="11020" width="11" style="3" customWidth="1"/>
    <col min="11021" max="11021" width="10.85546875" style="3" customWidth="1"/>
    <col min="11022" max="11023" width="10.7109375" style="3" customWidth="1"/>
    <col min="11024" max="11024" width="9.140625" style="3"/>
    <col min="11025" max="11025" width="12.85546875" style="3" customWidth="1"/>
    <col min="11026" max="11026" width="23.42578125" style="3" customWidth="1"/>
    <col min="11027" max="11028" width="9.140625" style="3"/>
    <col min="11029" max="11029" width="10.5703125" style="3" bestFit="1" customWidth="1"/>
    <col min="11030" max="11030" width="11.28515625" style="3" customWidth="1"/>
    <col min="11031" max="11261" width="9.140625" style="3"/>
    <col min="11262" max="11262" width="83" style="3" customWidth="1"/>
    <col min="11263" max="11263" width="14.28515625" style="3" customWidth="1"/>
    <col min="11264" max="11264" width="15.28515625" style="3" customWidth="1"/>
    <col min="11265" max="11265" width="12.28515625" style="3" customWidth="1"/>
    <col min="11266" max="11266" width="10.28515625" style="3" customWidth="1"/>
    <col min="11267" max="11267" width="8.7109375" style="3" customWidth="1"/>
    <col min="11268" max="11268" width="11" style="3" customWidth="1"/>
    <col min="11269" max="11269" width="9.42578125" style="3" customWidth="1"/>
    <col min="11270" max="11270" width="10.42578125" style="3" customWidth="1"/>
    <col min="11271" max="11271" width="12.28515625" style="3" customWidth="1"/>
    <col min="11272" max="11273" width="9.5703125" style="3" customWidth="1"/>
    <col min="11274" max="11274" width="12.7109375" style="3" customWidth="1"/>
    <col min="11275" max="11275" width="12.5703125" style="3" customWidth="1"/>
    <col min="11276" max="11276" width="11" style="3" customWidth="1"/>
    <col min="11277" max="11277" width="10.85546875" style="3" customWidth="1"/>
    <col min="11278" max="11279" width="10.7109375" style="3" customWidth="1"/>
    <col min="11280" max="11280" width="9.140625" style="3"/>
    <col min="11281" max="11281" width="12.85546875" style="3" customWidth="1"/>
    <col min="11282" max="11282" width="23.42578125" style="3" customWidth="1"/>
    <col min="11283" max="11284" width="9.140625" style="3"/>
    <col min="11285" max="11285" width="10.5703125" style="3" bestFit="1" customWidth="1"/>
    <col min="11286" max="11286" width="11.28515625" style="3" customWidth="1"/>
    <col min="11287" max="11517" width="9.140625" style="3"/>
    <col min="11518" max="11518" width="83" style="3" customWidth="1"/>
    <col min="11519" max="11519" width="14.28515625" style="3" customWidth="1"/>
    <col min="11520" max="11520" width="15.28515625" style="3" customWidth="1"/>
    <col min="11521" max="11521" width="12.28515625" style="3" customWidth="1"/>
    <col min="11522" max="11522" width="10.28515625" style="3" customWidth="1"/>
    <col min="11523" max="11523" width="8.7109375" style="3" customWidth="1"/>
    <col min="11524" max="11524" width="11" style="3" customWidth="1"/>
    <col min="11525" max="11525" width="9.42578125" style="3" customWidth="1"/>
    <col min="11526" max="11526" width="10.42578125" style="3" customWidth="1"/>
    <col min="11527" max="11527" width="12.28515625" style="3" customWidth="1"/>
    <col min="11528" max="11529" width="9.5703125" style="3" customWidth="1"/>
    <col min="11530" max="11530" width="12.7109375" style="3" customWidth="1"/>
    <col min="11531" max="11531" width="12.5703125" style="3" customWidth="1"/>
    <col min="11532" max="11532" width="11" style="3" customWidth="1"/>
    <col min="11533" max="11533" width="10.85546875" style="3" customWidth="1"/>
    <col min="11534" max="11535" width="10.7109375" style="3" customWidth="1"/>
    <col min="11536" max="11536" width="9.140625" style="3"/>
    <col min="11537" max="11537" width="12.85546875" style="3" customWidth="1"/>
    <col min="11538" max="11538" width="23.42578125" style="3" customWidth="1"/>
    <col min="11539" max="11540" width="9.140625" style="3"/>
    <col min="11541" max="11541" width="10.5703125" style="3" bestFit="1" customWidth="1"/>
    <col min="11542" max="11542" width="11.28515625" style="3" customWidth="1"/>
    <col min="11543" max="11773" width="9.140625" style="3"/>
    <col min="11774" max="11774" width="83" style="3" customWidth="1"/>
    <col min="11775" max="11775" width="14.28515625" style="3" customWidth="1"/>
    <col min="11776" max="11776" width="15.28515625" style="3" customWidth="1"/>
    <col min="11777" max="11777" width="12.28515625" style="3" customWidth="1"/>
    <col min="11778" max="11778" width="10.28515625" style="3" customWidth="1"/>
    <col min="11779" max="11779" width="8.7109375" style="3" customWidth="1"/>
    <col min="11780" max="11780" width="11" style="3" customWidth="1"/>
    <col min="11781" max="11781" width="9.42578125" style="3" customWidth="1"/>
    <col min="11782" max="11782" width="10.42578125" style="3" customWidth="1"/>
    <col min="11783" max="11783" width="12.28515625" style="3" customWidth="1"/>
    <col min="11784" max="11785" width="9.5703125" style="3" customWidth="1"/>
    <col min="11786" max="11786" width="12.7109375" style="3" customWidth="1"/>
    <col min="11787" max="11787" width="12.5703125" style="3" customWidth="1"/>
    <col min="11788" max="11788" width="11" style="3" customWidth="1"/>
    <col min="11789" max="11789" width="10.85546875" style="3" customWidth="1"/>
    <col min="11790" max="11791" width="10.7109375" style="3" customWidth="1"/>
    <col min="11792" max="11792" width="9.140625" style="3"/>
    <col min="11793" max="11793" width="12.85546875" style="3" customWidth="1"/>
    <col min="11794" max="11794" width="23.42578125" style="3" customWidth="1"/>
    <col min="11795" max="11796" width="9.140625" style="3"/>
    <col min="11797" max="11797" width="10.5703125" style="3" bestFit="1" customWidth="1"/>
    <col min="11798" max="11798" width="11.28515625" style="3" customWidth="1"/>
    <col min="11799" max="12029" width="9.140625" style="3"/>
    <col min="12030" max="12030" width="83" style="3" customWidth="1"/>
    <col min="12031" max="12031" width="14.28515625" style="3" customWidth="1"/>
    <col min="12032" max="12032" width="15.28515625" style="3" customWidth="1"/>
    <col min="12033" max="12033" width="12.28515625" style="3" customWidth="1"/>
    <col min="12034" max="12034" width="10.28515625" style="3" customWidth="1"/>
    <col min="12035" max="12035" width="8.7109375" style="3" customWidth="1"/>
    <col min="12036" max="12036" width="11" style="3" customWidth="1"/>
    <col min="12037" max="12037" width="9.42578125" style="3" customWidth="1"/>
    <col min="12038" max="12038" width="10.42578125" style="3" customWidth="1"/>
    <col min="12039" max="12039" width="12.28515625" style="3" customWidth="1"/>
    <col min="12040" max="12041" width="9.5703125" style="3" customWidth="1"/>
    <col min="12042" max="12042" width="12.7109375" style="3" customWidth="1"/>
    <col min="12043" max="12043" width="12.5703125" style="3" customWidth="1"/>
    <col min="12044" max="12044" width="11" style="3" customWidth="1"/>
    <col min="12045" max="12045" width="10.85546875" style="3" customWidth="1"/>
    <col min="12046" max="12047" width="10.7109375" style="3" customWidth="1"/>
    <col min="12048" max="12048" width="9.140625" style="3"/>
    <col min="12049" max="12049" width="12.85546875" style="3" customWidth="1"/>
    <col min="12050" max="12050" width="23.42578125" style="3" customWidth="1"/>
    <col min="12051" max="12052" width="9.140625" style="3"/>
    <col min="12053" max="12053" width="10.5703125" style="3" bestFit="1" customWidth="1"/>
    <col min="12054" max="12054" width="11.28515625" style="3" customWidth="1"/>
    <col min="12055" max="12285" width="9.140625" style="3"/>
    <col min="12286" max="12286" width="83" style="3" customWidth="1"/>
    <col min="12287" max="12287" width="14.28515625" style="3" customWidth="1"/>
    <col min="12288" max="12288" width="15.28515625" style="3" customWidth="1"/>
    <col min="12289" max="12289" width="12.28515625" style="3" customWidth="1"/>
    <col min="12290" max="12290" width="10.28515625" style="3" customWidth="1"/>
    <col min="12291" max="12291" width="8.7109375" style="3" customWidth="1"/>
    <col min="12292" max="12292" width="11" style="3" customWidth="1"/>
    <col min="12293" max="12293" width="9.42578125" style="3" customWidth="1"/>
    <col min="12294" max="12294" width="10.42578125" style="3" customWidth="1"/>
    <col min="12295" max="12295" width="12.28515625" style="3" customWidth="1"/>
    <col min="12296" max="12297" width="9.5703125" style="3" customWidth="1"/>
    <col min="12298" max="12298" width="12.7109375" style="3" customWidth="1"/>
    <col min="12299" max="12299" width="12.5703125" style="3" customWidth="1"/>
    <col min="12300" max="12300" width="11" style="3" customWidth="1"/>
    <col min="12301" max="12301" width="10.85546875" style="3" customWidth="1"/>
    <col min="12302" max="12303" width="10.7109375" style="3" customWidth="1"/>
    <col min="12304" max="12304" width="9.140625" style="3"/>
    <col min="12305" max="12305" width="12.85546875" style="3" customWidth="1"/>
    <col min="12306" max="12306" width="23.42578125" style="3" customWidth="1"/>
    <col min="12307" max="12308" width="9.140625" style="3"/>
    <col min="12309" max="12309" width="10.5703125" style="3" bestFit="1" customWidth="1"/>
    <col min="12310" max="12310" width="11.28515625" style="3" customWidth="1"/>
    <col min="12311" max="12541" width="9.140625" style="3"/>
    <col min="12542" max="12542" width="83" style="3" customWidth="1"/>
    <col min="12543" max="12543" width="14.28515625" style="3" customWidth="1"/>
    <col min="12544" max="12544" width="15.28515625" style="3" customWidth="1"/>
    <col min="12545" max="12545" width="12.28515625" style="3" customWidth="1"/>
    <col min="12546" max="12546" width="10.28515625" style="3" customWidth="1"/>
    <col min="12547" max="12547" width="8.7109375" style="3" customWidth="1"/>
    <col min="12548" max="12548" width="11" style="3" customWidth="1"/>
    <col min="12549" max="12549" width="9.42578125" style="3" customWidth="1"/>
    <col min="12550" max="12550" width="10.42578125" style="3" customWidth="1"/>
    <col min="12551" max="12551" width="12.28515625" style="3" customWidth="1"/>
    <col min="12552" max="12553" width="9.5703125" style="3" customWidth="1"/>
    <col min="12554" max="12554" width="12.7109375" style="3" customWidth="1"/>
    <col min="12555" max="12555" width="12.5703125" style="3" customWidth="1"/>
    <col min="12556" max="12556" width="11" style="3" customWidth="1"/>
    <col min="12557" max="12557" width="10.85546875" style="3" customWidth="1"/>
    <col min="12558" max="12559" width="10.7109375" style="3" customWidth="1"/>
    <col min="12560" max="12560" width="9.140625" style="3"/>
    <col min="12561" max="12561" width="12.85546875" style="3" customWidth="1"/>
    <col min="12562" max="12562" width="23.42578125" style="3" customWidth="1"/>
    <col min="12563" max="12564" width="9.140625" style="3"/>
    <col min="12565" max="12565" width="10.5703125" style="3" bestFit="1" customWidth="1"/>
    <col min="12566" max="12566" width="11.28515625" style="3" customWidth="1"/>
    <col min="12567" max="12797" width="9.140625" style="3"/>
    <col min="12798" max="12798" width="83" style="3" customWidth="1"/>
    <col min="12799" max="12799" width="14.28515625" style="3" customWidth="1"/>
    <col min="12800" max="12800" width="15.28515625" style="3" customWidth="1"/>
    <col min="12801" max="12801" width="12.28515625" style="3" customWidth="1"/>
    <col min="12802" max="12802" width="10.28515625" style="3" customWidth="1"/>
    <col min="12803" max="12803" width="8.7109375" style="3" customWidth="1"/>
    <col min="12804" max="12804" width="11" style="3" customWidth="1"/>
    <col min="12805" max="12805" width="9.42578125" style="3" customWidth="1"/>
    <col min="12806" max="12806" width="10.42578125" style="3" customWidth="1"/>
    <col min="12807" max="12807" width="12.28515625" style="3" customWidth="1"/>
    <col min="12808" max="12809" width="9.5703125" style="3" customWidth="1"/>
    <col min="12810" max="12810" width="12.7109375" style="3" customWidth="1"/>
    <col min="12811" max="12811" width="12.5703125" style="3" customWidth="1"/>
    <col min="12812" max="12812" width="11" style="3" customWidth="1"/>
    <col min="12813" max="12813" width="10.85546875" style="3" customWidth="1"/>
    <col min="12814" max="12815" width="10.7109375" style="3" customWidth="1"/>
    <col min="12816" max="12816" width="9.140625" style="3"/>
    <col min="12817" max="12817" width="12.85546875" style="3" customWidth="1"/>
    <col min="12818" max="12818" width="23.42578125" style="3" customWidth="1"/>
    <col min="12819" max="12820" width="9.140625" style="3"/>
    <col min="12821" max="12821" width="10.5703125" style="3" bestFit="1" customWidth="1"/>
    <col min="12822" max="12822" width="11.28515625" style="3" customWidth="1"/>
    <col min="12823" max="13053" width="9.140625" style="3"/>
    <col min="13054" max="13054" width="83" style="3" customWidth="1"/>
    <col min="13055" max="13055" width="14.28515625" style="3" customWidth="1"/>
    <col min="13056" max="13056" width="15.28515625" style="3" customWidth="1"/>
    <col min="13057" max="13057" width="12.28515625" style="3" customWidth="1"/>
    <col min="13058" max="13058" width="10.28515625" style="3" customWidth="1"/>
    <col min="13059" max="13059" width="8.7109375" style="3" customWidth="1"/>
    <col min="13060" max="13060" width="11" style="3" customWidth="1"/>
    <col min="13061" max="13061" width="9.42578125" style="3" customWidth="1"/>
    <col min="13062" max="13062" width="10.42578125" style="3" customWidth="1"/>
    <col min="13063" max="13063" width="12.28515625" style="3" customWidth="1"/>
    <col min="13064" max="13065" width="9.5703125" style="3" customWidth="1"/>
    <col min="13066" max="13066" width="12.7109375" style="3" customWidth="1"/>
    <col min="13067" max="13067" width="12.5703125" style="3" customWidth="1"/>
    <col min="13068" max="13068" width="11" style="3" customWidth="1"/>
    <col min="13069" max="13069" width="10.85546875" style="3" customWidth="1"/>
    <col min="13070" max="13071" width="10.7109375" style="3" customWidth="1"/>
    <col min="13072" max="13072" width="9.140625" style="3"/>
    <col min="13073" max="13073" width="12.85546875" style="3" customWidth="1"/>
    <col min="13074" max="13074" width="23.42578125" style="3" customWidth="1"/>
    <col min="13075" max="13076" width="9.140625" style="3"/>
    <col min="13077" max="13077" width="10.5703125" style="3" bestFit="1" customWidth="1"/>
    <col min="13078" max="13078" width="11.28515625" style="3" customWidth="1"/>
    <col min="13079" max="13309" width="9.140625" style="3"/>
    <col min="13310" max="13310" width="83" style="3" customWidth="1"/>
    <col min="13311" max="13311" width="14.28515625" style="3" customWidth="1"/>
    <col min="13312" max="13312" width="15.28515625" style="3" customWidth="1"/>
    <col min="13313" max="13313" width="12.28515625" style="3" customWidth="1"/>
    <col min="13314" max="13314" width="10.28515625" style="3" customWidth="1"/>
    <col min="13315" max="13315" width="8.7109375" style="3" customWidth="1"/>
    <col min="13316" max="13316" width="11" style="3" customWidth="1"/>
    <col min="13317" max="13317" width="9.42578125" style="3" customWidth="1"/>
    <col min="13318" max="13318" width="10.42578125" style="3" customWidth="1"/>
    <col min="13319" max="13319" width="12.28515625" style="3" customWidth="1"/>
    <col min="13320" max="13321" width="9.5703125" style="3" customWidth="1"/>
    <col min="13322" max="13322" width="12.7109375" style="3" customWidth="1"/>
    <col min="13323" max="13323" width="12.5703125" style="3" customWidth="1"/>
    <col min="13324" max="13324" width="11" style="3" customWidth="1"/>
    <col min="13325" max="13325" width="10.85546875" style="3" customWidth="1"/>
    <col min="13326" max="13327" width="10.7109375" style="3" customWidth="1"/>
    <col min="13328" max="13328" width="9.140625" style="3"/>
    <col min="13329" max="13329" width="12.85546875" style="3" customWidth="1"/>
    <col min="13330" max="13330" width="23.42578125" style="3" customWidth="1"/>
    <col min="13331" max="13332" width="9.140625" style="3"/>
    <col min="13333" max="13333" width="10.5703125" style="3" bestFit="1" customWidth="1"/>
    <col min="13334" max="13334" width="11.28515625" style="3" customWidth="1"/>
    <col min="13335" max="13565" width="9.140625" style="3"/>
    <col min="13566" max="13566" width="83" style="3" customWidth="1"/>
    <col min="13567" max="13567" width="14.28515625" style="3" customWidth="1"/>
    <col min="13568" max="13568" width="15.28515625" style="3" customWidth="1"/>
    <col min="13569" max="13569" width="12.28515625" style="3" customWidth="1"/>
    <col min="13570" max="13570" width="10.28515625" style="3" customWidth="1"/>
    <col min="13571" max="13571" width="8.7109375" style="3" customWidth="1"/>
    <col min="13572" max="13572" width="11" style="3" customWidth="1"/>
    <col min="13573" max="13573" width="9.42578125" style="3" customWidth="1"/>
    <col min="13574" max="13574" width="10.42578125" style="3" customWidth="1"/>
    <col min="13575" max="13575" width="12.28515625" style="3" customWidth="1"/>
    <col min="13576" max="13577" width="9.5703125" style="3" customWidth="1"/>
    <col min="13578" max="13578" width="12.7109375" style="3" customWidth="1"/>
    <col min="13579" max="13579" width="12.5703125" style="3" customWidth="1"/>
    <col min="13580" max="13580" width="11" style="3" customWidth="1"/>
    <col min="13581" max="13581" width="10.85546875" style="3" customWidth="1"/>
    <col min="13582" max="13583" width="10.7109375" style="3" customWidth="1"/>
    <col min="13584" max="13584" width="9.140625" style="3"/>
    <col min="13585" max="13585" width="12.85546875" style="3" customWidth="1"/>
    <col min="13586" max="13586" width="23.42578125" style="3" customWidth="1"/>
    <col min="13587" max="13588" width="9.140625" style="3"/>
    <col min="13589" max="13589" width="10.5703125" style="3" bestFit="1" customWidth="1"/>
    <col min="13590" max="13590" width="11.28515625" style="3" customWidth="1"/>
    <col min="13591" max="13821" width="9.140625" style="3"/>
    <col min="13822" max="13822" width="83" style="3" customWidth="1"/>
    <col min="13823" max="13823" width="14.28515625" style="3" customWidth="1"/>
    <col min="13824" max="13824" width="15.28515625" style="3" customWidth="1"/>
    <col min="13825" max="13825" width="12.28515625" style="3" customWidth="1"/>
    <col min="13826" max="13826" width="10.28515625" style="3" customWidth="1"/>
    <col min="13827" max="13827" width="8.7109375" style="3" customWidth="1"/>
    <col min="13828" max="13828" width="11" style="3" customWidth="1"/>
    <col min="13829" max="13829" width="9.42578125" style="3" customWidth="1"/>
    <col min="13830" max="13830" width="10.42578125" style="3" customWidth="1"/>
    <col min="13831" max="13831" width="12.28515625" style="3" customWidth="1"/>
    <col min="13832" max="13833" width="9.5703125" style="3" customWidth="1"/>
    <col min="13834" max="13834" width="12.7109375" style="3" customWidth="1"/>
    <col min="13835" max="13835" width="12.5703125" style="3" customWidth="1"/>
    <col min="13836" max="13836" width="11" style="3" customWidth="1"/>
    <col min="13837" max="13837" width="10.85546875" style="3" customWidth="1"/>
    <col min="13838" max="13839" width="10.7109375" style="3" customWidth="1"/>
    <col min="13840" max="13840" width="9.140625" style="3"/>
    <col min="13841" max="13841" width="12.85546875" style="3" customWidth="1"/>
    <col min="13842" max="13842" width="23.42578125" style="3" customWidth="1"/>
    <col min="13843" max="13844" width="9.140625" style="3"/>
    <col min="13845" max="13845" width="10.5703125" style="3" bestFit="1" customWidth="1"/>
    <col min="13846" max="13846" width="11.28515625" style="3" customWidth="1"/>
    <col min="13847" max="14077" width="9.140625" style="3"/>
    <col min="14078" max="14078" width="83" style="3" customWidth="1"/>
    <col min="14079" max="14079" width="14.28515625" style="3" customWidth="1"/>
    <col min="14080" max="14080" width="15.28515625" style="3" customWidth="1"/>
    <col min="14081" max="14081" width="12.28515625" style="3" customWidth="1"/>
    <col min="14082" max="14082" width="10.28515625" style="3" customWidth="1"/>
    <col min="14083" max="14083" width="8.7109375" style="3" customWidth="1"/>
    <col min="14084" max="14084" width="11" style="3" customWidth="1"/>
    <col min="14085" max="14085" width="9.42578125" style="3" customWidth="1"/>
    <col min="14086" max="14086" width="10.42578125" style="3" customWidth="1"/>
    <col min="14087" max="14087" width="12.28515625" style="3" customWidth="1"/>
    <col min="14088" max="14089" width="9.5703125" style="3" customWidth="1"/>
    <col min="14090" max="14090" width="12.7109375" style="3" customWidth="1"/>
    <col min="14091" max="14091" width="12.5703125" style="3" customWidth="1"/>
    <col min="14092" max="14092" width="11" style="3" customWidth="1"/>
    <col min="14093" max="14093" width="10.85546875" style="3" customWidth="1"/>
    <col min="14094" max="14095" width="10.7109375" style="3" customWidth="1"/>
    <col min="14096" max="14096" width="9.140625" style="3"/>
    <col min="14097" max="14097" width="12.85546875" style="3" customWidth="1"/>
    <col min="14098" max="14098" width="23.42578125" style="3" customWidth="1"/>
    <col min="14099" max="14100" width="9.140625" style="3"/>
    <col min="14101" max="14101" width="10.5703125" style="3" bestFit="1" customWidth="1"/>
    <col min="14102" max="14102" width="11.28515625" style="3" customWidth="1"/>
    <col min="14103" max="14333" width="9.140625" style="3"/>
    <col min="14334" max="14334" width="83" style="3" customWidth="1"/>
    <col min="14335" max="14335" width="14.28515625" style="3" customWidth="1"/>
    <col min="14336" max="14336" width="15.28515625" style="3" customWidth="1"/>
    <col min="14337" max="14337" width="12.28515625" style="3" customWidth="1"/>
    <col min="14338" max="14338" width="10.28515625" style="3" customWidth="1"/>
    <col min="14339" max="14339" width="8.7109375" style="3" customWidth="1"/>
    <col min="14340" max="14340" width="11" style="3" customWidth="1"/>
    <col min="14341" max="14341" width="9.42578125" style="3" customWidth="1"/>
    <col min="14342" max="14342" width="10.42578125" style="3" customWidth="1"/>
    <col min="14343" max="14343" width="12.28515625" style="3" customWidth="1"/>
    <col min="14344" max="14345" width="9.5703125" style="3" customWidth="1"/>
    <col min="14346" max="14346" width="12.7109375" style="3" customWidth="1"/>
    <col min="14347" max="14347" width="12.5703125" style="3" customWidth="1"/>
    <col min="14348" max="14348" width="11" style="3" customWidth="1"/>
    <col min="14349" max="14349" width="10.85546875" style="3" customWidth="1"/>
    <col min="14350" max="14351" width="10.7109375" style="3" customWidth="1"/>
    <col min="14352" max="14352" width="9.140625" style="3"/>
    <col min="14353" max="14353" width="12.85546875" style="3" customWidth="1"/>
    <col min="14354" max="14354" width="23.42578125" style="3" customWidth="1"/>
    <col min="14355" max="14356" width="9.140625" style="3"/>
    <col min="14357" max="14357" width="10.5703125" style="3" bestFit="1" customWidth="1"/>
    <col min="14358" max="14358" width="11.28515625" style="3" customWidth="1"/>
    <col min="14359" max="14589" width="9.140625" style="3"/>
    <col min="14590" max="14590" width="83" style="3" customWidth="1"/>
    <col min="14591" max="14591" width="14.28515625" style="3" customWidth="1"/>
    <col min="14592" max="14592" width="15.28515625" style="3" customWidth="1"/>
    <col min="14593" max="14593" width="12.28515625" style="3" customWidth="1"/>
    <col min="14594" max="14594" width="10.28515625" style="3" customWidth="1"/>
    <col min="14595" max="14595" width="8.7109375" style="3" customWidth="1"/>
    <col min="14596" max="14596" width="11" style="3" customWidth="1"/>
    <col min="14597" max="14597" width="9.42578125" style="3" customWidth="1"/>
    <col min="14598" max="14598" width="10.42578125" style="3" customWidth="1"/>
    <col min="14599" max="14599" width="12.28515625" style="3" customWidth="1"/>
    <col min="14600" max="14601" width="9.5703125" style="3" customWidth="1"/>
    <col min="14602" max="14602" width="12.7109375" style="3" customWidth="1"/>
    <col min="14603" max="14603" width="12.5703125" style="3" customWidth="1"/>
    <col min="14604" max="14604" width="11" style="3" customWidth="1"/>
    <col min="14605" max="14605" width="10.85546875" style="3" customWidth="1"/>
    <col min="14606" max="14607" width="10.7109375" style="3" customWidth="1"/>
    <col min="14608" max="14608" width="9.140625" style="3"/>
    <col min="14609" max="14609" width="12.85546875" style="3" customWidth="1"/>
    <col min="14610" max="14610" width="23.42578125" style="3" customWidth="1"/>
    <col min="14611" max="14612" width="9.140625" style="3"/>
    <col min="14613" max="14613" width="10.5703125" style="3" bestFit="1" customWidth="1"/>
    <col min="14614" max="14614" width="11.28515625" style="3" customWidth="1"/>
    <col min="14615" max="14845" width="9.140625" style="3"/>
    <col min="14846" max="14846" width="83" style="3" customWidth="1"/>
    <col min="14847" max="14847" width="14.28515625" style="3" customWidth="1"/>
    <col min="14848" max="14848" width="15.28515625" style="3" customWidth="1"/>
    <col min="14849" max="14849" width="12.28515625" style="3" customWidth="1"/>
    <col min="14850" max="14850" width="10.28515625" style="3" customWidth="1"/>
    <col min="14851" max="14851" width="8.7109375" style="3" customWidth="1"/>
    <col min="14852" max="14852" width="11" style="3" customWidth="1"/>
    <col min="14853" max="14853" width="9.42578125" style="3" customWidth="1"/>
    <col min="14854" max="14854" width="10.42578125" style="3" customWidth="1"/>
    <col min="14855" max="14855" width="12.28515625" style="3" customWidth="1"/>
    <col min="14856" max="14857" width="9.5703125" style="3" customWidth="1"/>
    <col min="14858" max="14858" width="12.7109375" style="3" customWidth="1"/>
    <col min="14859" max="14859" width="12.5703125" style="3" customWidth="1"/>
    <col min="14860" max="14860" width="11" style="3" customWidth="1"/>
    <col min="14861" max="14861" width="10.85546875" style="3" customWidth="1"/>
    <col min="14862" max="14863" width="10.7109375" style="3" customWidth="1"/>
    <col min="14864" max="14864" width="9.140625" style="3"/>
    <col min="14865" max="14865" width="12.85546875" style="3" customWidth="1"/>
    <col min="14866" max="14866" width="23.42578125" style="3" customWidth="1"/>
    <col min="14867" max="14868" width="9.140625" style="3"/>
    <col min="14869" max="14869" width="10.5703125" style="3" bestFit="1" customWidth="1"/>
    <col min="14870" max="14870" width="11.28515625" style="3" customWidth="1"/>
    <col min="14871" max="15101" width="9.140625" style="3"/>
    <col min="15102" max="15102" width="83" style="3" customWidth="1"/>
    <col min="15103" max="15103" width="14.28515625" style="3" customWidth="1"/>
    <col min="15104" max="15104" width="15.28515625" style="3" customWidth="1"/>
    <col min="15105" max="15105" width="12.28515625" style="3" customWidth="1"/>
    <col min="15106" max="15106" width="10.28515625" style="3" customWidth="1"/>
    <col min="15107" max="15107" width="8.7109375" style="3" customWidth="1"/>
    <col min="15108" max="15108" width="11" style="3" customWidth="1"/>
    <col min="15109" max="15109" width="9.42578125" style="3" customWidth="1"/>
    <col min="15110" max="15110" width="10.42578125" style="3" customWidth="1"/>
    <col min="15111" max="15111" width="12.28515625" style="3" customWidth="1"/>
    <col min="15112" max="15113" width="9.5703125" style="3" customWidth="1"/>
    <col min="15114" max="15114" width="12.7109375" style="3" customWidth="1"/>
    <col min="15115" max="15115" width="12.5703125" style="3" customWidth="1"/>
    <col min="15116" max="15116" width="11" style="3" customWidth="1"/>
    <col min="15117" max="15117" width="10.85546875" style="3" customWidth="1"/>
    <col min="15118" max="15119" width="10.7109375" style="3" customWidth="1"/>
    <col min="15120" max="15120" width="9.140625" style="3"/>
    <col min="15121" max="15121" width="12.85546875" style="3" customWidth="1"/>
    <col min="15122" max="15122" width="23.42578125" style="3" customWidth="1"/>
    <col min="15123" max="15124" width="9.140625" style="3"/>
    <col min="15125" max="15125" width="10.5703125" style="3" bestFit="1" customWidth="1"/>
    <col min="15126" max="15126" width="11.28515625" style="3" customWidth="1"/>
    <col min="15127" max="15357" width="9.140625" style="3"/>
    <col min="15358" max="15358" width="83" style="3" customWidth="1"/>
    <col min="15359" max="15359" width="14.28515625" style="3" customWidth="1"/>
    <col min="15360" max="15360" width="15.28515625" style="3" customWidth="1"/>
    <col min="15361" max="15361" width="12.28515625" style="3" customWidth="1"/>
    <col min="15362" max="15362" width="10.28515625" style="3" customWidth="1"/>
    <col min="15363" max="15363" width="8.7109375" style="3" customWidth="1"/>
    <col min="15364" max="15364" width="11" style="3" customWidth="1"/>
    <col min="15365" max="15365" width="9.42578125" style="3" customWidth="1"/>
    <col min="15366" max="15366" width="10.42578125" style="3" customWidth="1"/>
    <col min="15367" max="15367" width="12.28515625" style="3" customWidth="1"/>
    <col min="15368" max="15369" width="9.5703125" style="3" customWidth="1"/>
    <col min="15370" max="15370" width="12.7109375" style="3" customWidth="1"/>
    <col min="15371" max="15371" width="12.5703125" style="3" customWidth="1"/>
    <col min="15372" max="15372" width="11" style="3" customWidth="1"/>
    <col min="15373" max="15373" width="10.85546875" style="3" customWidth="1"/>
    <col min="15374" max="15375" width="10.7109375" style="3" customWidth="1"/>
    <col min="15376" max="15376" width="9.140625" style="3"/>
    <col min="15377" max="15377" width="12.85546875" style="3" customWidth="1"/>
    <col min="15378" max="15378" width="23.42578125" style="3" customWidth="1"/>
    <col min="15379" max="15380" width="9.140625" style="3"/>
    <col min="15381" max="15381" width="10.5703125" style="3" bestFit="1" customWidth="1"/>
    <col min="15382" max="15382" width="11.28515625" style="3" customWidth="1"/>
    <col min="15383" max="15613" width="9.140625" style="3"/>
    <col min="15614" max="15614" width="83" style="3" customWidth="1"/>
    <col min="15615" max="15615" width="14.28515625" style="3" customWidth="1"/>
    <col min="15616" max="15616" width="15.28515625" style="3" customWidth="1"/>
    <col min="15617" max="15617" width="12.28515625" style="3" customWidth="1"/>
    <col min="15618" max="15618" width="10.28515625" style="3" customWidth="1"/>
    <col min="15619" max="15619" width="8.7109375" style="3" customWidth="1"/>
    <col min="15620" max="15620" width="11" style="3" customWidth="1"/>
    <col min="15621" max="15621" width="9.42578125" style="3" customWidth="1"/>
    <col min="15622" max="15622" width="10.42578125" style="3" customWidth="1"/>
    <col min="15623" max="15623" width="12.28515625" style="3" customWidth="1"/>
    <col min="15624" max="15625" width="9.5703125" style="3" customWidth="1"/>
    <col min="15626" max="15626" width="12.7109375" style="3" customWidth="1"/>
    <col min="15627" max="15627" width="12.5703125" style="3" customWidth="1"/>
    <col min="15628" max="15628" width="11" style="3" customWidth="1"/>
    <col min="15629" max="15629" width="10.85546875" style="3" customWidth="1"/>
    <col min="15630" max="15631" width="10.7109375" style="3" customWidth="1"/>
    <col min="15632" max="15632" width="9.140625" style="3"/>
    <col min="15633" max="15633" width="12.85546875" style="3" customWidth="1"/>
    <col min="15634" max="15634" width="23.42578125" style="3" customWidth="1"/>
    <col min="15635" max="15636" width="9.140625" style="3"/>
    <col min="15637" max="15637" width="10.5703125" style="3" bestFit="1" customWidth="1"/>
    <col min="15638" max="15638" width="11.28515625" style="3" customWidth="1"/>
    <col min="15639" max="15869" width="9.140625" style="3"/>
    <col min="15870" max="15870" width="83" style="3" customWidth="1"/>
    <col min="15871" max="15871" width="14.28515625" style="3" customWidth="1"/>
    <col min="15872" max="15872" width="15.28515625" style="3" customWidth="1"/>
    <col min="15873" max="15873" width="12.28515625" style="3" customWidth="1"/>
    <col min="15874" max="15874" width="10.28515625" style="3" customWidth="1"/>
    <col min="15875" max="15875" width="8.7109375" style="3" customWidth="1"/>
    <col min="15876" max="15876" width="11" style="3" customWidth="1"/>
    <col min="15877" max="15877" width="9.42578125" style="3" customWidth="1"/>
    <col min="15878" max="15878" width="10.42578125" style="3" customWidth="1"/>
    <col min="15879" max="15879" width="12.28515625" style="3" customWidth="1"/>
    <col min="15880" max="15881" width="9.5703125" style="3" customWidth="1"/>
    <col min="15882" max="15882" width="12.7109375" style="3" customWidth="1"/>
    <col min="15883" max="15883" width="12.5703125" style="3" customWidth="1"/>
    <col min="15884" max="15884" width="11" style="3" customWidth="1"/>
    <col min="15885" max="15885" width="10.85546875" style="3" customWidth="1"/>
    <col min="15886" max="15887" width="10.7109375" style="3" customWidth="1"/>
    <col min="15888" max="15888" width="9.140625" style="3"/>
    <col min="15889" max="15889" width="12.85546875" style="3" customWidth="1"/>
    <col min="15890" max="15890" width="23.42578125" style="3" customWidth="1"/>
    <col min="15891" max="15892" width="9.140625" style="3"/>
    <col min="15893" max="15893" width="10.5703125" style="3" bestFit="1" customWidth="1"/>
    <col min="15894" max="15894" width="11.28515625" style="3" customWidth="1"/>
    <col min="15895" max="16125" width="9.140625" style="3"/>
    <col min="16126" max="16126" width="83" style="3" customWidth="1"/>
    <col min="16127" max="16127" width="14.28515625" style="3" customWidth="1"/>
    <col min="16128" max="16128" width="15.28515625" style="3" customWidth="1"/>
    <col min="16129" max="16129" width="12.28515625" style="3" customWidth="1"/>
    <col min="16130" max="16130" width="10.28515625" style="3" customWidth="1"/>
    <col min="16131" max="16131" width="8.7109375" style="3" customWidth="1"/>
    <col min="16132" max="16132" width="11" style="3" customWidth="1"/>
    <col min="16133" max="16133" width="9.42578125" style="3" customWidth="1"/>
    <col min="16134" max="16134" width="10.42578125" style="3" customWidth="1"/>
    <col min="16135" max="16135" width="12.28515625" style="3" customWidth="1"/>
    <col min="16136" max="16137" width="9.5703125" style="3" customWidth="1"/>
    <col min="16138" max="16138" width="12.7109375" style="3" customWidth="1"/>
    <col min="16139" max="16139" width="12.5703125" style="3" customWidth="1"/>
    <col min="16140" max="16140" width="11" style="3" customWidth="1"/>
    <col min="16141" max="16141" width="10.85546875" style="3" customWidth="1"/>
    <col min="16142" max="16143" width="10.7109375" style="3" customWidth="1"/>
    <col min="16144" max="16144" width="9.140625" style="3"/>
    <col min="16145" max="16145" width="12.85546875" style="3" customWidth="1"/>
    <col min="16146" max="16146" width="23.42578125" style="3" customWidth="1"/>
    <col min="16147" max="16148" width="9.140625" style="3"/>
    <col min="16149" max="16149" width="10.5703125" style="3" bestFit="1" customWidth="1"/>
    <col min="16150" max="16150" width="11.28515625" style="3" customWidth="1"/>
    <col min="16151" max="16384" width="9.140625" style="3"/>
  </cols>
  <sheetData>
    <row r="1" spans="1:70" ht="45.75" customHeight="1" x14ac:dyDescent="0.35">
      <c r="A1" s="1839" t="s">
        <v>147</v>
      </c>
      <c r="B1" s="1839"/>
      <c r="C1" s="1839"/>
      <c r="D1" s="1839"/>
      <c r="E1" s="1839"/>
      <c r="F1" s="1839"/>
      <c r="G1" s="1839"/>
      <c r="H1" s="1839"/>
      <c r="I1" s="1839"/>
      <c r="J1" s="1839"/>
      <c r="K1" s="1839"/>
      <c r="L1" s="1839"/>
      <c r="M1" s="1839"/>
      <c r="N1" s="51"/>
      <c r="O1" s="51"/>
      <c r="P1" s="51"/>
      <c r="Q1" s="51"/>
    </row>
    <row r="2" spans="1:70" ht="14.25" customHeight="1" x14ac:dyDescent="0.35">
      <c r="A2" s="1636"/>
      <c r="B2" s="1636"/>
      <c r="C2" s="1636"/>
      <c r="D2" s="1636"/>
      <c r="E2" s="1636"/>
      <c r="F2" s="1636"/>
      <c r="G2" s="1636"/>
      <c r="H2" s="1636"/>
      <c r="I2" s="1636"/>
      <c r="J2" s="1636"/>
      <c r="K2" s="1636"/>
      <c r="L2" s="1636"/>
      <c r="M2" s="1636"/>
    </row>
    <row r="3" spans="1:70" ht="23.25" customHeight="1" x14ac:dyDescent="0.35">
      <c r="A3" s="1839" t="s">
        <v>161</v>
      </c>
      <c r="B3" s="1839"/>
      <c r="C3" s="1839"/>
      <c r="D3" s="1839"/>
      <c r="E3" s="1839"/>
      <c r="F3" s="1839"/>
      <c r="G3" s="1839"/>
      <c r="H3" s="1839"/>
      <c r="I3" s="1839"/>
      <c r="J3" s="1839"/>
      <c r="K3" s="1839"/>
      <c r="L3" s="1839"/>
      <c r="M3" s="1839"/>
      <c r="N3" s="1392"/>
      <c r="O3" s="1392"/>
    </row>
    <row r="4" spans="1:70" ht="33" customHeight="1" thickBot="1" x14ac:dyDescent="0.4">
      <c r="A4" s="4"/>
    </row>
    <row r="5" spans="1:70" ht="19.5" customHeight="1" x14ac:dyDescent="0.35">
      <c r="A5" s="1847" t="s">
        <v>0</v>
      </c>
      <c r="B5" s="1850" t="s">
        <v>34</v>
      </c>
      <c r="C5" s="1851"/>
      <c r="D5" s="1852"/>
      <c r="E5" s="1851" t="s">
        <v>1</v>
      </c>
      <c r="F5" s="1851"/>
      <c r="G5" s="1852"/>
      <c r="H5" s="1850" t="s">
        <v>2</v>
      </c>
      <c r="I5" s="1851"/>
      <c r="J5" s="1852"/>
      <c r="K5" s="1840" t="s">
        <v>35</v>
      </c>
      <c r="L5" s="1841"/>
      <c r="M5" s="1842"/>
      <c r="N5" s="258"/>
      <c r="O5" s="258"/>
    </row>
    <row r="6" spans="1:70" ht="35.25" customHeight="1" thickBot="1" x14ac:dyDescent="0.4">
      <c r="A6" s="1848"/>
      <c r="B6" s="1853"/>
      <c r="C6" s="1854"/>
      <c r="D6" s="1855"/>
      <c r="E6" s="1856"/>
      <c r="F6" s="1856"/>
      <c r="G6" s="1857"/>
      <c r="H6" s="1858"/>
      <c r="I6" s="1856"/>
      <c r="J6" s="1857"/>
      <c r="K6" s="1843"/>
      <c r="L6" s="1844"/>
      <c r="M6" s="1845"/>
      <c r="N6" s="258"/>
      <c r="O6" s="258"/>
    </row>
    <row r="7" spans="1:70" ht="62.25" customHeight="1" thickBot="1" x14ac:dyDescent="0.4">
      <c r="A7" s="1849"/>
      <c r="B7" s="1403" t="s">
        <v>4</v>
      </c>
      <c r="C7" s="199" t="s">
        <v>5</v>
      </c>
      <c r="D7" s="200" t="s">
        <v>6</v>
      </c>
      <c r="E7" s="198" t="s">
        <v>4</v>
      </c>
      <c r="F7" s="199" t="s">
        <v>5</v>
      </c>
      <c r="G7" s="200" t="s">
        <v>6</v>
      </c>
      <c r="H7" s="198" t="s">
        <v>4</v>
      </c>
      <c r="I7" s="199" t="s">
        <v>5</v>
      </c>
      <c r="J7" s="200" t="s">
        <v>6</v>
      </c>
      <c r="K7" s="198" t="s">
        <v>4</v>
      </c>
      <c r="L7" s="199" t="s">
        <v>5</v>
      </c>
      <c r="M7" s="200" t="s">
        <v>6</v>
      </c>
      <c r="N7" s="258"/>
      <c r="O7" s="258"/>
    </row>
    <row r="8" spans="1:70" ht="27" customHeight="1" thickBot="1" x14ac:dyDescent="0.4">
      <c r="A8" s="1417" t="s">
        <v>7</v>
      </c>
      <c r="B8" s="1397"/>
      <c r="C8" s="1398"/>
      <c r="D8" s="1399"/>
      <c r="E8" s="1401"/>
      <c r="F8" s="1398"/>
      <c r="G8" s="1402"/>
      <c r="H8" s="1397"/>
      <c r="I8" s="1398"/>
      <c r="J8" s="1399"/>
      <c r="K8" s="1397"/>
      <c r="L8" s="1398"/>
      <c r="M8" s="1399"/>
      <c r="N8" s="258"/>
      <c r="O8" s="258"/>
    </row>
    <row r="9" spans="1:70" s="1395" customFormat="1" ht="28.5" customHeight="1" x14ac:dyDescent="0.25">
      <c r="A9" s="1418" t="s">
        <v>109</v>
      </c>
      <c r="B9" s="1419">
        <v>1</v>
      </c>
      <c r="C9" s="1420">
        <v>0</v>
      </c>
      <c r="D9" s="1421">
        <v>1</v>
      </c>
      <c r="E9" s="1422">
        <v>4</v>
      </c>
      <c r="F9" s="1420">
        <v>0</v>
      </c>
      <c r="G9" s="1423">
        <v>4</v>
      </c>
      <c r="H9" s="1419">
        <v>1</v>
      </c>
      <c r="I9" s="1420">
        <v>0</v>
      </c>
      <c r="J9" s="1421">
        <v>1</v>
      </c>
      <c r="K9" s="1424">
        <v>6</v>
      </c>
      <c r="L9" s="1420">
        <v>0</v>
      </c>
      <c r="M9" s="1425">
        <v>6</v>
      </c>
      <c r="N9" s="259"/>
      <c r="O9" s="259"/>
      <c r="P9" s="260"/>
      <c r="Q9" s="260"/>
      <c r="R9" s="260"/>
      <c r="S9" s="260"/>
      <c r="T9" s="260"/>
      <c r="U9" s="260"/>
      <c r="V9" s="260"/>
      <c r="W9" s="260"/>
      <c r="X9" s="260"/>
      <c r="Y9" s="260"/>
      <c r="Z9" s="260"/>
      <c r="AA9" s="260"/>
      <c r="AB9" s="260"/>
      <c r="AC9" s="260"/>
      <c r="AD9" s="260"/>
      <c r="AE9" s="260"/>
      <c r="AF9" s="260"/>
      <c r="AG9" s="260"/>
      <c r="AH9" s="260"/>
      <c r="AI9" s="260"/>
      <c r="AJ9" s="260"/>
      <c r="AK9" s="260"/>
      <c r="AL9" s="260"/>
      <c r="AM9" s="260"/>
      <c r="AN9" s="260"/>
      <c r="AO9" s="260"/>
      <c r="AP9" s="260"/>
      <c r="AQ9" s="260"/>
      <c r="AR9" s="260"/>
      <c r="AS9" s="260"/>
      <c r="AT9" s="260"/>
      <c r="AU9" s="260"/>
      <c r="AV9" s="260"/>
      <c r="AW9" s="260"/>
      <c r="AX9" s="260"/>
      <c r="AY9" s="260"/>
      <c r="AZ9" s="260"/>
      <c r="BA9" s="260"/>
      <c r="BB9" s="260"/>
      <c r="BC9" s="260"/>
      <c r="BD9" s="260"/>
      <c r="BE9" s="260"/>
      <c r="BF9" s="260"/>
      <c r="BG9" s="260"/>
      <c r="BH9" s="260"/>
      <c r="BI9" s="260"/>
      <c r="BJ9" s="260"/>
      <c r="BK9" s="260"/>
      <c r="BL9" s="260"/>
      <c r="BM9" s="260"/>
      <c r="BN9" s="260"/>
      <c r="BO9" s="260"/>
      <c r="BP9" s="260"/>
      <c r="BQ9" s="260"/>
      <c r="BR9" s="260"/>
    </row>
    <row r="10" spans="1:70" s="261" customFormat="1" ht="30" customHeight="1" thickBot="1" x14ac:dyDescent="0.3">
      <c r="A10" s="1477" t="s">
        <v>110</v>
      </c>
      <c r="B10" s="1478">
        <v>6</v>
      </c>
      <c r="C10" s="1479">
        <v>4</v>
      </c>
      <c r="D10" s="1480">
        <v>10</v>
      </c>
      <c r="E10" s="1481">
        <v>7</v>
      </c>
      <c r="F10" s="1479">
        <v>0</v>
      </c>
      <c r="G10" s="1482">
        <v>7</v>
      </c>
      <c r="H10" s="1478">
        <v>7</v>
      </c>
      <c r="I10" s="1479">
        <v>0</v>
      </c>
      <c r="J10" s="1480">
        <v>7</v>
      </c>
      <c r="K10" s="1483">
        <v>20</v>
      </c>
      <c r="L10" s="1479">
        <v>4</v>
      </c>
      <c r="M10" s="1484">
        <v>24</v>
      </c>
      <c r="N10" s="259"/>
      <c r="O10" s="259"/>
      <c r="P10" s="260"/>
      <c r="Q10" s="260"/>
      <c r="R10" s="260"/>
      <c r="S10" s="260"/>
      <c r="T10" s="260"/>
      <c r="U10" s="260"/>
      <c r="V10" s="260"/>
      <c r="W10" s="260"/>
      <c r="X10" s="260"/>
      <c r="Y10" s="260"/>
      <c r="Z10" s="260"/>
      <c r="AA10" s="260"/>
      <c r="AB10" s="260"/>
      <c r="AC10" s="260"/>
      <c r="AD10" s="260"/>
      <c r="AE10" s="260"/>
      <c r="AF10" s="260"/>
      <c r="AG10" s="260"/>
      <c r="AH10" s="260"/>
      <c r="AI10" s="260"/>
      <c r="AJ10" s="260"/>
      <c r="AK10" s="260"/>
      <c r="AL10" s="260"/>
      <c r="AM10" s="260"/>
      <c r="AN10" s="260"/>
      <c r="AO10" s="260"/>
      <c r="AP10" s="260"/>
      <c r="AQ10" s="260"/>
      <c r="AR10" s="260"/>
      <c r="AS10" s="260"/>
      <c r="AT10" s="260"/>
      <c r="AU10" s="260"/>
      <c r="AV10" s="260"/>
      <c r="AW10" s="260"/>
      <c r="AX10" s="260"/>
      <c r="AY10" s="260"/>
      <c r="AZ10" s="260"/>
      <c r="BA10" s="260"/>
      <c r="BB10" s="260"/>
      <c r="BC10" s="260"/>
      <c r="BD10" s="260"/>
      <c r="BE10" s="260"/>
      <c r="BF10" s="260"/>
      <c r="BG10" s="260"/>
      <c r="BH10" s="260"/>
      <c r="BI10" s="260"/>
      <c r="BJ10" s="260"/>
      <c r="BK10" s="260"/>
      <c r="BL10" s="260"/>
      <c r="BM10" s="260"/>
      <c r="BN10" s="260"/>
      <c r="BO10" s="260"/>
      <c r="BP10" s="260"/>
      <c r="BQ10" s="260"/>
      <c r="BR10" s="260"/>
    </row>
    <row r="11" spans="1:70" ht="24.75" customHeight="1" thickBot="1" x14ac:dyDescent="0.4">
      <c r="A11" s="1485" t="s">
        <v>8</v>
      </c>
      <c r="B11" s="1486">
        <v>7</v>
      </c>
      <c r="C11" s="1487">
        <v>4</v>
      </c>
      <c r="D11" s="1488">
        <v>11</v>
      </c>
      <c r="E11" s="1489">
        <v>11</v>
      </c>
      <c r="F11" s="1487">
        <v>0</v>
      </c>
      <c r="G11" s="1490">
        <v>11</v>
      </c>
      <c r="H11" s="1486">
        <v>8</v>
      </c>
      <c r="I11" s="1487">
        <v>0</v>
      </c>
      <c r="J11" s="1488">
        <v>8</v>
      </c>
      <c r="K11" s="1491">
        <v>26</v>
      </c>
      <c r="L11" s="1487">
        <v>4</v>
      </c>
      <c r="M11" s="1492">
        <v>30</v>
      </c>
      <c r="N11" s="5"/>
      <c r="O11" s="5"/>
    </row>
    <row r="12" spans="1:70" s="260" customFormat="1" ht="26.25" customHeight="1" thickBot="1" x14ac:dyDescent="0.3">
      <c r="A12" s="1416" t="s">
        <v>9</v>
      </c>
      <c r="B12" s="1404"/>
      <c r="C12" s="1405"/>
      <c r="D12" s="1406"/>
      <c r="E12" s="1407"/>
      <c r="F12" s="1405"/>
      <c r="G12" s="1408"/>
      <c r="H12" s="1404"/>
      <c r="I12" s="1405"/>
      <c r="J12" s="1406"/>
      <c r="K12" s="1404"/>
      <c r="L12" s="1405"/>
      <c r="M12" s="1406"/>
      <c r="N12" s="259"/>
      <c r="O12" s="259"/>
    </row>
    <row r="13" spans="1:70" ht="30" customHeight="1" thickBot="1" x14ac:dyDescent="0.4">
      <c r="A13" s="1604" t="s">
        <v>10</v>
      </c>
      <c r="B13" s="1400"/>
      <c r="C13" s="1409"/>
      <c r="D13" s="1410"/>
      <c r="E13" s="1605"/>
      <c r="F13" s="1409"/>
      <c r="G13" s="1411"/>
      <c r="H13" s="1400"/>
      <c r="I13" s="1409"/>
      <c r="J13" s="1410"/>
      <c r="K13" s="1412"/>
      <c r="L13" s="1606"/>
      <c r="M13" s="1413"/>
      <c r="N13" s="5"/>
      <c r="O13" s="5"/>
    </row>
    <row r="14" spans="1:70" s="1395" customFormat="1" ht="25.5" x14ac:dyDescent="0.25">
      <c r="A14" s="1607" t="s">
        <v>109</v>
      </c>
      <c r="B14" s="1608">
        <v>1</v>
      </c>
      <c r="C14" s="1609">
        <v>0</v>
      </c>
      <c r="D14" s="1610">
        <v>1</v>
      </c>
      <c r="E14" s="1611">
        <v>4</v>
      </c>
      <c r="F14" s="1609">
        <v>0</v>
      </c>
      <c r="G14" s="1612">
        <v>4</v>
      </c>
      <c r="H14" s="1608">
        <v>1</v>
      </c>
      <c r="I14" s="1609">
        <v>0</v>
      </c>
      <c r="J14" s="1610">
        <v>1</v>
      </c>
      <c r="K14" s="1613">
        <v>6</v>
      </c>
      <c r="L14" s="1609">
        <v>0</v>
      </c>
      <c r="M14" s="1614">
        <v>6</v>
      </c>
      <c r="N14" s="259"/>
      <c r="O14" s="259"/>
      <c r="P14" s="260"/>
      <c r="Q14" s="260"/>
      <c r="R14" s="260"/>
      <c r="S14" s="260"/>
      <c r="T14" s="260"/>
      <c r="U14" s="260"/>
      <c r="V14" s="260"/>
      <c r="W14" s="260"/>
      <c r="X14" s="260"/>
      <c r="Y14" s="260"/>
      <c r="Z14" s="260"/>
      <c r="AA14" s="260"/>
      <c r="AB14" s="260"/>
      <c r="AC14" s="260"/>
      <c r="AD14" s="260"/>
      <c r="AE14" s="260"/>
      <c r="AF14" s="260"/>
      <c r="AG14" s="260"/>
      <c r="AH14" s="260"/>
      <c r="AI14" s="260"/>
      <c r="AJ14" s="260"/>
      <c r="AK14" s="260"/>
      <c r="AL14" s="260"/>
      <c r="AM14" s="260"/>
      <c r="AN14" s="260"/>
      <c r="AO14" s="260"/>
      <c r="AP14" s="260"/>
      <c r="AQ14" s="260"/>
      <c r="AR14" s="260"/>
      <c r="AS14" s="260"/>
      <c r="AT14" s="260"/>
      <c r="AU14" s="260"/>
      <c r="AV14" s="260"/>
      <c r="AW14" s="260"/>
      <c r="AX14" s="260"/>
      <c r="AY14" s="260"/>
      <c r="AZ14" s="260"/>
      <c r="BA14" s="260"/>
      <c r="BB14" s="260"/>
      <c r="BC14" s="260"/>
      <c r="BD14" s="260"/>
      <c r="BE14" s="260"/>
      <c r="BF14" s="260"/>
      <c r="BG14" s="260"/>
      <c r="BH14" s="260"/>
      <c r="BI14" s="260"/>
      <c r="BJ14" s="260"/>
      <c r="BK14" s="260"/>
      <c r="BL14" s="260"/>
      <c r="BM14" s="260"/>
      <c r="BN14" s="260"/>
      <c r="BO14" s="260"/>
      <c r="BP14" s="260"/>
      <c r="BQ14" s="260"/>
      <c r="BR14" s="260"/>
    </row>
    <row r="15" spans="1:70" s="261" customFormat="1" ht="30.75" customHeight="1" thickBot="1" x14ac:dyDescent="0.3">
      <c r="A15" s="1426" t="s">
        <v>111</v>
      </c>
      <c r="B15" s="1615">
        <v>6</v>
      </c>
      <c r="C15" s="1616">
        <v>4</v>
      </c>
      <c r="D15" s="1617">
        <v>10</v>
      </c>
      <c r="E15" s="1618">
        <v>7</v>
      </c>
      <c r="F15" s="1616">
        <v>0</v>
      </c>
      <c r="G15" s="1619">
        <v>7</v>
      </c>
      <c r="H15" s="1620">
        <v>7</v>
      </c>
      <c r="I15" s="1616">
        <v>0</v>
      </c>
      <c r="J15" s="1621">
        <v>7</v>
      </c>
      <c r="K15" s="1622">
        <v>20</v>
      </c>
      <c r="L15" s="1616">
        <v>4</v>
      </c>
      <c r="M15" s="1623">
        <v>24</v>
      </c>
      <c r="N15" s="259"/>
      <c r="O15" s="259"/>
      <c r="P15" s="260"/>
      <c r="Q15" s="260"/>
      <c r="R15" s="260"/>
      <c r="S15" s="260"/>
      <c r="T15" s="260"/>
      <c r="U15" s="260"/>
      <c r="V15" s="260"/>
      <c r="W15" s="260"/>
      <c r="X15" s="260"/>
      <c r="Y15" s="260"/>
      <c r="Z15" s="260"/>
      <c r="AA15" s="260"/>
      <c r="AB15" s="260"/>
      <c r="AC15" s="260"/>
      <c r="AD15" s="260"/>
      <c r="AE15" s="260"/>
      <c r="AF15" s="260"/>
      <c r="AG15" s="260"/>
      <c r="AH15" s="260"/>
      <c r="AI15" s="260"/>
      <c r="AJ15" s="260"/>
      <c r="AK15" s="260"/>
      <c r="AL15" s="260"/>
      <c r="AM15" s="260"/>
      <c r="AN15" s="260"/>
      <c r="AO15" s="260"/>
      <c r="AP15" s="260"/>
      <c r="AQ15" s="260"/>
      <c r="AR15" s="260"/>
      <c r="AS15" s="260"/>
      <c r="AT15" s="260"/>
      <c r="AU15" s="260"/>
      <c r="AV15" s="260"/>
      <c r="AW15" s="260"/>
      <c r="AX15" s="260"/>
      <c r="AY15" s="260"/>
      <c r="AZ15" s="260"/>
      <c r="BA15" s="260"/>
      <c r="BB15" s="260"/>
      <c r="BC15" s="260"/>
      <c r="BD15" s="260"/>
      <c r="BE15" s="260"/>
      <c r="BF15" s="260"/>
      <c r="BG15" s="260"/>
      <c r="BH15" s="260"/>
      <c r="BI15" s="260"/>
      <c r="BJ15" s="260"/>
      <c r="BK15" s="260"/>
      <c r="BL15" s="260"/>
      <c r="BM15" s="260"/>
      <c r="BN15" s="260"/>
      <c r="BO15" s="260"/>
      <c r="BP15" s="260"/>
      <c r="BQ15" s="260"/>
      <c r="BR15" s="260"/>
    </row>
    <row r="16" spans="1:70" ht="28.5" customHeight="1" thickBot="1" x14ac:dyDescent="0.4">
      <c r="A16" s="1624" t="s">
        <v>14</v>
      </c>
      <c r="B16" s="1625">
        <v>0</v>
      </c>
      <c r="C16" s="1625">
        <v>0</v>
      </c>
      <c r="D16" s="1414">
        <v>0</v>
      </c>
      <c r="E16" s="1415">
        <v>0</v>
      </c>
      <c r="F16" s="1625">
        <v>0</v>
      </c>
      <c r="G16" s="1625">
        <v>0</v>
      </c>
      <c r="H16" s="1625">
        <v>0</v>
      </c>
      <c r="I16" s="1625">
        <v>0</v>
      </c>
      <c r="J16" s="1414">
        <v>0</v>
      </c>
      <c r="K16" s="1626">
        <v>0</v>
      </c>
      <c r="L16" s="1627">
        <v>0</v>
      </c>
      <c r="M16" s="1628">
        <v>0</v>
      </c>
      <c r="N16" s="6"/>
      <c r="O16" s="6"/>
    </row>
    <row r="17" spans="1:15" ht="30.75" customHeight="1" thickBot="1" x14ac:dyDescent="0.4">
      <c r="A17" s="1629" t="s">
        <v>15</v>
      </c>
      <c r="B17" s="1630">
        <f>B11</f>
        <v>7</v>
      </c>
      <c r="C17" s="1630">
        <f t="shared" ref="C17:M17" si="0">C11</f>
        <v>4</v>
      </c>
      <c r="D17" s="1630">
        <f t="shared" si="0"/>
        <v>11</v>
      </c>
      <c r="E17" s="1630">
        <f t="shared" si="0"/>
        <v>11</v>
      </c>
      <c r="F17" s="1630">
        <f t="shared" si="0"/>
        <v>0</v>
      </c>
      <c r="G17" s="1630">
        <f t="shared" si="0"/>
        <v>11</v>
      </c>
      <c r="H17" s="1630">
        <f t="shared" si="0"/>
        <v>8</v>
      </c>
      <c r="I17" s="1630">
        <f t="shared" si="0"/>
        <v>0</v>
      </c>
      <c r="J17" s="1630">
        <f t="shared" si="0"/>
        <v>8</v>
      </c>
      <c r="K17" s="1630">
        <f t="shared" si="0"/>
        <v>26</v>
      </c>
      <c r="L17" s="1630">
        <f t="shared" si="0"/>
        <v>4</v>
      </c>
      <c r="M17" s="1631">
        <f t="shared" si="0"/>
        <v>30</v>
      </c>
      <c r="N17" s="7"/>
      <c r="O17" s="7"/>
    </row>
    <row r="18" spans="1:15" ht="29.25" customHeight="1" thickBot="1" x14ac:dyDescent="0.4">
      <c r="A18" s="1629" t="s">
        <v>16</v>
      </c>
      <c r="B18" s="1630">
        <v>0</v>
      </c>
      <c r="C18" s="1630">
        <f>C16</f>
        <v>0</v>
      </c>
      <c r="D18" s="1631">
        <v>0</v>
      </c>
      <c r="E18" s="1632">
        <v>0</v>
      </c>
      <c r="F18" s="1630">
        <f>F16</f>
        <v>0</v>
      </c>
      <c r="G18" s="1633">
        <v>0</v>
      </c>
      <c r="H18" s="1630">
        <f>H16</f>
        <v>0</v>
      </c>
      <c r="I18" s="1630">
        <f>I16</f>
        <v>0</v>
      </c>
      <c r="J18" s="1631">
        <f>J16</f>
        <v>0</v>
      </c>
      <c r="K18" s="1630">
        <v>0</v>
      </c>
      <c r="L18" s="1630">
        <f>L16</f>
        <v>0</v>
      </c>
      <c r="M18" s="1631">
        <v>0</v>
      </c>
      <c r="N18" s="7"/>
      <c r="O18" s="7"/>
    </row>
    <row r="19" spans="1:15" ht="29.25" customHeight="1" thickBot="1" x14ac:dyDescent="0.4">
      <c r="A19" s="1396" t="s">
        <v>17</v>
      </c>
      <c r="B19" s="1472">
        <f>B17</f>
        <v>7</v>
      </c>
      <c r="C19" s="1472">
        <f t="shared" ref="C19:M19" si="1">C17</f>
        <v>4</v>
      </c>
      <c r="D19" s="1472">
        <f t="shared" si="1"/>
        <v>11</v>
      </c>
      <c r="E19" s="1472">
        <f t="shared" si="1"/>
        <v>11</v>
      </c>
      <c r="F19" s="1472">
        <f t="shared" si="1"/>
        <v>0</v>
      </c>
      <c r="G19" s="1472">
        <f t="shared" si="1"/>
        <v>11</v>
      </c>
      <c r="H19" s="1472">
        <f t="shared" si="1"/>
        <v>8</v>
      </c>
      <c r="I19" s="1472">
        <f t="shared" si="1"/>
        <v>0</v>
      </c>
      <c r="J19" s="1472">
        <f t="shared" si="1"/>
        <v>8</v>
      </c>
      <c r="K19" s="1472">
        <f t="shared" si="1"/>
        <v>26</v>
      </c>
      <c r="L19" s="1472">
        <f t="shared" si="1"/>
        <v>4</v>
      </c>
      <c r="M19" s="1472">
        <f t="shared" si="1"/>
        <v>30</v>
      </c>
      <c r="N19" s="7"/>
      <c r="O19" s="7"/>
    </row>
    <row r="20" spans="1:15" ht="26.25" customHeight="1" x14ac:dyDescent="0.35">
      <c r="A20" s="5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8"/>
    </row>
    <row r="21" spans="1:15" ht="30" hidden="1" customHeight="1" thickBot="1" x14ac:dyDescent="0.4">
      <c r="A21" s="5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</row>
    <row r="22" spans="1:15" ht="33" customHeight="1" x14ac:dyDescent="0.35">
      <c r="A22" s="5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</row>
    <row r="23" spans="1:15" ht="33" customHeight="1" x14ac:dyDescent="0.35">
      <c r="A23" s="1846"/>
      <c r="B23" s="1846"/>
      <c r="C23" s="1846"/>
      <c r="D23" s="1846"/>
      <c r="E23" s="1846"/>
      <c r="F23" s="1846"/>
      <c r="G23" s="1846"/>
      <c r="H23" s="1846"/>
      <c r="I23" s="1846"/>
      <c r="J23" s="1846"/>
      <c r="K23" s="1846"/>
      <c r="L23" s="1846"/>
      <c r="M23" s="1846"/>
    </row>
    <row r="24" spans="1:15" ht="33" customHeight="1" x14ac:dyDescent="0.35"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</row>
    <row r="25" spans="1:15" ht="45" hidden="1" customHeight="1" x14ac:dyDescent="0.35"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</row>
    <row r="26" spans="1:15" ht="25.5" hidden="1" customHeight="1" thickBot="1" x14ac:dyDescent="0.4"/>
    <row r="27" spans="1:15" ht="30.75" customHeight="1" x14ac:dyDescent="0.35"/>
    <row r="28" spans="1:15" ht="25.5" x14ac:dyDescent="0.35"/>
    <row r="29" spans="1:15" ht="45" customHeight="1" x14ac:dyDescent="0.35"/>
    <row r="30" spans="1:15" ht="25.5" x14ac:dyDescent="0.35"/>
    <row r="31" spans="1:15" ht="25.5" x14ac:dyDescent="0.35"/>
    <row r="32" spans="1:15" ht="25.5" x14ac:dyDescent="0.35"/>
    <row r="33" ht="25.5" x14ac:dyDescent="0.35"/>
    <row r="34" ht="25.5" x14ac:dyDescent="0.35"/>
    <row r="35" ht="25.5" x14ac:dyDescent="0.35"/>
    <row r="36" ht="25.5" x14ac:dyDescent="0.35"/>
    <row r="37" ht="25.5" x14ac:dyDescent="0.35"/>
    <row r="38" ht="25.5" x14ac:dyDescent="0.35"/>
    <row r="39" ht="25.5" x14ac:dyDescent="0.35"/>
    <row r="40" ht="25.5" x14ac:dyDescent="0.35"/>
    <row r="41" ht="25.5" x14ac:dyDescent="0.35"/>
    <row r="42" ht="25.5" x14ac:dyDescent="0.35"/>
  </sheetData>
  <mergeCells count="8">
    <mergeCell ref="A1:M1"/>
    <mergeCell ref="A3:M3"/>
    <mergeCell ref="K5:M6"/>
    <mergeCell ref="A23:M23"/>
    <mergeCell ref="A5:A7"/>
    <mergeCell ref="B5:D6"/>
    <mergeCell ref="E5:G6"/>
    <mergeCell ref="H5:J6"/>
  </mergeCells>
  <pageMargins left="0.70866141732283472" right="0.70866141732283472" top="0.74803149606299213" bottom="0.74803149606299213" header="0.31496062992125984" footer="0.31496062992125984"/>
  <pageSetup paperSize="9" scale="45" orientation="landscape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tabColor rgb="FFFFFF00"/>
  </sheetPr>
  <dimension ref="A1:T43"/>
  <sheetViews>
    <sheetView zoomScale="40" zoomScaleNormal="40" workbookViewId="0">
      <selection activeCell="I24" sqref="I24"/>
    </sheetView>
  </sheetViews>
  <sheetFormatPr defaultRowHeight="26.25" x14ac:dyDescent="0.4"/>
  <cols>
    <col min="1" max="1" width="94.85546875" style="220" customWidth="1"/>
    <col min="2" max="2" width="15.85546875" style="220" customWidth="1"/>
    <col min="3" max="3" width="17.7109375" style="220" customWidth="1"/>
    <col min="4" max="4" width="18" style="220" customWidth="1"/>
    <col min="5" max="5" width="17.28515625" style="220" customWidth="1"/>
    <col min="6" max="6" width="17" style="220" customWidth="1"/>
    <col min="7" max="7" width="14.85546875" style="220" customWidth="1"/>
    <col min="8" max="8" width="15.85546875" style="220" customWidth="1"/>
    <col min="9" max="9" width="17.5703125" style="220" customWidth="1"/>
    <col min="10" max="10" width="17" style="220" customWidth="1"/>
    <col min="11" max="11" width="15.85546875" style="220" customWidth="1"/>
    <col min="12" max="12" width="17.42578125" style="220" customWidth="1"/>
    <col min="13" max="13" width="17" style="220" customWidth="1"/>
    <col min="14" max="14" width="16.5703125" style="220" customWidth="1"/>
    <col min="15" max="15" width="18.140625" style="220" customWidth="1"/>
    <col min="16" max="16" width="16.5703125" style="221" customWidth="1"/>
    <col min="17" max="20" width="9.140625" style="220"/>
    <col min="21" max="21" width="10.5703125" style="220" bestFit="1" customWidth="1"/>
    <col min="22" max="22" width="11.28515625" style="220" customWidth="1"/>
    <col min="23" max="256" width="9.140625" style="220"/>
    <col min="257" max="257" width="84.85546875" style="220" customWidth="1"/>
    <col min="258" max="272" width="10.85546875" style="220" customWidth="1"/>
    <col min="273" max="276" width="9.140625" style="220"/>
    <col min="277" max="277" width="10.5703125" style="220" bestFit="1" customWidth="1"/>
    <col min="278" max="278" width="11.28515625" style="220" customWidth="1"/>
    <col min="279" max="512" width="9.140625" style="220"/>
    <col min="513" max="513" width="84.85546875" style="220" customWidth="1"/>
    <col min="514" max="528" width="10.85546875" style="220" customWidth="1"/>
    <col min="529" max="532" width="9.140625" style="220"/>
    <col min="533" max="533" width="10.5703125" style="220" bestFit="1" customWidth="1"/>
    <col min="534" max="534" width="11.28515625" style="220" customWidth="1"/>
    <col min="535" max="768" width="9.140625" style="220"/>
    <col min="769" max="769" width="84.85546875" style="220" customWidth="1"/>
    <col min="770" max="784" width="10.85546875" style="220" customWidth="1"/>
    <col min="785" max="788" width="9.140625" style="220"/>
    <col min="789" max="789" width="10.5703125" style="220" bestFit="1" customWidth="1"/>
    <col min="790" max="790" width="11.28515625" style="220" customWidth="1"/>
    <col min="791" max="1024" width="9.140625" style="220"/>
    <col min="1025" max="1025" width="84.85546875" style="220" customWidth="1"/>
    <col min="1026" max="1040" width="10.85546875" style="220" customWidth="1"/>
    <col min="1041" max="1044" width="9.140625" style="220"/>
    <col min="1045" max="1045" width="10.5703125" style="220" bestFit="1" customWidth="1"/>
    <col min="1046" max="1046" width="11.28515625" style="220" customWidth="1"/>
    <col min="1047" max="1280" width="9.140625" style="220"/>
    <col min="1281" max="1281" width="84.85546875" style="220" customWidth="1"/>
    <col min="1282" max="1296" width="10.85546875" style="220" customWidth="1"/>
    <col min="1297" max="1300" width="9.140625" style="220"/>
    <col min="1301" max="1301" width="10.5703125" style="220" bestFit="1" customWidth="1"/>
    <col min="1302" max="1302" width="11.28515625" style="220" customWidth="1"/>
    <col min="1303" max="1536" width="9.140625" style="220"/>
    <col min="1537" max="1537" width="84.85546875" style="220" customWidth="1"/>
    <col min="1538" max="1552" width="10.85546875" style="220" customWidth="1"/>
    <col min="1553" max="1556" width="9.140625" style="220"/>
    <col min="1557" max="1557" width="10.5703125" style="220" bestFit="1" customWidth="1"/>
    <col min="1558" max="1558" width="11.28515625" style="220" customWidth="1"/>
    <col min="1559" max="1792" width="9.140625" style="220"/>
    <col min="1793" max="1793" width="84.85546875" style="220" customWidth="1"/>
    <col min="1794" max="1808" width="10.85546875" style="220" customWidth="1"/>
    <col min="1809" max="1812" width="9.140625" style="220"/>
    <col min="1813" max="1813" width="10.5703125" style="220" bestFit="1" customWidth="1"/>
    <col min="1814" max="1814" width="11.28515625" style="220" customWidth="1"/>
    <col min="1815" max="2048" width="9.140625" style="220"/>
    <col min="2049" max="2049" width="84.85546875" style="220" customWidth="1"/>
    <col min="2050" max="2064" width="10.85546875" style="220" customWidth="1"/>
    <col min="2065" max="2068" width="9.140625" style="220"/>
    <col min="2069" max="2069" width="10.5703125" style="220" bestFit="1" customWidth="1"/>
    <col min="2070" max="2070" width="11.28515625" style="220" customWidth="1"/>
    <col min="2071" max="2304" width="9.140625" style="220"/>
    <col min="2305" max="2305" width="84.85546875" style="220" customWidth="1"/>
    <col min="2306" max="2320" width="10.85546875" style="220" customWidth="1"/>
    <col min="2321" max="2324" width="9.140625" style="220"/>
    <col min="2325" max="2325" width="10.5703125" style="220" bestFit="1" customWidth="1"/>
    <col min="2326" max="2326" width="11.28515625" style="220" customWidth="1"/>
    <col min="2327" max="2560" width="9.140625" style="220"/>
    <col min="2561" max="2561" width="84.85546875" style="220" customWidth="1"/>
    <col min="2562" max="2576" width="10.85546875" style="220" customWidth="1"/>
    <col min="2577" max="2580" width="9.140625" style="220"/>
    <col min="2581" max="2581" width="10.5703125" style="220" bestFit="1" customWidth="1"/>
    <col min="2582" max="2582" width="11.28515625" style="220" customWidth="1"/>
    <col min="2583" max="2816" width="9.140625" style="220"/>
    <col min="2817" max="2817" width="84.85546875" style="220" customWidth="1"/>
    <col min="2818" max="2832" width="10.85546875" style="220" customWidth="1"/>
    <col min="2833" max="2836" width="9.140625" style="220"/>
    <col min="2837" max="2837" width="10.5703125" style="220" bestFit="1" customWidth="1"/>
    <col min="2838" max="2838" width="11.28515625" style="220" customWidth="1"/>
    <col min="2839" max="3072" width="9.140625" style="220"/>
    <col min="3073" max="3073" width="84.85546875" style="220" customWidth="1"/>
    <col min="3074" max="3088" width="10.85546875" style="220" customWidth="1"/>
    <col min="3089" max="3092" width="9.140625" style="220"/>
    <col min="3093" max="3093" width="10.5703125" style="220" bestFit="1" customWidth="1"/>
    <col min="3094" max="3094" width="11.28515625" style="220" customWidth="1"/>
    <col min="3095" max="3328" width="9.140625" style="220"/>
    <col min="3329" max="3329" width="84.85546875" style="220" customWidth="1"/>
    <col min="3330" max="3344" width="10.85546875" style="220" customWidth="1"/>
    <col min="3345" max="3348" width="9.140625" style="220"/>
    <col min="3349" max="3349" width="10.5703125" style="220" bestFit="1" customWidth="1"/>
    <col min="3350" max="3350" width="11.28515625" style="220" customWidth="1"/>
    <col min="3351" max="3584" width="9.140625" style="220"/>
    <col min="3585" max="3585" width="84.85546875" style="220" customWidth="1"/>
    <col min="3586" max="3600" width="10.85546875" style="220" customWidth="1"/>
    <col min="3601" max="3604" width="9.140625" style="220"/>
    <col min="3605" max="3605" width="10.5703125" style="220" bestFit="1" customWidth="1"/>
    <col min="3606" max="3606" width="11.28515625" style="220" customWidth="1"/>
    <col min="3607" max="3840" width="9.140625" style="220"/>
    <col min="3841" max="3841" width="84.85546875" style="220" customWidth="1"/>
    <col min="3842" max="3856" width="10.85546875" style="220" customWidth="1"/>
    <col min="3857" max="3860" width="9.140625" style="220"/>
    <col min="3861" max="3861" width="10.5703125" style="220" bestFit="1" customWidth="1"/>
    <col min="3862" max="3862" width="11.28515625" style="220" customWidth="1"/>
    <col min="3863" max="4096" width="9.140625" style="220"/>
    <col min="4097" max="4097" width="84.85546875" style="220" customWidth="1"/>
    <col min="4098" max="4112" width="10.85546875" style="220" customWidth="1"/>
    <col min="4113" max="4116" width="9.140625" style="220"/>
    <col min="4117" max="4117" width="10.5703125" style="220" bestFit="1" customWidth="1"/>
    <col min="4118" max="4118" width="11.28515625" style="220" customWidth="1"/>
    <col min="4119" max="4352" width="9.140625" style="220"/>
    <col min="4353" max="4353" width="84.85546875" style="220" customWidth="1"/>
    <col min="4354" max="4368" width="10.85546875" style="220" customWidth="1"/>
    <col min="4369" max="4372" width="9.140625" style="220"/>
    <col min="4373" max="4373" width="10.5703125" style="220" bestFit="1" customWidth="1"/>
    <col min="4374" max="4374" width="11.28515625" style="220" customWidth="1"/>
    <col min="4375" max="4608" width="9.140625" style="220"/>
    <col min="4609" max="4609" width="84.85546875" style="220" customWidth="1"/>
    <col min="4610" max="4624" width="10.85546875" style="220" customWidth="1"/>
    <col min="4625" max="4628" width="9.140625" style="220"/>
    <col min="4629" max="4629" width="10.5703125" style="220" bestFit="1" customWidth="1"/>
    <col min="4630" max="4630" width="11.28515625" style="220" customWidth="1"/>
    <col min="4631" max="4864" width="9.140625" style="220"/>
    <col min="4865" max="4865" width="84.85546875" style="220" customWidth="1"/>
    <col min="4866" max="4880" width="10.85546875" style="220" customWidth="1"/>
    <col min="4881" max="4884" width="9.140625" style="220"/>
    <col min="4885" max="4885" width="10.5703125" style="220" bestFit="1" customWidth="1"/>
    <col min="4886" max="4886" width="11.28515625" style="220" customWidth="1"/>
    <col min="4887" max="5120" width="9.140625" style="220"/>
    <col min="5121" max="5121" width="84.85546875" style="220" customWidth="1"/>
    <col min="5122" max="5136" width="10.85546875" style="220" customWidth="1"/>
    <col min="5137" max="5140" width="9.140625" style="220"/>
    <col min="5141" max="5141" width="10.5703125" style="220" bestFit="1" customWidth="1"/>
    <col min="5142" max="5142" width="11.28515625" style="220" customWidth="1"/>
    <col min="5143" max="5376" width="9.140625" style="220"/>
    <col min="5377" max="5377" width="84.85546875" style="220" customWidth="1"/>
    <col min="5378" max="5392" width="10.85546875" style="220" customWidth="1"/>
    <col min="5393" max="5396" width="9.140625" style="220"/>
    <col min="5397" max="5397" width="10.5703125" style="220" bestFit="1" customWidth="1"/>
    <col min="5398" max="5398" width="11.28515625" style="220" customWidth="1"/>
    <col min="5399" max="5632" width="9.140625" style="220"/>
    <col min="5633" max="5633" width="84.85546875" style="220" customWidth="1"/>
    <col min="5634" max="5648" width="10.85546875" style="220" customWidth="1"/>
    <col min="5649" max="5652" width="9.140625" style="220"/>
    <col min="5653" max="5653" width="10.5703125" style="220" bestFit="1" customWidth="1"/>
    <col min="5654" max="5654" width="11.28515625" style="220" customWidth="1"/>
    <col min="5655" max="5888" width="9.140625" style="220"/>
    <col min="5889" max="5889" width="84.85546875" style="220" customWidth="1"/>
    <col min="5890" max="5904" width="10.85546875" style="220" customWidth="1"/>
    <col min="5905" max="5908" width="9.140625" style="220"/>
    <col min="5909" max="5909" width="10.5703125" style="220" bestFit="1" customWidth="1"/>
    <col min="5910" max="5910" width="11.28515625" style="220" customWidth="1"/>
    <col min="5911" max="6144" width="9.140625" style="220"/>
    <col min="6145" max="6145" width="84.85546875" style="220" customWidth="1"/>
    <col min="6146" max="6160" width="10.85546875" style="220" customWidth="1"/>
    <col min="6161" max="6164" width="9.140625" style="220"/>
    <col min="6165" max="6165" width="10.5703125" style="220" bestFit="1" customWidth="1"/>
    <col min="6166" max="6166" width="11.28515625" style="220" customWidth="1"/>
    <col min="6167" max="6400" width="9.140625" style="220"/>
    <col min="6401" max="6401" width="84.85546875" style="220" customWidth="1"/>
    <col min="6402" max="6416" width="10.85546875" style="220" customWidth="1"/>
    <col min="6417" max="6420" width="9.140625" style="220"/>
    <col min="6421" max="6421" width="10.5703125" style="220" bestFit="1" customWidth="1"/>
    <col min="6422" max="6422" width="11.28515625" style="220" customWidth="1"/>
    <col min="6423" max="6656" width="9.140625" style="220"/>
    <col min="6657" max="6657" width="84.85546875" style="220" customWidth="1"/>
    <col min="6658" max="6672" width="10.85546875" style="220" customWidth="1"/>
    <col min="6673" max="6676" width="9.140625" style="220"/>
    <col min="6677" max="6677" width="10.5703125" style="220" bestFit="1" customWidth="1"/>
    <col min="6678" max="6678" width="11.28515625" style="220" customWidth="1"/>
    <col min="6679" max="6912" width="9.140625" style="220"/>
    <col min="6913" max="6913" width="84.85546875" style="220" customWidth="1"/>
    <col min="6914" max="6928" width="10.85546875" style="220" customWidth="1"/>
    <col min="6929" max="6932" width="9.140625" style="220"/>
    <col min="6933" max="6933" width="10.5703125" style="220" bestFit="1" customWidth="1"/>
    <col min="6934" max="6934" width="11.28515625" style="220" customWidth="1"/>
    <col min="6935" max="7168" width="9.140625" style="220"/>
    <col min="7169" max="7169" width="84.85546875" style="220" customWidth="1"/>
    <col min="7170" max="7184" width="10.85546875" style="220" customWidth="1"/>
    <col min="7185" max="7188" width="9.140625" style="220"/>
    <col min="7189" max="7189" width="10.5703125" style="220" bestFit="1" customWidth="1"/>
    <col min="7190" max="7190" width="11.28515625" style="220" customWidth="1"/>
    <col min="7191" max="7424" width="9.140625" style="220"/>
    <col min="7425" max="7425" width="84.85546875" style="220" customWidth="1"/>
    <col min="7426" max="7440" width="10.85546875" style="220" customWidth="1"/>
    <col min="7441" max="7444" width="9.140625" style="220"/>
    <col min="7445" max="7445" width="10.5703125" style="220" bestFit="1" customWidth="1"/>
    <col min="7446" max="7446" width="11.28515625" style="220" customWidth="1"/>
    <col min="7447" max="7680" width="9.140625" style="220"/>
    <col min="7681" max="7681" width="84.85546875" style="220" customWidth="1"/>
    <col min="7682" max="7696" width="10.85546875" style="220" customWidth="1"/>
    <col min="7697" max="7700" width="9.140625" style="220"/>
    <col min="7701" max="7701" width="10.5703125" style="220" bestFit="1" customWidth="1"/>
    <col min="7702" max="7702" width="11.28515625" style="220" customWidth="1"/>
    <col min="7703" max="7936" width="9.140625" style="220"/>
    <col min="7937" max="7937" width="84.85546875" style="220" customWidth="1"/>
    <col min="7938" max="7952" width="10.85546875" style="220" customWidth="1"/>
    <col min="7953" max="7956" width="9.140625" style="220"/>
    <col min="7957" max="7957" width="10.5703125" style="220" bestFit="1" customWidth="1"/>
    <col min="7958" max="7958" width="11.28515625" style="220" customWidth="1"/>
    <col min="7959" max="8192" width="9.140625" style="220"/>
    <col min="8193" max="8193" width="84.85546875" style="220" customWidth="1"/>
    <col min="8194" max="8208" width="10.85546875" style="220" customWidth="1"/>
    <col min="8209" max="8212" width="9.140625" style="220"/>
    <col min="8213" max="8213" width="10.5703125" style="220" bestFit="1" customWidth="1"/>
    <col min="8214" max="8214" width="11.28515625" style="220" customWidth="1"/>
    <col min="8215" max="8448" width="9.140625" style="220"/>
    <col min="8449" max="8449" width="84.85546875" style="220" customWidth="1"/>
    <col min="8450" max="8464" width="10.85546875" style="220" customWidth="1"/>
    <col min="8465" max="8468" width="9.140625" style="220"/>
    <col min="8469" max="8469" width="10.5703125" style="220" bestFit="1" customWidth="1"/>
    <col min="8470" max="8470" width="11.28515625" style="220" customWidth="1"/>
    <col min="8471" max="8704" width="9.140625" style="220"/>
    <col min="8705" max="8705" width="84.85546875" style="220" customWidth="1"/>
    <col min="8706" max="8720" width="10.85546875" style="220" customWidth="1"/>
    <col min="8721" max="8724" width="9.140625" style="220"/>
    <col min="8725" max="8725" width="10.5703125" style="220" bestFit="1" customWidth="1"/>
    <col min="8726" max="8726" width="11.28515625" style="220" customWidth="1"/>
    <col min="8727" max="8960" width="9.140625" style="220"/>
    <col min="8961" max="8961" width="84.85546875" style="220" customWidth="1"/>
    <col min="8962" max="8976" width="10.85546875" style="220" customWidth="1"/>
    <col min="8977" max="8980" width="9.140625" style="220"/>
    <col min="8981" max="8981" width="10.5703125" style="220" bestFit="1" customWidth="1"/>
    <col min="8982" max="8982" width="11.28515625" style="220" customWidth="1"/>
    <col min="8983" max="9216" width="9.140625" style="220"/>
    <col min="9217" max="9217" width="84.85546875" style="220" customWidth="1"/>
    <col min="9218" max="9232" width="10.85546875" style="220" customWidth="1"/>
    <col min="9233" max="9236" width="9.140625" style="220"/>
    <col min="9237" max="9237" width="10.5703125" style="220" bestFit="1" customWidth="1"/>
    <col min="9238" max="9238" width="11.28515625" style="220" customWidth="1"/>
    <col min="9239" max="9472" width="9.140625" style="220"/>
    <col min="9473" max="9473" width="84.85546875" style="220" customWidth="1"/>
    <col min="9474" max="9488" width="10.85546875" style="220" customWidth="1"/>
    <col min="9489" max="9492" width="9.140625" style="220"/>
    <col min="9493" max="9493" width="10.5703125" style="220" bestFit="1" customWidth="1"/>
    <col min="9494" max="9494" width="11.28515625" style="220" customWidth="1"/>
    <col min="9495" max="9728" width="9.140625" style="220"/>
    <col min="9729" max="9729" width="84.85546875" style="220" customWidth="1"/>
    <col min="9730" max="9744" width="10.85546875" style="220" customWidth="1"/>
    <col min="9745" max="9748" width="9.140625" style="220"/>
    <col min="9749" max="9749" width="10.5703125" style="220" bestFit="1" customWidth="1"/>
    <col min="9750" max="9750" width="11.28515625" style="220" customWidth="1"/>
    <col min="9751" max="9984" width="9.140625" style="220"/>
    <col min="9985" max="9985" width="84.85546875" style="220" customWidth="1"/>
    <col min="9986" max="10000" width="10.85546875" style="220" customWidth="1"/>
    <col min="10001" max="10004" width="9.140625" style="220"/>
    <col min="10005" max="10005" width="10.5703125" style="220" bestFit="1" customWidth="1"/>
    <col min="10006" max="10006" width="11.28515625" style="220" customWidth="1"/>
    <col min="10007" max="10240" width="9.140625" style="220"/>
    <col min="10241" max="10241" width="84.85546875" style="220" customWidth="1"/>
    <col min="10242" max="10256" width="10.85546875" style="220" customWidth="1"/>
    <col min="10257" max="10260" width="9.140625" style="220"/>
    <col min="10261" max="10261" width="10.5703125" style="220" bestFit="1" customWidth="1"/>
    <col min="10262" max="10262" width="11.28515625" style="220" customWidth="1"/>
    <col min="10263" max="10496" width="9.140625" style="220"/>
    <col min="10497" max="10497" width="84.85546875" style="220" customWidth="1"/>
    <col min="10498" max="10512" width="10.85546875" style="220" customWidth="1"/>
    <col min="10513" max="10516" width="9.140625" style="220"/>
    <col min="10517" max="10517" width="10.5703125" style="220" bestFit="1" customWidth="1"/>
    <col min="10518" max="10518" width="11.28515625" style="220" customWidth="1"/>
    <col min="10519" max="10752" width="9.140625" style="220"/>
    <col min="10753" max="10753" width="84.85546875" style="220" customWidth="1"/>
    <col min="10754" max="10768" width="10.85546875" style="220" customWidth="1"/>
    <col min="10769" max="10772" width="9.140625" style="220"/>
    <col min="10773" max="10773" width="10.5703125" style="220" bestFit="1" customWidth="1"/>
    <col min="10774" max="10774" width="11.28515625" style="220" customWidth="1"/>
    <col min="10775" max="11008" width="9.140625" style="220"/>
    <col min="11009" max="11009" width="84.85546875" style="220" customWidth="1"/>
    <col min="11010" max="11024" width="10.85546875" style="220" customWidth="1"/>
    <col min="11025" max="11028" width="9.140625" style="220"/>
    <col min="11029" max="11029" width="10.5703125" style="220" bestFit="1" customWidth="1"/>
    <col min="11030" max="11030" width="11.28515625" style="220" customWidth="1"/>
    <col min="11031" max="11264" width="9.140625" style="220"/>
    <col min="11265" max="11265" width="84.85546875" style="220" customWidth="1"/>
    <col min="11266" max="11280" width="10.85546875" style="220" customWidth="1"/>
    <col min="11281" max="11284" width="9.140625" style="220"/>
    <col min="11285" max="11285" width="10.5703125" style="220" bestFit="1" customWidth="1"/>
    <col min="11286" max="11286" width="11.28515625" style="220" customWidth="1"/>
    <col min="11287" max="11520" width="9.140625" style="220"/>
    <col min="11521" max="11521" width="84.85546875" style="220" customWidth="1"/>
    <col min="11522" max="11536" width="10.85546875" style="220" customWidth="1"/>
    <col min="11537" max="11540" width="9.140625" style="220"/>
    <col min="11541" max="11541" width="10.5703125" style="220" bestFit="1" customWidth="1"/>
    <col min="11542" max="11542" width="11.28515625" style="220" customWidth="1"/>
    <col min="11543" max="11776" width="9.140625" style="220"/>
    <col min="11777" max="11777" width="84.85546875" style="220" customWidth="1"/>
    <col min="11778" max="11792" width="10.85546875" style="220" customWidth="1"/>
    <col min="11793" max="11796" width="9.140625" style="220"/>
    <col min="11797" max="11797" width="10.5703125" style="220" bestFit="1" customWidth="1"/>
    <col min="11798" max="11798" width="11.28515625" style="220" customWidth="1"/>
    <col min="11799" max="12032" width="9.140625" style="220"/>
    <col min="12033" max="12033" width="84.85546875" style="220" customWidth="1"/>
    <col min="12034" max="12048" width="10.85546875" style="220" customWidth="1"/>
    <col min="12049" max="12052" width="9.140625" style="220"/>
    <col min="12053" max="12053" width="10.5703125" style="220" bestFit="1" customWidth="1"/>
    <col min="12054" max="12054" width="11.28515625" style="220" customWidth="1"/>
    <col min="12055" max="12288" width="9.140625" style="220"/>
    <col min="12289" max="12289" width="84.85546875" style="220" customWidth="1"/>
    <col min="12290" max="12304" width="10.85546875" style="220" customWidth="1"/>
    <col min="12305" max="12308" width="9.140625" style="220"/>
    <col min="12309" max="12309" width="10.5703125" style="220" bestFit="1" customWidth="1"/>
    <col min="12310" max="12310" width="11.28515625" style="220" customWidth="1"/>
    <col min="12311" max="12544" width="9.140625" style="220"/>
    <col min="12545" max="12545" width="84.85546875" style="220" customWidth="1"/>
    <col min="12546" max="12560" width="10.85546875" style="220" customWidth="1"/>
    <col min="12561" max="12564" width="9.140625" style="220"/>
    <col min="12565" max="12565" width="10.5703125" style="220" bestFit="1" customWidth="1"/>
    <col min="12566" max="12566" width="11.28515625" style="220" customWidth="1"/>
    <col min="12567" max="12800" width="9.140625" style="220"/>
    <col min="12801" max="12801" width="84.85546875" style="220" customWidth="1"/>
    <col min="12802" max="12816" width="10.85546875" style="220" customWidth="1"/>
    <col min="12817" max="12820" width="9.140625" style="220"/>
    <col min="12821" max="12821" width="10.5703125" style="220" bestFit="1" customWidth="1"/>
    <col min="12822" max="12822" width="11.28515625" style="220" customWidth="1"/>
    <col min="12823" max="13056" width="9.140625" style="220"/>
    <col min="13057" max="13057" width="84.85546875" style="220" customWidth="1"/>
    <col min="13058" max="13072" width="10.85546875" style="220" customWidth="1"/>
    <col min="13073" max="13076" width="9.140625" style="220"/>
    <col min="13077" max="13077" width="10.5703125" style="220" bestFit="1" customWidth="1"/>
    <col min="13078" max="13078" width="11.28515625" style="220" customWidth="1"/>
    <col min="13079" max="13312" width="9.140625" style="220"/>
    <col min="13313" max="13313" width="84.85546875" style="220" customWidth="1"/>
    <col min="13314" max="13328" width="10.85546875" style="220" customWidth="1"/>
    <col min="13329" max="13332" width="9.140625" style="220"/>
    <col min="13333" max="13333" width="10.5703125" style="220" bestFit="1" customWidth="1"/>
    <col min="13334" max="13334" width="11.28515625" style="220" customWidth="1"/>
    <col min="13335" max="13568" width="9.140625" style="220"/>
    <col min="13569" max="13569" width="84.85546875" style="220" customWidth="1"/>
    <col min="13570" max="13584" width="10.85546875" style="220" customWidth="1"/>
    <col min="13585" max="13588" width="9.140625" style="220"/>
    <col min="13589" max="13589" width="10.5703125" style="220" bestFit="1" customWidth="1"/>
    <col min="13590" max="13590" width="11.28515625" style="220" customWidth="1"/>
    <col min="13591" max="13824" width="9.140625" style="220"/>
    <col min="13825" max="13825" width="84.85546875" style="220" customWidth="1"/>
    <col min="13826" max="13840" width="10.85546875" style="220" customWidth="1"/>
    <col min="13841" max="13844" width="9.140625" style="220"/>
    <col min="13845" max="13845" width="10.5703125" style="220" bestFit="1" customWidth="1"/>
    <col min="13846" max="13846" width="11.28515625" style="220" customWidth="1"/>
    <col min="13847" max="14080" width="9.140625" style="220"/>
    <col min="14081" max="14081" width="84.85546875" style="220" customWidth="1"/>
    <col min="14082" max="14096" width="10.85546875" style="220" customWidth="1"/>
    <col min="14097" max="14100" width="9.140625" style="220"/>
    <col min="14101" max="14101" width="10.5703125" style="220" bestFit="1" customWidth="1"/>
    <col min="14102" max="14102" width="11.28515625" style="220" customWidth="1"/>
    <col min="14103" max="14336" width="9.140625" style="220"/>
    <col min="14337" max="14337" width="84.85546875" style="220" customWidth="1"/>
    <col min="14338" max="14352" width="10.85546875" style="220" customWidth="1"/>
    <col min="14353" max="14356" width="9.140625" style="220"/>
    <col min="14357" max="14357" width="10.5703125" style="220" bestFit="1" customWidth="1"/>
    <col min="14358" max="14358" width="11.28515625" style="220" customWidth="1"/>
    <col min="14359" max="14592" width="9.140625" style="220"/>
    <col min="14593" max="14593" width="84.85546875" style="220" customWidth="1"/>
    <col min="14594" max="14608" width="10.85546875" style="220" customWidth="1"/>
    <col min="14609" max="14612" width="9.140625" style="220"/>
    <col min="14613" max="14613" width="10.5703125" style="220" bestFit="1" customWidth="1"/>
    <col min="14614" max="14614" width="11.28515625" style="220" customWidth="1"/>
    <col min="14615" max="14848" width="9.140625" style="220"/>
    <col min="14849" max="14849" width="84.85546875" style="220" customWidth="1"/>
    <col min="14850" max="14864" width="10.85546875" style="220" customWidth="1"/>
    <col min="14865" max="14868" width="9.140625" style="220"/>
    <col min="14869" max="14869" width="10.5703125" style="220" bestFit="1" customWidth="1"/>
    <col min="14870" max="14870" width="11.28515625" style="220" customWidth="1"/>
    <col min="14871" max="15104" width="9.140625" style="220"/>
    <col min="15105" max="15105" width="84.85546875" style="220" customWidth="1"/>
    <col min="15106" max="15120" width="10.85546875" style="220" customWidth="1"/>
    <col min="15121" max="15124" width="9.140625" style="220"/>
    <col min="15125" max="15125" width="10.5703125" style="220" bestFit="1" customWidth="1"/>
    <col min="15126" max="15126" width="11.28515625" style="220" customWidth="1"/>
    <col min="15127" max="15360" width="9.140625" style="220"/>
    <col min="15361" max="15361" width="84.85546875" style="220" customWidth="1"/>
    <col min="15362" max="15376" width="10.85546875" style="220" customWidth="1"/>
    <col min="15377" max="15380" width="9.140625" style="220"/>
    <col min="15381" max="15381" width="10.5703125" style="220" bestFit="1" customWidth="1"/>
    <col min="15382" max="15382" width="11.28515625" style="220" customWidth="1"/>
    <col min="15383" max="15616" width="9.140625" style="220"/>
    <col min="15617" max="15617" width="84.85546875" style="220" customWidth="1"/>
    <col min="15618" max="15632" width="10.85546875" style="220" customWidth="1"/>
    <col min="15633" max="15636" width="9.140625" style="220"/>
    <col min="15637" max="15637" width="10.5703125" style="220" bestFit="1" customWidth="1"/>
    <col min="15638" max="15638" width="11.28515625" style="220" customWidth="1"/>
    <col min="15639" max="15872" width="9.140625" style="220"/>
    <col min="15873" max="15873" width="84.85546875" style="220" customWidth="1"/>
    <col min="15874" max="15888" width="10.85546875" style="220" customWidth="1"/>
    <col min="15889" max="15892" width="9.140625" style="220"/>
    <col min="15893" max="15893" width="10.5703125" style="220" bestFit="1" customWidth="1"/>
    <col min="15894" max="15894" width="11.28515625" style="220" customWidth="1"/>
    <col min="15895" max="16128" width="9.140625" style="220"/>
    <col min="16129" max="16129" width="84.85546875" style="220" customWidth="1"/>
    <col min="16130" max="16144" width="10.85546875" style="220" customWidth="1"/>
    <col min="16145" max="16148" width="9.140625" style="220"/>
    <col min="16149" max="16149" width="10.5703125" style="220" bestFit="1" customWidth="1"/>
    <col min="16150" max="16150" width="11.28515625" style="220" customWidth="1"/>
    <col min="16151" max="16384" width="9.140625" style="220"/>
  </cols>
  <sheetData>
    <row r="1" spans="1:20" ht="39" customHeight="1" x14ac:dyDescent="0.4">
      <c r="A1" s="1859" t="s">
        <v>94</v>
      </c>
      <c r="B1" s="1859"/>
      <c r="C1" s="1859"/>
      <c r="D1" s="1859"/>
      <c r="E1" s="1859"/>
      <c r="F1" s="1859"/>
      <c r="G1" s="1859"/>
      <c r="H1" s="1859"/>
      <c r="I1" s="1859"/>
      <c r="J1" s="1859"/>
      <c r="K1" s="1859"/>
      <c r="L1" s="1859"/>
      <c r="M1" s="1859"/>
      <c r="N1" s="1859"/>
      <c r="O1" s="1859"/>
      <c r="P1" s="1859"/>
      <c r="Q1" s="219"/>
      <c r="R1" s="219"/>
      <c r="S1" s="219"/>
      <c r="T1" s="219"/>
    </row>
    <row r="2" spans="1:20" ht="27" customHeight="1" x14ac:dyDescent="0.4">
      <c r="A2" s="1635"/>
      <c r="B2" s="1635"/>
      <c r="C2" s="1635"/>
      <c r="D2" s="1635"/>
      <c r="E2" s="1635"/>
      <c r="F2" s="1635"/>
      <c r="G2" s="1635"/>
      <c r="H2" s="1635"/>
      <c r="I2" s="1635"/>
      <c r="J2" s="1635"/>
      <c r="K2" s="1635"/>
      <c r="L2" s="1635"/>
      <c r="M2" s="1635"/>
      <c r="N2" s="1635"/>
      <c r="O2" s="1635"/>
      <c r="P2" s="1635"/>
      <c r="Q2" s="219"/>
      <c r="R2" s="219"/>
      <c r="S2" s="219"/>
      <c r="T2" s="219"/>
    </row>
    <row r="3" spans="1:20" ht="25.5" customHeight="1" x14ac:dyDescent="0.4">
      <c r="A3" s="1859" t="s">
        <v>160</v>
      </c>
      <c r="B3" s="1859"/>
      <c r="C3" s="1859"/>
      <c r="D3" s="1859"/>
      <c r="E3" s="1859"/>
      <c r="F3" s="1859"/>
      <c r="G3" s="1859"/>
      <c r="H3" s="1859"/>
      <c r="I3" s="1859"/>
      <c r="J3" s="1859"/>
      <c r="K3" s="1859"/>
      <c r="L3" s="1859"/>
      <c r="M3" s="1859"/>
      <c r="N3" s="1859"/>
      <c r="O3" s="1859"/>
      <c r="P3" s="1859"/>
      <c r="Q3" s="219"/>
      <c r="R3" s="219"/>
      <c r="S3" s="219"/>
      <c r="T3" s="219"/>
    </row>
    <row r="4" spans="1:20" ht="19.5" customHeight="1" thickBot="1" x14ac:dyDescent="0.45">
      <c r="A4" s="1337"/>
    </row>
    <row r="5" spans="1:20" ht="33" customHeight="1" x14ac:dyDescent="0.4">
      <c r="A5" s="1863" t="s">
        <v>95</v>
      </c>
      <c r="B5" s="1860" t="s">
        <v>18</v>
      </c>
      <c r="C5" s="1861"/>
      <c r="D5" s="1862"/>
      <c r="E5" s="1860" t="s">
        <v>19</v>
      </c>
      <c r="F5" s="1861"/>
      <c r="G5" s="1862"/>
      <c r="H5" s="1860" t="s">
        <v>20</v>
      </c>
      <c r="I5" s="1861"/>
      <c r="J5" s="1862"/>
      <c r="K5" s="1876" t="s">
        <v>21</v>
      </c>
      <c r="L5" s="1877"/>
      <c r="M5" s="1878"/>
      <c r="N5" s="1866" t="s">
        <v>24</v>
      </c>
      <c r="O5" s="1867"/>
      <c r="P5" s="1868"/>
    </row>
    <row r="6" spans="1:20" ht="32.25" customHeight="1" x14ac:dyDescent="0.4">
      <c r="A6" s="1864"/>
      <c r="B6" s="1872" t="s">
        <v>23</v>
      </c>
      <c r="C6" s="1870"/>
      <c r="D6" s="1871"/>
      <c r="E6" s="1872" t="s">
        <v>23</v>
      </c>
      <c r="F6" s="1870"/>
      <c r="G6" s="1871"/>
      <c r="H6" s="1872" t="s">
        <v>23</v>
      </c>
      <c r="I6" s="1870"/>
      <c r="J6" s="1871"/>
      <c r="K6" s="1873" t="s">
        <v>23</v>
      </c>
      <c r="L6" s="1874"/>
      <c r="M6" s="1875"/>
      <c r="N6" s="1869"/>
      <c r="O6" s="1870"/>
      <c r="P6" s="1871"/>
    </row>
    <row r="7" spans="1:20" ht="84" customHeight="1" thickBot="1" x14ac:dyDescent="0.45">
      <c r="A7" s="1865"/>
      <c r="B7" s="1281" t="s">
        <v>4</v>
      </c>
      <c r="C7" s="1282" t="s">
        <v>5</v>
      </c>
      <c r="D7" s="1283" t="s">
        <v>6</v>
      </c>
      <c r="E7" s="1281" t="s">
        <v>4</v>
      </c>
      <c r="F7" s="1282" t="s">
        <v>5</v>
      </c>
      <c r="G7" s="1283" t="s">
        <v>6</v>
      </c>
      <c r="H7" s="1281" t="s">
        <v>4</v>
      </c>
      <c r="I7" s="1282" t="s">
        <v>5</v>
      </c>
      <c r="J7" s="1283" t="s">
        <v>6</v>
      </c>
      <c r="K7" s="1281" t="s">
        <v>4</v>
      </c>
      <c r="L7" s="1282" t="s">
        <v>5</v>
      </c>
      <c r="M7" s="1283" t="s">
        <v>6</v>
      </c>
      <c r="N7" s="1284" t="s">
        <v>4</v>
      </c>
      <c r="O7" s="1282" t="s">
        <v>5</v>
      </c>
      <c r="P7" s="1283" t="s">
        <v>6</v>
      </c>
    </row>
    <row r="8" spans="1:20" ht="35.1" customHeight="1" x14ac:dyDescent="0.4">
      <c r="A8" s="542" t="s">
        <v>96</v>
      </c>
      <c r="B8" s="543"/>
      <c r="C8" s="544"/>
      <c r="D8" s="545"/>
      <c r="E8" s="543"/>
      <c r="F8" s="544"/>
      <c r="G8" s="545"/>
      <c r="H8" s="543"/>
      <c r="I8" s="544"/>
      <c r="J8" s="545"/>
      <c r="K8" s="1285"/>
      <c r="L8" s="1286"/>
      <c r="M8" s="1287"/>
      <c r="N8" s="1288"/>
      <c r="O8" s="1289"/>
      <c r="P8" s="1323"/>
    </row>
    <row r="9" spans="1:20" ht="35.1" customHeight="1" x14ac:dyDescent="0.4">
      <c r="A9" s="1290" t="s">
        <v>97</v>
      </c>
      <c r="B9" s="1530">
        <v>1</v>
      </c>
      <c r="C9" s="1261">
        <v>1</v>
      </c>
      <c r="D9" s="1262">
        <v>2</v>
      </c>
      <c r="E9" s="1260">
        <v>1</v>
      </c>
      <c r="F9" s="1261">
        <v>7</v>
      </c>
      <c r="G9" s="1262">
        <v>8</v>
      </c>
      <c r="H9" s="1260">
        <v>5</v>
      </c>
      <c r="I9" s="1261">
        <v>0</v>
      </c>
      <c r="J9" s="1262">
        <v>5</v>
      </c>
      <c r="K9" s="1260">
        <v>0</v>
      </c>
      <c r="L9" s="1261">
        <v>0</v>
      </c>
      <c r="M9" s="1226">
        <v>0</v>
      </c>
      <c r="N9" s="1292">
        <f>B9+E9+H9+K9</f>
        <v>7</v>
      </c>
      <c r="O9" s="1293">
        <f>C9+F9+I9+L9</f>
        <v>8</v>
      </c>
      <c r="P9" s="1382">
        <f>D9+G9+J9+M9</f>
        <v>15</v>
      </c>
    </row>
    <row r="10" spans="1:20" ht="35.1" customHeight="1" x14ac:dyDescent="0.4">
      <c r="A10" s="1290" t="s">
        <v>126</v>
      </c>
      <c r="B10" s="1530">
        <v>0</v>
      </c>
      <c r="C10" s="1261">
        <v>4</v>
      </c>
      <c r="D10" s="1262">
        <v>4</v>
      </c>
      <c r="E10" s="1260">
        <v>0</v>
      </c>
      <c r="F10" s="1261">
        <v>0</v>
      </c>
      <c r="G10" s="1262">
        <v>0</v>
      </c>
      <c r="H10" s="1260">
        <v>0</v>
      </c>
      <c r="I10" s="1261">
        <v>0</v>
      </c>
      <c r="J10" s="1262">
        <v>0</v>
      </c>
      <c r="K10" s="1260">
        <v>0</v>
      </c>
      <c r="L10" s="1261">
        <v>0</v>
      </c>
      <c r="M10" s="1226">
        <v>0</v>
      </c>
      <c r="N10" s="1292">
        <v>0</v>
      </c>
      <c r="O10" s="1293">
        <v>4</v>
      </c>
      <c r="P10" s="1382">
        <v>4</v>
      </c>
    </row>
    <row r="11" spans="1:20" ht="35.1" customHeight="1" x14ac:dyDescent="0.4">
      <c r="A11" s="1290" t="s">
        <v>98</v>
      </c>
      <c r="B11" s="1530">
        <v>0</v>
      </c>
      <c r="C11" s="1261">
        <v>20</v>
      </c>
      <c r="D11" s="1262">
        <f t="shared" ref="D11:D16" si="0">B11+C11</f>
        <v>20</v>
      </c>
      <c r="E11" s="1260">
        <v>0</v>
      </c>
      <c r="F11" s="1261">
        <v>19</v>
      </c>
      <c r="G11" s="1262">
        <v>19</v>
      </c>
      <c r="H11" s="1260">
        <v>0</v>
      </c>
      <c r="I11" s="1261">
        <f>I22</f>
        <v>14</v>
      </c>
      <c r="J11" s="1262">
        <f t="shared" ref="J11:J16" si="1">H11+I11</f>
        <v>14</v>
      </c>
      <c r="K11" s="1260">
        <v>0</v>
      </c>
      <c r="L11" s="1261">
        <v>0</v>
      </c>
      <c r="M11" s="1226">
        <v>0</v>
      </c>
      <c r="N11" s="1292">
        <f t="shared" ref="N11:P16" si="2">B11+E11+H11+K11</f>
        <v>0</v>
      </c>
      <c r="O11" s="1293">
        <f t="shared" si="2"/>
        <v>53</v>
      </c>
      <c r="P11" s="1382">
        <f t="shared" si="2"/>
        <v>53</v>
      </c>
    </row>
    <row r="12" spans="1:20" ht="35.1" customHeight="1" x14ac:dyDescent="0.4">
      <c r="A12" s="1290" t="s">
        <v>99</v>
      </c>
      <c r="B12" s="1530">
        <v>0</v>
      </c>
      <c r="C12" s="1261">
        <v>4</v>
      </c>
      <c r="D12" s="1262">
        <f t="shared" si="0"/>
        <v>4</v>
      </c>
      <c r="E12" s="1260">
        <v>0</v>
      </c>
      <c r="F12" s="1261">
        <v>7</v>
      </c>
      <c r="G12" s="1262">
        <f t="shared" ref="G12:G16" si="3">E12+F12</f>
        <v>7</v>
      </c>
      <c r="H12" s="1260">
        <v>0</v>
      </c>
      <c r="I12" s="1261">
        <v>3</v>
      </c>
      <c r="J12" s="1262">
        <v>3</v>
      </c>
      <c r="K12" s="1260">
        <v>0</v>
      </c>
      <c r="L12" s="1261">
        <v>0</v>
      </c>
      <c r="M12" s="1226">
        <v>0</v>
      </c>
      <c r="N12" s="1292">
        <f t="shared" si="2"/>
        <v>0</v>
      </c>
      <c r="O12" s="1293">
        <f t="shared" si="2"/>
        <v>14</v>
      </c>
      <c r="P12" s="1382">
        <f t="shared" si="2"/>
        <v>14</v>
      </c>
    </row>
    <row r="13" spans="1:20" ht="35.1" customHeight="1" x14ac:dyDescent="0.4">
      <c r="A13" s="1290" t="s">
        <v>100</v>
      </c>
      <c r="B13" s="1530">
        <v>0</v>
      </c>
      <c r="C13" s="1261">
        <v>0</v>
      </c>
      <c r="D13" s="1262">
        <f t="shared" si="0"/>
        <v>0</v>
      </c>
      <c r="E13" s="1260">
        <v>0</v>
      </c>
      <c r="F13" s="1261">
        <v>2</v>
      </c>
      <c r="G13" s="1262">
        <f t="shared" si="3"/>
        <v>2</v>
      </c>
      <c r="H13" s="1260">
        <v>0</v>
      </c>
      <c r="I13" s="1261">
        <v>1</v>
      </c>
      <c r="J13" s="1262">
        <f t="shared" si="1"/>
        <v>1</v>
      </c>
      <c r="K13" s="1260">
        <v>0</v>
      </c>
      <c r="L13" s="1261">
        <v>0</v>
      </c>
      <c r="M13" s="1226">
        <v>0</v>
      </c>
      <c r="N13" s="1292">
        <f t="shared" si="2"/>
        <v>0</v>
      </c>
      <c r="O13" s="1293">
        <f t="shared" si="2"/>
        <v>3</v>
      </c>
      <c r="P13" s="1382">
        <f t="shared" si="2"/>
        <v>3</v>
      </c>
    </row>
    <row r="14" spans="1:20" s="234" customFormat="1" ht="34.5" customHeight="1" x14ac:dyDescent="0.2">
      <c r="A14" s="1294" t="s">
        <v>101</v>
      </c>
      <c r="B14" s="1530">
        <v>0</v>
      </c>
      <c r="C14" s="1261">
        <v>2</v>
      </c>
      <c r="D14" s="1262">
        <v>2</v>
      </c>
      <c r="E14" s="1260">
        <v>1</v>
      </c>
      <c r="F14" s="1261">
        <v>2</v>
      </c>
      <c r="G14" s="1262">
        <v>3</v>
      </c>
      <c r="H14" s="1260">
        <v>3</v>
      </c>
      <c r="I14" s="1261">
        <v>2</v>
      </c>
      <c r="J14" s="1262">
        <v>5</v>
      </c>
      <c r="K14" s="1260">
        <v>0</v>
      </c>
      <c r="L14" s="1261">
        <v>0</v>
      </c>
      <c r="M14" s="1226">
        <v>0</v>
      </c>
      <c r="N14" s="1292">
        <f t="shared" si="2"/>
        <v>4</v>
      </c>
      <c r="O14" s="1293">
        <f t="shared" si="2"/>
        <v>6</v>
      </c>
      <c r="P14" s="1382">
        <f t="shared" si="2"/>
        <v>10</v>
      </c>
    </row>
    <row r="15" spans="1:20" ht="35.1" customHeight="1" x14ac:dyDescent="0.4">
      <c r="A15" s="1294" t="s">
        <v>102</v>
      </c>
      <c r="B15" s="1530">
        <v>2</v>
      </c>
      <c r="C15" s="1261">
        <v>1</v>
      </c>
      <c r="D15" s="1262">
        <f t="shared" si="0"/>
        <v>3</v>
      </c>
      <c r="E15" s="1260">
        <v>1</v>
      </c>
      <c r="F15" s="1261">
        <v>1</v>
      </c>
      <c r="G15" s="1262">
        <f t="shared" si="3"/>
        <v>2</v>
      </c>
      <c r="H15" s="1260">
        <v>2</v>
      </c>
      <c r="I15" s="1261">
        <v>0</v>
      </c>
      <c r="J15" s="1262">
        <f t="shared" si="1"/>
        <v>2</v>
      </c>
      <c r="K15" s="1260">
        <v>0</v>
      </c>
      <c r="L15" s="1261">
        <v>0</v>
      </c>
      <c r="M15" s="1226">
        <v>0</v>
      </c>
      <c r="N15" s="1292">
        <f t="shared" si="2"/>
        <v>5</v>
      </c>
      <c r="O15" s="1293">
        <f t="shared" si="2"/>
        <v>2</v>
      </c>
      <c r="P15" s="1382">
        <f t="shared" si="2"/>
        <v>7</v>
      </c>
    </row>
    <row r="16" spans="1:20" ht="38.25" customHeight="1" thickBot="1" x14ac:dyDescent="0.45">
      <c r="A16" s="1295" t="s">
        <v>103</v>
      </c>
      <c r="B16" s="1530">
        <v>0</v>
      </c>
      <c r="C16" s="1261">
        <v>1</v>
      </c>
      <c r="D16" s="1262">
        <f t="shared" si="0"/>
        <v>1</v>
      </c>
      <c r="E16" s="1260">
        <v>1</v>
      </c>
      <c r="F16" s="1261">
        <v>2</v>
      </c>
      <c r="G16" s="1262">
        <f t="shared" si="3"/>
        <v>3</v>
      </c>
      <c r="H16" s="1260">
        <v>0</v>
      </c>
      <c r="I16" s="1261">
        <v>1</v>
      </c>
      <c r="J16" s="1262">
        <f t="shared" si="1"/>
        <v>1</v>
      </c>
      <c r="K16" s="1260">
        <v>0</v>
      </c>
      <c r="L16" s="1261">
        <v>0</v>
      </c>
      <c r="M16" s="1226">
        <v>0</v>
      </c>
      <c r="N16" s="1292">
        <f t="shared" si="2"/>
        <v>1</v>
      </c>
      <c r="O16" s="1293">
        <f t="shared" si="2"/>
        <v>4</v>
      </c>
      <c r="P16" s="1382">
        <f t="shared" si="2"/>
        <v>5</v>
      </c>
    </row>
    <row r="17" spans="1:16" ht="42.75" customHeight="1" thickBot="1" x14ac:dyDescent="0.45">
      <c r="A17" s="1296" t="s">
        <v>104</v>
      </c>
      <c r="B17" s="1531">
        <f t="shared" ref="B17:D17" si="4">SUM(B9:B16)</f>
        <v>3</v>
      </c>
      <c r="C17" s="1531">
        <f t="shared" si="4"/>
        <v>33</v>
      </c>
      <c r="D17" s="1532">
        <f t="shared" si="4"/>
        <v>36</v>
      </c>
      <c r="E17" s="1263">
        <f>SUM(E9:E16)</f>
        <v>4</v>
      </c>
      <c r="F17" s="1263">
        <f t="shared" ref="F17:G17" si="5">SUM(F9:F16)</f>
        <v>40</v>
      </c>
      <c r="G17" s="1263">
        <f t="shared" si="5"/>
        <v>44</v>
      </c>
      <c r="H17" s="1263">
        <f t="shared" ref="H17:P17" si="6">SUM(H9:H16)</f>
        <v>10</v>
      </c>
      <c r="I17" s="1264">
        <f t="shared" si="6"/>
        <v>21</v>
      </c>
      <c r="J17" s="1265">
        <f t="shared" si="6"/>
        <v>31</v>
      </c>
      <c r="K17" s="1265">
        <f t="shared" si="6"/>
        <v>0</v>
      </c>
      <c r="L17" s="1265">
        <f t="shared" si="6"/>
        <v>0</v>
      </c>
      <c r="M17" s="1265">
        <f t="shared" si="6"/>
        <v>0</v>
      </c>
      <c r="N17" s="1297">
        <f>SUM(N9:N16)</f>
        <v>17</v>
      </c>
      <c r="O17" s="1297">
        <f>SUM(O9:O16)</f>
        <v>94</v>
      </c>
      <c r="P17" s="1265">
        <f t="shared" si="6"/>
        <v>111</v>
      </c>
    </row>
    <row r="18" spans="1:16" ht="35.1" customHeight="1" x14ac:dyDescent="0.4">
      <c r="A18" s="546" t="s">
        <v>9</v>
      </c>
      <c r="B18" s="1533"/>
      <c r="C18" s="1534"/>
      <c r="D18" s="1535"/>
      <c r="E18" s="1266"/>
      <c r="F18" s="1267"/>
      <c r="G18" s="1268"/>
      <c r="H18" s="1266"/>
      <c r="I18" s="1267"/>
      <c r="J18" s="1268"/>
      <c r="K18" s="1266"/>
      <c r="L18" s="1267"/>
      <c r="M18" s="1268"/>
      <c r="N18" s="1288"/>
      <c r="O18" s="1289"/>
      <c r="P18" s="1320"/>
    </row>
    <row r="19" spans="1:16" ht="35.1" customHeight="1" x14ac:dyDescent="0.4">
      <c r="A19" s="1299" t="s">
        <v>10</v>
      </c>
      <c r="B19" s="1536"/>
      <c r="C19" s="1270"/>
      <c r="D19" s="1271"/>
      <c r="E19" s="1269"/>
      <c r="F19" s="1270"/>
      <c r="G19" s="1271"/>
      <c r="H19" s="1269"/>
      <c r="I19" s="1270"/>
      <c r="J19" s="1271"/>
      <c r="K19" s="1269"/>
      <c r="L19" s="1270"/>
      <c r="M19" s="1300"/>
      <c r="N19" s="1301"/>
      <c r="O19" s="1302"/>
      <c r="P19" s="1382"/>
    </row>
    <row r="20" spans="1:16" ht="35.1" customHeight="1" x14ac:dyDescent="0.4">
      <c r="A20" s="1290" t="s">
        <v>97</v>
      </c>
      <c r="B20" s="1530">
        <v>1</v>
      </c>
      <c r="C20" s="1261">
        <v>1</v>
      </c>
      <c r="D20" s="1262">
        <v>2</v>
      </c>
      <c r="E20" s="1260">
        <v>1</v>
      </c>
      <c r="F20" s="1261">
        <v>8</v>
      </c>
      <c r="G20" s="1262">
        <f t="shared" ref="G20:G27" si="7">E20+F20</f>
        <v>9</v>
      </c>
      <c r="H20" s="1260">
        <v>5</v>
      </c>
      <c r="I20" s="1261">
        <v>2</v>
      </c>
      <c r="J20" s="1262">
        <v>7</v>
      </c>
      <c r="K20" s="1260">
        <v>0</v>
      </c>
      <c r="L20" s="1261">
        <v>0</v>
      </c>
      <c r="M20" s="1226">
        <v>0</v>
      </c>
      <c r="N20" s="1292">
        <f>B20+E20+H20+K20</f>
        <v>7</v>
      </c>
      <c r="O20" s="1293">
        <f>C20+F20+I20+L20</f>
        <v>11</v>
      </c>
      <c r="P20" s="1382">
        <f>D20+G20+J20+M20</f>
        <v>18</v>
      </c>
    </row>
    <row r="21" spans="1:16" ht="35.1" customHeight="1" x14ac:dyDescent="0.4">
      <c r="A21" s="1290" t="s">
        <v>126</v>
      </c>
      <c r="B21" s="1530">
        <v>0</v>
      </c>
      <c r="C21" s="1261">
        <v>4</v>
      </c>
      <c r="D21" s="1262">
        <v>4</v>
      </c>
      <c r="E21" s="1260">
        <v>0</v>
      </c>
      <c r="F21" s="1261">
        <v>0</v>
      </c>
      <c r="G21" s="1262">
        <v>0</v>
      </c>
      <c r="H21" s="1260">
        <v>0</v>
      </c>
      <c r="I21" s="1261">
        <v>0</v>
      </c>
      <c r="J21" s="1262">
        <v>0</v>
      </c>
      <c r="K21" s="1260">
        <v>0</v>
      </c>
      <c r="L21" s="1261">
        <v>0</v>
      </c>
      <c r="M21" s="1226">
        <v>0</v>
      </c>
      <c r="N21" s="1292">
        <v>0</v>
      </c>
      <c r="O21" s="1293">
        <v>4</v>
      </c>
      <c r="P21" s="1382">
        <v>4</v>
      </c>
    </row>
    <row r="22" spans="1:16" ht="35.1" customHeight="1" x14ac:dyDescent="0.4">
      <c r="A22" s="1290" t="s">
        <v>98</v>
      </c>
      <c r="B22" s="1530">
        <v>0</v>
      </c>
      <c r="C22" s="1261">
        <v>20</v>
      </c>
      <c r="D22" s="1262">
        <f t="shared" ref="D22:D27" si="8">B22+C22</f>
        <v>20</v>
      </c>
      <c r="E22" s="1260">
        <v>0</v>
      </c>
      <c r="F22" s="1261">
        <v>19</v>
      </c>
      <c r="G22" s="1262">
        <v>19</v>
      </c>
      <c r="H22" s="1260">
        <v>0</v>
      </c>
      <c r="I22" s="1261">
        <v>14</v>
      </c>
      <c r="J22" s="1262">
        <f t="shared" ref="J22:J27" si="9">H22+I22</f>
        <v>14</v>
      </c>
      <c r="K22" s="1260">
        <v>0</v>
      </c>
      <c r="L22" s="1261">
        <v>0</v>
      </c>
      <c r="M22" s="1226">
        <v>0</v>
      </c>
      <c r="N22" s="1292">
        <f t="shared" ref="N22:P27" si="10">B22+E22+H22+K22</f>
        <v>0</v>
      </c>
      <c r="O22" s="1293">
        <f t="shared" si="10"/>
        <v>53</v>
      </c>
      <c r="P22" s="1382">
        <f t="shared" si="10"/>
        <v>53</v>
      </c>
    </row>
    <row r="23" spans="1:16" s="235" customFormat="1" ht="35.1" customHeight="1" x14ac:dyDescent="0.4">
      <c r="A23" s="1290" t="s">
        <v>99</v>
      </c>
      <c r="B23" s="1530">
        <v>0</v>
      </c>
      <c r="C23" s="1261">
        <v>4</v>
      </c>
      <c r="D23" s="1262">
        <f t="shared" si="8"/>
        <v>4</v>
      </c>
      <c r="E23" s="1260">
        <v>0</v>
      </c>
      <c r="F23" s="1261">
        <v>6</v>
      </c>
      <c r="G23" s="1262">
        <f t="shared" si="7"/>
        <v>6</v>
      </c>
      <c r="H23" s="1260">
        <v>0</v>
      </c>
      <c r="I23" s="1261">
        <v>3</v>
      </c>
      <c r="J23" s="1262">
        <v>3</v>
      </c>
      <c r="K23" s="1260">
        <v>0</v>
      </c>
      <c r="L23" s="1261">
        <v>0</v>
      </c>
      <c r="M23" s="1226">
        <v>0</v>
      </c>
      <c r="N23" s="1292">
        <f t="shared" si="10"/>
        <v>0</v>
      </c>
      <c r="O23" s="1293">
        <f t="shared" si="10"/>
        <v>13</v>
      </c>
      <c r="P23" s="1382">
        <f t="shared" si="10"/>
        <v>13</v>
      </c>
    </row>
    <row r="24" spans="1:16" ht="35.1" customHeight="1" x14ac:dyDescent="0.4">
      <c r="A24" s="1290" t="s">
        <v>100</v>
      </c>
      <c r="B24" s="1530">
        <v>0</v>
      </c>
      <c r="C24" s="1261">
        <v>0</v>
      </c>
      <c r="D24" s="1262">
        <f t="shared" si="8"/>
        <v>0</v>
      </c>
      <c r="E24" s="1260">
        <v>0</v>
      </c>
      <c r="F24" s="1261">
        <v>2</v>
      </c>
      <c r="G24" s="1262">
        <f t="shared" si="7"/>
        <v>2</v>
      </c>
      <c r="H24" s="1260">
        <v>0</v>
      </c>
      <c r="I24" s="1261">
        <v>1</v>
      </c>
      <c r="J24" s="1262">
        <f t="shared" si="9"/>
        <v>1</v>
      </c>
      <c r="K24" s="1260">
        <v>0</v>
      </c>
      <c r="L24" s="1261">
        <v>0</v>
      </c>
      <c r="M24" s="1226">
        <v>0</v>
      </c>
      <c r="N24" s="1292">
        <f t="shared" si="10"/>
        <v>0</v>
      </c>
      <c r="O24" s="1293">
        <f t="shared" si="10"/>
        <v>3</v>
      </c>
      <c r="P24" s="1382">
        <f t="shared" si="10"/>
        <v>3</v>
      </c>
    </row>
    <row r="25" spans="1:16" ht="35.1" customHeight="1" x14ac:dyDescent="0.4">
      <c r="A25" s="1294" t="s">
        <v>101</v>
      </c>
      <c r="B25" s="1530">
        <v>0</v>
      </c>
      <c r="C25" s="1261">
        <v>2</v>
      </c>
      <c r="D25" s="1262">
        <f t="shared" si="8"/>
        <v>2</v>
      </c>
      <c r="E25" s="1260">
        <v>1</v>
      </c>
      <c r="F25" s="1261">
        <v>2</v>
      </c>
      <c r="G25" s="1262">
        <f t="shared" si="7"/>
        <v>3</v>
      </c>
      <c r="H25" s="1260">
        <v>3</v>
      </c>
      <c r="I25" s="1261">
        <v>2</v>
      </c>
      <c r="J25" s="1262">
        <v>5</v>
      </c>
      <c r="K25" s="1260">
        <v>0</v>
      </c>
      <c r="L25" s="1261">
        <v>0</v>
      </c>
      <c r="M25" s="1226">
        <v>0</v>
      </c>
      <c r="N25" s="1292">
        <f t="shared" si="10"/>
        <v>4</v>
      </c>
      <c r="O25" s="1293">
        <f t="shared" si="10"/>
        <v>6</v>
      </c>
      <c r="P25" s="1382">
        <f t="shared" si="10"/>
        <v>10</v>
      </c>
    </row>
    <row r="26" spans="1:16" ht="39.75" customHeight="1" x14ac:dyDescent="0.4">
      <c r="A26" s="1294" t="s">
        <v>102</v>
      </c>
      <c r="B26" s="1530">
        <v>2</v>
      </c>
      <c r="C26" s="1261">
        <v>1</v>
      </c>
      <c r="D26" s="1262">
        <f t="shared" si="8"/>
        <v>3</v>
      </c>
      <c r="E26" s="1260">
        <v>1</v>
      </c>
      <c r="F26" s="1261">
        <v>1</v>
      </c>
      <c r="G26" s="1262">
        <f t="shared" si="7"/>
        <v>2</v>
      </c>
      <c r="H26" s="1260">
        <v>2</v>
      </c>
      <c r="I26" s="1261">
        <v>0</v>
      </c>
      <c r="J26" s="1262">
        <f t="shared" si="9"/>
        <v>2</v>
      </c>
      <c r="K26" s="1260">
        <v>0</v>
      </c>
      <c r="L26" s="1261">
        <v>0</v>
      </c>
      <c r="M26" s="1226">
        <v>0</v>
      </c>
      <c r="N26" s="1292">
        <f t="shared" si="10"/>
        <v>5</v>
      </c>
      <c r="O26" s="1293">
        <f t="shared" si="10"/>
        <v>2</v>
      </c>
      <c r="P26" s="1382">
        <f t="shared" si="10"/>
        <v>7</v>
      </c>
    </row>
    <row r="27" spans="1:16" ht="44.25" customHeight="1" thickBot="1" x14ac:dyDescent="0.45">
      <c r="A27" s="1295" t="s">
        <v>103</v>
      </c>
      <c r="B27" s="1530">
        <v>0</v>
      </c>
      <c r="C27" s="1261">
        <v>1</v>
      </c>
      <c r="D27" s="1262">
        <f t="shared" si="8"/>
        <v>1</v>
      </c>
      <c r="E27" s="1260">
        <v>1</v>
      </c>
      <c r="F27" s="1261">
        <v>2</v>
      </c>
      <c r="G27" s="1262">
        <f t="shared" si="7"/>
        <v>3</v>
      </c>
      <c r="H27" s="1260">
        <v>0</v>
      </c>
      <c r="I27" s="1261">
        <v>1</v>
      </c>
      <c r="J27" s="1262">
        <f t="shared" si="9"/>
        <v>1</v>
      </c>
      <c r="K27" s="1260">
        <v>0</v>
      </c>
      <c r="L27" s="1261">
        <v>0</v>
      </c>
      <c r="M27" s="1226">
        <v>0</v>
      </c>
      <c r="N27" s="1292">
        <f t="shared" si="10"/>
        <v>1</v>
      </c>
      <c r="O27" s="1293">
        <f t="shared" si="10"/>
        <v>4</v>
      </c>
      <c r="P27" s="1382">
        <f t="shared" si="10"/>
        <v>5</v>
      </c>
    </row>
    <row r="28" spans="1:16" ht="35.1" customHeight="1" thickBot="1" x14ac:dyDescent="0.45">
      <c r="A28" s="1303" t="s">
        <v>12</v>
      </c>
      <c r="B28" s="1531">
        <f t="shared" ref="B28:D28" si="11">SUM(B20:B27)</f>
        <v>3</v>
      </c>
      <c r="C28" s="1531">
        <f t="shared" si="11"/>
        <v>33</v>
      </c>
      <c r="D28" s="1532">
        <f t="shared" si="11"/>
        <v>36</v>
      </c>
      <c r="E28" s="1263">
        <f t="shared" ref="E28:N28" si="12">SUM(E20:E27)</f>
        <v>4</v>
      </c>
      <c r="F28" s="1264">
        <f t="shared" si="12"/>
        <v>40</v>
      </c>
      <c r="G28" s="1265">
        <f t="shared" si="12"/>
        <v>44</v>
      </c>
      <c r="H28" s="1263">
        <f t="shared" si="12"/>
        <v>10</v>
      </c>
      <c r="I28" s="1264">
        <f t="shared" si="12"/>
        <v>23</v>
      </c>
      <c r="J28" s="1265">
        <f t="shared" si="12"/>
        <v>33</v>
      </c>
      <c r="K28" s="1265">
        <f t="shared" si="12"/>
        <v>0</v>
      </c>
      <c r="L28" s="1265">
        <f t="shared" si="12"/>
        <v>0</v>
      </c>
      <c r="M28" s="1265">
        <f t="shared" si="12"/>
        <v>0</v>
      </c>
      <c r="N28" s="1265">
        <f t="shared" si="12"/>
        <v>17</v>
      </c>
      <c r="O28" s="1264">
        <f>SUM(O20:O27)</f>
        <v>96</v>
      </c>
      <c r="P28" s="1265">
        <f>SUM(P20:P27)</f>
        <v>113</v>
      </c>
    </row>
    <row r="29" spans="1:16" ht="57" customHeight="1" x14ac:dyDescent="0.4">
      <c r="A29" s="547" t="s">
        <v>13</v>
      </c>
      <c r="B29" s="1304"/>
      <c r="C29" s="1305"/>
      <c r="D29" s="1306"/>
      <c r="E29" s="1304"/>
      <c r="F29" s="1305"/>
      <c r="G29" s="1306"/>
      <c r="H29" s="1272"/>
      <c r="I29" s="1273"/>
      <c r="J29" s="1274"/>
      <c r="K29" s="1307"/>
      <c r="L29" s="1308"/>
      <c r="M29" s="1309"/>
      <c r="N29" s="1310"/>
      <c r="O29" s="1308"/>
      <c r="P29" s="1320"/>
    </row>
    <row r="30" spans="1:16" ht="38.25" customHeight="1" x14ac:dyDescent="0.4">
      <c r="A30" s="1290" t="s">
        <v>97</v>
      </c>
      <c r="B30" s="1260">
        <v>0</v>
      </c>
      <c r="C30" s="1261">
        <v>0</v>
      </c>
      <c r="D30" s="1262">
        <f>B30+C30</f>
        <v>0</v>
      </c>
      <c r="E30" s="1260">
        <v>0</v>
      </c>
      <c r="F30" s="1261">
        <v>0</v>
      </c>
      <c r="G30" s="1262">
        <f>E30+F30</f>
        <v>0</v>
      </c>
      <c r="H30" s="1260">
        <v>0</v>
      </c>
      <c r="I30" s="1261">
        <v>0</v>
      </c>
      <c r="J30" s="1262">
        <f t="shared" ref="J30:J36" si="13">H30+I30</f>
        <v>0</v>
      </c>
      <c r="K30" s="1260">
        <v>0</v>
      </c>
      <c r="L30" s="1261">
        <v>0</v>
      </c>
      <c r="M30" s="1226">
        <v>0</v>
      </c>
      <c r="N30" s="1311">
        <f t="shared" ref="N30:O31" si="14">B30+E30+H30+K30</f>
        <v>0</v>
      </c>
      <c r="O30" s="1291">
        <f t="shared" si="14"/>
        <v>0</v>
      </c>
      <c r="P30" s="1321">
        <f t="shared" ref="P30:P31" si="15">O30+N30</f>
        <v>0</v>
      </c>
    </row>
    <row r="31" spans="1:16" ht="35.1" customHeight="1" x14ac:dyDescent="0.4">
      <c r="A31" s="1290" t="s">
        <v>126</v>
      </c>
      <c r="B31" s="1260">
        <v>0</v>
      </c>
      <c r="C31" s="1261">
        <v>0</v>
      </c>
      <c r="D31" s="1262">
        <f>B31+C31</f>
        <v>0</v>
      </c>
      <c r="E31" s="1260">
        <v>0</v>
      </c>
      <c r="F31" s="1261">
        <v>0</v>
      </c>
      <c r="G31" s="1262">
        <f>E31+F31</f>
        <v>0</v>
      </c>
      <c r="H31" s="1260">
        <v>0</v>
      </c>
      <c r="I31" s="1261">
        <v>0</v>
      </c>
      <c r="J31" s="1262">
        <f t="shared" si="13"/>
        <v>0</v>
      </c>
      <c r="K31" s="1260">
        <v>0</v>
      </c>
      <c r="L31" s="1261">
        <v>0</v>
      </c>
      <c r="M31" s="1226">
        <v>0</v>
      </c>
      <c r="N31" s="1311">
        <f t="shared" si="14"/>
        <v>0</v>
      </c>
      <c r="O31" s="1291">
        <f t="shared" si="14"/>
        <v>0</v>
      </c>
      <c r="P31" s="1321">
        <f t="shared" si="15"/>
        <v>0</v>
      </c>
    </row>
    <row r="32" spans="1:16" ht="35.1" customHeight="1" x14ac:dyDescent="0.4">
      <c r="A32" s="1290" t="s">
        <v>98</v>
      </c>
      <c r="B32" s="1260">
        <v>0</v>
      </c>
      <c r="C32" s="1261">
        <v>0</v>
      </c>
      <c r="D32" s="1262">
        <f>B32+C32</f>
        <v>0</v>
      </c>
      <c r="E32" s="1260">
        <v>0</v>
      </c>
      <c r="F32" s="1261">
        <v>0</v>
      </c>
      <c r="G32" s="1262">
        <f>E32+F32</f>
        <v>0</v>
      </c>
      <c r="H32" s="1260">
        <v>0</v>
      </c>
      <c r="I32" s="1261">
        <v>0</v>
      </c>
      <c r="J32" s="1262">
        <f t="shared" si="13"/>
        <v>0</v>
      </c>
      <c r="K32" s="1260">
        <v>0</v>
      </c>
      <c r="L32" s="1261">
        <v>0</v>
      </c>
      <c r="M32" s="1226">
        <v>0</v>
      </c>
      <c r="N32" s="1311">
        <f t="shared" ref="N32:O38" si="16">B32+E32+H32+K32</f>
        <v>0</v>
      </c>
      <c r="O32" s="1291">
        <f t="shared" si="16"/>
        <v>0</v>
      </c>
      <c r="P32" s="1321">
        <f t="shared" ref="P32:P38" si="17">O32+N32</f>
        <v>0</v>
      </c>
    </row>
    <row r="33" spans="1:16" s="235" customFormat="1" ht="36.75" customHeight="1" x14ac:dyDescent="0.4">
      <c r="A33" s="1290" t="s">
        <v>99</v>
      </c>
      <c r="B33" s="1260">
        <v>0</v>
      </c>
      <c r="C33" s="1261">
        <v>0</v>
      </c>
      <c r="D33" s="1262">
        <f>B33+C33</f>
        <v>0</v>
      </c>
      <c r="E33" s="1260">
        <v>0</v>
      </c>
      <c r="F33" s="1261">
        <v>0</v>
      </c>
      <c r="G33" s="1262">
        <f>E33+F33</f>
        <v>0</v>
      </c>
      <c r="H33" s="1260">
        <v>0</v>
      </c>
      <c r="I33" s="1261">
        <v>0</v>
      </c>
      <c r="J33" s="1262">
        <f t="shared" si="13"/>
        <v>0</v>
      </c>
      <c r="K33" s="1260">
        <v>0</v>
      </c>
      <c r="L33" s="1261">
        <v>0</v>
      </c>
      <c r="M33" s="1226">
        <v>0</v>
      </c>
      <c r="N33" s="1311">
        <f t="shared" si="16"/>
        <v>0</v>
      </c>
      <c r="O33" s="1291">
        <f t="shared" si="16"/>
        <v>0</v>
      </c>
      <c r="P33" s="1321">
        <f t="shared" si="17"/>
        <v>0</v>
      </c>
    </row>
    <row r="34" spans="1:16" ht="38.25" customHeight="1" x14ac:dyDescent="0.4">
      <c r="A34" s="1290" t="s">
        <v>100</v>
      </c>
      <c r="B34" s="1260">
        <v>0</v>
      </c>
      <c r="C34" s="1261">
        <v>0</v>
      </c>
      <c r="D34" s="1262">
        <v>0</v>
      </c>
      <c r="E34" s="1260">
        <v>0</v>
      </c>
      <c r="F34" s="1261">
        <v>0</v>
      </c>
      <c r="G34" s="1262">
        <v>0</v>
      </c>
      <c r="H34" s="1260">
        <v>0</v>
      </c>
      <c r="I34" s="1261">
        <v>0</v>
      </c>
      <c r="J34" s="1262">
        <f t="shared" si="13"/>
        <v>0</v>
      </c>
      <c r="K34" s="1260">
        <v>0</v>
      </c>
      <c r="L34" s="1261">
        <v>0</v>
      </c>
      <c r="M34" s="1226">
        <v>0</v>
      </c>
      <c r="N34" s="1311">
        <f t="shared" si="16"/>
        <v>0</v>
      </c>
      <c r="O34" s="1291">
        <f t="shared" si="16"/>
        <v>0</v>
      </c>
      <c r="P34" s="1321">
        <f t="shared" si="17"/>
        <v>0</v>
      </c>
    </row>
    <row r="35" spans="1:16" ht="40.5" customHeight="1" x14ac:dyDescent="0.4">
      <c r="A35" s="1294" t="s">
        <v>101</v>
      </c>
      <c r="B35" s="1260">
        <v>0</v>
      </c>
      <c r="C35" s="1261">
        <v>0</v>
      </c>
      <c r="D35" s="1262">
        <f>B35+C35</f>
        <v>0</v>
      </c>
      <c r="E35" s="1260">
        <v>0</v>
      </c>
      <c r="F35" s="1261">
        <v>0</v>
      </c>
      <c r="G35" s="1262">
        <f>E35+F35</f>
        <v>0</v>
      </c>
      <c r="H35" s="1260">
        <v>0</v>
      </c>
      <c r="I35" s="1261">
        <v>0</v>
      </c>
      <c r="J35" s="1262">
        <f t="shared" si="13"/>
        <v>0</v>
      </c>
      <c r="K35" s="1260">
        <v>0</v>
      </c>
      <c r="L35" s="1261">
        <v>0</v>
      </c>
      <c r="M35" s="1226">
        <v>0</v>
      </c>
      <c r="N35" s="1311">
        <f t="shared" si="16"/>
        <v>0</v>
      </c>
      <c r="O35" s="1291">
        <f t="shared" si="16"/>
        <v>0</v>
      </c>
      <c r="P35" s="1321">
        <f t="shared" si="17"/>
        <v>0</v>
      </c>
    </row>
    <row r="36" spans="1:16" ht="49.5" customHeight="1" x14ac:dyDescent="0.4">
      <c r="A36" s="1294" t="s">
        <v>102</v>
      </c>
      <c r="B36" s="1260">
        <v>0</v>
      </c>
      <c r="C36" s="1261">
        <v>0</v>
      </c>
      <c r="D36" s="1262">
        <f>B36+C36</f>
        <v>0</v>
      </c>
      <c r="E36" s="1260">
        <v>0</v>
      </c>
      <c r="F36" s="1261">
        <v>0</v>
      </c>
      <c r="G36" s="1262">
        <f>E36+F36</f>
        <v>0</v>
      </c>
      <c r="H36" s="1260">
        <v>0</v>
      </c>
      <c r="I36" s="1261">
        <v>0</v>
      </c>
      <c r="J36" s="1262">
        <f t="shared" si="13"/>
        <v>0</v>
      </c>
      <c r="K36" s="1260">
        <v>0</v>
      </c>
      <c r="L36" s="1261">
        <v>0</v>
      </c>
      <c r="M36" s="1226">
        <v>0</v>
      </c>
      <c r="N36" s="1311">
        <f t="shared" si="16"/>
        <v>0</v>
      </c>
      <c r="O36" s="1291">
        <f t="shared" si="16"/>
        <v>0</v>
      </c>
      <c r="P36" s="1321">
        <f t="shared" si="17"/>
        <v>0</v>
      </c>
    </row>
    <row r="37" spans="1:16" ht="57" customHeight="1" thickBot="1" x14ac:dyDescent="0.45">
      <c r="A37" s="1295" t="s">
        <v>103</v>
      </c>
      <c r="B37" s="1260">
        <v>0</v>
      </c>
      <c r="C37" s="1261">
        <v>0</v>
      </c>
      <c r="D37" s="1262">
        <f>B37+C37</f>
        <v>0</v>
      </c>
      <c r="E37" s="1260">
        <v>0</v>
      </c>
      <c r="F37" s="1261">
        <v>0</v>
      </c>
      <c r="G37" s="1262">
        <f>E37+F37</f>
        <v>0</v>
      </c>
      <c r="H37" s="1260">
        <v>0</v>
      </c>
      <c r="I37" s="1261">
        <v>0</v>
      </c>
      <c r="J37" s="1262">
        <f t="shared" ref="J37" si="18">H37+I37</f>
        <v>0</v>
      </c>
      <c r="K37" s="1260">
        <v>0</v>
      </c>
      <c r="L37" s="1261">
        <v>0</v>
      </c>
      <c r="M37" s="1226">
        <v>0</v>
      </c>
      <c r="N37" s="1311">
        <f t="shared" si="16"/>
        <v>0</v>
      </c>
      <c r="O37" s="1291">
        <f t="shared" si="16"/>
        <v>0</v>
      </c>
      <c r="P37" s="1321">
        <f t="shared" si="17"/>
        <v>0</v>
      </c>
    </row>
    <row r="38" spans="1:16" ht="45.75" customHeight="1" thickBot="1" x14ac:dyDescent="0.45">
      <c r="A38" s="1303" t="s">
        <v>14</v>
      </c>
      <c r="B38" s="1275">
        <f t="shared" ref="B38:G38" si="19">SUM(B30:B37)</f>
        <v>0</v>
      </c>
      <c r="C38" s="1276">
        <f t="shared" si="19"/>
        <v>0</v>
      </c>
      <c r="D38" s="1277">
        <f t="shared" si="19"/>
        <v>0</v>
      </c>
      <c r="E38" s="1275">
        <f t="shared" si="19"/>
        <v>0</v>
      </c>
      <c r="F38" s="1276">
        <f t="shared" si="19"/>
        <v>0</v>
      </c>
      <c r="G38" s="1277">
        <f t="shared" si="19"/>
        <v>0</v>
      </c>
      <c r="H38" s="1275">
        <f>SUM(H30:H37)</f>
        <v>0</v>
      </c>
      <c r="I38" s="1276">
        <f>SUM(I30:I37)</f>
        <v>0</v>
      </c>
      <c r="J38" s="1277">
        <f>SUM(J30:J37)</f>
        <v>0</v>
      </c>
      <c r="K38" s="1277">
        <f t="shared" ref="K38:M38" si="20">SUM(K30:K37)</f>
        <v>0</v>
      </c>
      <c r="L38" s="1277">
        <f t="shared" si="20"/>
        <v>0</v>
      </c>
      <c r="M38" s="1277">
        <f t="shared" si="20"/>
        <v>0</v>
      </c>
      <c r="N38" s="1312">
        <f t="shared" si="16"/>
        <v>0</v>
      </c>
      <c r="O38" s="1313">
        <f t="shared" si="16"/>
        <v>0</v>
      </c>
      <c r="P38" s="1314">
        <f t="shared" si="17"/>
        <v>0</v>
      </c>
    </row>
    <row r="39" spans="1:16" ht="35.1" customHeight="1" x14ac:dyDescent="0.4">
      <c r="A39" s="548" t="s">
        <v>15</v>
      </c>
      <c r="B39" s="549">
        <f t="shared" ref="B39:P39" si="21">B28</f>
        <v>3</v>
      </c>
      <c r="C39" s="550">
        <f t="shared" si="21"/>
        <v>33</v>
      </c>
      <c r="D39" s="551">
        <f t="shared" si="21"/>
        <v>36</v>
      </c>
      <c r="E39" s="549">
        <f t="shared" si="21"/>
        <v>4</v>
      </c>
      <c r="F39" s="550">
        <f t="shared" si="21"/>
        <v>40</v>
      </c>
      <c r="G39" s="551">
        <f t="shared" si="21"/>
        <v>44</v>
      </c>
      <c r="H39" s="549">
        <f t="shared" si="21"/>
        <v>10</v>
      </c>
      <c r="I39" s="550">
        <f t="shared" si="21"/>
        <v>23</v>
      </c>
      <c r="J39" s="551">
        <f t="shared" si="21"/>
        <v>33</v>
      </c>
      <c r="K39" s="551">
        <f t="shared" ref="K39:M39" si="22">K28</f>
        <v>0</v>
      </c>
      <c r="L39" s="551">
        <f t="shared" si="22"/>
        <v>0</v>
      </c>
      <c r="M39" s="551">
        <f t="shared" si="22"/>
        <v>0</v>
      </c>
      <c r="N39" s="1315">
        <f t="shared" si="21"/>
        <v>17</v>
      </c>
      <c r="O39" s="1298">
        <f t="shared" si="21"/>
        <v>96</v>
      </c>
      <c r="P39" s="1320">
        <f t="shared" si="21"/>
        <v>113</v>
      </c>
    </row>
    <row r="40" spans="1:16" ht="45" customHeight="1" thickBot="1" x14ac:dyDescent="0.45">
      <c r="A40" s="1316" t="s">
        <v>16</v>
      </c>
      <c r="B40" s="1278">
        <f t="shared" ref="B40:P40" si="23">B38</f>
        <v>0</v>
      </c>
      <c r="C40" s="1279">
        <f t="shared" si="23"/>
        <v>0</v>
      </c>
      <c r="D40" s="1280">
        <f t="shared" si="23"/>
        <v>0</v>
      </c>
      <c r="E40" s="1278">
        <f t="shared" si="23"/>
        <v>0</v>
      </c>
      <c r="F40" s="1279">
        <f t="shared" si="23"/>
        <v>0</v>
      </c>
      <c r="G40" s="1280">
        <f t="shared" si="23"/>
        <v>0</v>
      </c>
      <c r="H40" s="1278">
        <f t="shared" si="23"/>
        <v>0</v>
      </c>
      <c r="I40" s="1279">
        <f t="shared" si="23"/>
        <v>0</v>
      </c>
      <c r="J40" s="1280">
        <f t="shared" si="23"/>
        <v>0</v>
      </c>
      <c r="K40" s="1280">
        <f t="shared" ref="K40:M40" si="24">K38</f>
        <v>0</v>
      </c>
      <c r="L40" s="1280">
        <f t="shared" si="24"/>
        <v>0</v>
      </c>
      <c r="M40" s="1280">
        <f t="shared" si="24"/>
        <v>0</v>
      </c>
      <c r="N40" s="1317">
        <f t="shared" si="23"/>
        <v>0</v>
      </c>
      <c r="O40" s="1318">
        <f t="shared" si="23"/>
        <v>0</v>
      </c>
      <c r="P40" s="1322">
        <f t="shared" si="23"/>
        <v>0</v>
      </c>
    </row>
    <row r="41" spans="1:16" ht="43.5" customHeight="1" thickBot="1" x14ac:dyDescent="0.45">
      <c r="A41" s="1319" t="s">
        <v>17</v>
      </c>
      <c r="B41" s="1473">
        <f t="shared" ref="B41:P41" si="25">SUM(B39:B40)</f>
        <v>3</v>
      </c>
      <c r="C41" s="1474">
        <f t="shared" si="25"/>
        <v>33</v>
      </c>
      <c r="D41" s="1475">
        <f t="shared" si="25"/>
        <v>36</v>
      </c>
      <c r="E41" s="1473">
        <f t="shared" si="25"/>
        <v>4</v>
      </c>
      <c r="F41" s="1474">
        <f t="shared" si="25"/>
        <v>40</v>
      </c>
      <c r="G41" s="1475">
        <f t="shared" si="25"/>
        <v>44</v>
      </c>
      <c r="H41" s="1473">
        <f t="shared" si="25"/>
        <v>10</v>
      </c>
      <c r="I41" s="1474">
        <f t="shared" si="25"/>
        <v>23</v>
      </c>
      <c r="J41" s="1475">
        <f t="shared" si="25"/>
        <v>33</v>
      </c>
      <c r="K41" s="1475">
        <f t="shared" ref="K41:M41" si="26">SUM(K39:K40)</f>
        <v>0</v>
      </c>
      <c r="L41" s="1475">
        <f t="shared" si="26"/>
        <v>0</v>
      </c>
      <c r="M41" s="1475">
        <f t="shared" si="26"/>
        <v>0</v>
      </c>
      <c r="N41" s="1476">
        <f t="shared" si="25"/>
        <v>17</v>
      </c>
      <c r="O41" s="1474">
        <f t="shared" si="25"/>
        <v>96</v>
      </c>
      <c r="P41" s="1475">
        <f t="shared" si="25"/>
        <v>113</v>
      </c>
    </row>
    <row r="42" spans="1:16" ht="39.950000000000003" customHeight="1" x14ac:dyDescent="0.4"/>
    <row r="43" spans="1:16" ht="65.099999999999994" customHeight="1" x14ac:dyDescent="0.4"/>
  </sheetData>
  <mergeCells count="12">
    <mergeCell ref="A1:P1"/>
    <mergeCell ref="B5:D5"/>
    <mergeCell ref="A3:P3"/>
    <mergeCell ref="A5:A7"/>
    <mergeCell ref="N5:P6"/>
    <mergeCell ref="B6:D6"/>
    <mergeCell ref="E6:G6"/>
    <mergeCell ref="H6:J6"/>
    <mergeCell ref="K6:M6"/>
    <mergeCell ref="E5:G5"/>
    <mergeCell ref="H5:J5"/>
    <mergeCell ref="K5:M5"/>
  </mergeCells>
  <pageMargins left="0.70866141732283472" right="0.70866141732283472" top="0.74803149606299213" bottom="0.74803149606299213" header="0.31496062992125984" footer="0.31496062992125984"/>
  <pageSetup paperSize="9" scale="2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tabColor rgb="FFFFFF00"/>
  </sheetPr>
  <dimension ref="A1:T47"/>
  <sheetViews>
    <sheetView zoomScale="35" zoomScaleNormal="35" workbookViewId="0">
      <selection activeCell="J19" sqref="J19"/>
    </sheetView>
  </sheetViews>
  <sheetFormatPr defaultRowHeight="26.25" x14ac:dyDescent="0.4"/>
  <cols>
    <col min="1" max="1" width="84.85546875" style="220" customWidth="1"/>
    <col min="2" max="2" width="15.7109375" style="220" customWidth="1"/>
    <col min="3" max="3" width="15.42578125" style="220" customWidth="1"/>
    <col min="4" max="4" width="16.5703125" style="220" customWidth="1"/>
    <col min="5" max="5" width="15.28515625" style="220" customWidth="1"/>
    <col min="6" max="6" width="15.7109375" style="220" customWidth="1"/>
    <col min="7" max="7" width="17" style="220" customWidth="1"/>
    <col min="8" max="8" width="15" style="220" customWidth="1"/>
    <col min="9" max="9" width="17.28515625" style="220" customWidth="1"/>
    <col min="10" max="10" width="15.42578125" style="220" customWidth="1"/>
    <col min="11" max="11" width="15" style="220" customWidth="1"/>
    <col min="12" max="12" width="15.28515625" style="220" customWidth="1"/>
    <col min="13" max="13" width="16.5703125" style="220" customWidth="1"/>
    <col min="14" max="14" width="19.140625" style="220" customWidth="1"/>
    <col min="15" max="15" width="19.42578125" style="220" customWidth="1"/>
    <col min="16" max="16" width="18.5703125" style="221" customWidth="1"/>
    <col min="17" max="20" width="9.140625" style="220"/>
    <col min="21" max="21" width="10.5703125" style="220" bestFit="1" customWidth="1"/>
    <col min="22" max="22" width="11.28515625" style="220" customWidth="1"/>
    <col min="23" max="256" width="9.140625" style="220"/>
    <col min="257" max="257" width="84.85546875" style="220" customWidth="1"/>
    <col min="258" max="272" width="10.85546875" style="220" customWidth="1"/>
    <col min="273" max="276" width="9.140625" style="220"/>
    <col min="277" max="277" width="10.5703125" style="220" bestFit="1" customWidth="1"/>
    <col min="278" max="278" width="11.28515625" style="220" customWidth="1"/>
    <col min="279" max="512" width="9.140625" style="220"/>
    <col min="513" max="513" width="84.85546875" style="220" customWidth="1"/>
    <col min="514" max="528" width="10.85546875" style="220" customWidth="1"/>
    <col min="529" max="532" width="9.140625" style="220"/>
    <col min="533" max="533" width="10.5703125" style="220" bestFit="1" customWidth="1"/>
    <col min="534" max="534" width="11.28515625" style="220" customWidth="1"/>
    <col min="535" max="768" width="9.140625" style="220"/>
    <col min="769" max="769" width="84.85546875" style="220" customWidth="1"/>
    <col min="770" max="784" width="10.85546875" style="220" customWidth="1"/>
    <col min="785" max="788" width="9.140625" style="220"/>
    <col min="789" max="789" width="10.5703125" style="220" bestFit="1" customWidth="1"/>
    <col min="790" max="790" width="11.28515625" style="220" customWidth="1"/>
    <col min="791" max="1024" width="9.140625" style="220"/>
    <col min="1025" max="1025" width="84.85546875" style="220" customWidth="1"/>
    <col min="1026" max="1040" width="10.85546875" style="220" customWidth="1"/>
    <col min="1041" max="1044" width="9.140625" style="220"/>
    <col min="1045" max="1045" width="10.5703125" style="220" bestFit="1" customWidth="1"/>
    <col min="1046" max="1046" width="11.28515625" style="220" customWidth="1"/>
    <col min="1047" max="1280" width="9.140625" style="220"/>
    <col min="1281" max="1281" width="84.85546875" style="220" customWidth="1"/>
    <col min="1282" max="1296" width="10.85546875" style="220" customWidth="1"/>
    <col min="1297" max="1300" width="9.140625" style="220"/>
    <col min="1301" max="1301" width="10.5703125" style="220" bestFit="1" customWidth="1"/>
    <col min="1302" max="1302" width="11.28515625" style="220" customWidth="1"/>
    <col min="1303" max="1536" width="9.140625" style="220"/>
    <col min="1537" max="1537" width="84.85546875" style="220" customWidth="1"/>
    <col min="1538" max="1552" width="10.85546875" style="220" customWidth="1"/>
    <col min="1553" max="1556" width="9.140625" style="220"/>
    <col min="1557" max="1557" width="10.5703125" style="220" bestFit="1" customWidth="1"/>
    <col min="1558" max="1558" width="11.28515625" style="220" customWidth="1"/>
    <col min="1559" max="1792" width="9.140625" style="220"/>
    <col min="1793" max="1793" width="84.85546875" style="220" customWidth="1"/>
    <col min="1794" max="1808" width="10.85546875" style="220" customWidth="1"/>
    <col min="1809" max="1812" width="9.140625" style="220"/>
    <col min="1813" max="1813" width="10.5703125" style="220" bestFit="1" customWidth="1"/>
    <col min="1814" max="1814" width="11.28515625" style="220" customWidth="1"/>
    <col min="1815" max="2048" width="9.140625" style="220"/>
    <col min="2049" max="2049" width="84.85546875" style="220" customWidth="1"/>
    <col min="2050" max="2064" width="10.85546875" style="220" customWidth="1"/>
    <col min="2065" max="2068" width="9.140625" style="220"/>
    <col min="2069" max="2069" width="10.5703125" style="220" bestFit="1" customWidth="1"/>
    <col min="2070" max="2070" width="11.28515625" style="220" customWidth="1"/>
    <col min="2071" max="2304" width="9.140625" style="220"/>
    <col min="2305" max="2305" width="84.85546875" style="220" customWidth="1"/>
    <col min="2306" max="2320" width="10.85546875" style="220" customWidth="1"/>
    <col min="2321" max="2324" width="9.140625" style="220"/>
    <col min="2325" max="2325" width="10.5703125" style="220" bestFit="1" customWidth="1"/>
    <col min="2326" max="2326" width="11.28515625" style="220" customWidth="1"/>
    <col min="2327" max="2560" width="9.140625" style="220"/>
    <col min="2561" max="2561" width="84.85546875" style="220" customWidth="1"/>
    <col min="2562" max="2576" width="10.85546875" style="220" customWidth="1"/>
    <col min="2577" max="2580" width="9.140625" style="220"/>
    <col min="2581" max="2581" width="10.5703125" style="220" bestFit="1" customWidth="1"/>
    <col min="2582" max="2582" width="11.28515625" style="220" customWidth="1"/>
    <col min="2583" max="2816" width="9.140625" style="220"/>
    <col min="2817" max="2817" width="84.85546875" style="220" customWidth="1"/>
    <col min="2818" max="2832" width="10.85546875" style="220" customWidth="1"/>
    <col min="2833" max="2836" width="9.140625" style="220"/>
    <col min="2837" max="2837" width="10.5703125" style="220" bestFit="1" customWidth="1"/>
    <col min="2838" max="2838" width="11.28515625" style="220" customWidth="1"/>
    <col min="2839" max="3072" width="9.140625" style="220"/>
    <col min="3073" max="3073" width="84.85546875" style="220" customWidth="1"/>
    <col min="3074" max="3088" width="10.85546875" style="220" customWidth="1"/>
    <col min="3089" max="3092" width="9.140625" style="220"/>
    <col min="3093" max="3093" width="10.5703125" style="220" bestFit="1" customWidth="1"/>
    <col min="3094" max="3094" width="11.28515625" style="220" customWidth="1"/>
    <col min="3095" max="3328" width="9.140625" style="220"/>
    <col min="3329" max="3329" width="84.85546875" style="220" customWidth="1"/>
    <col min="3330" max="3344" width="10.85546875" style="220" customWidth="1"/>
    <col min="3345" max="3348" width="9.140625" style="220"/>
    <col min="3349" max="3349" width="10.5703125" style="220" bestFit="1" customWidth="1"/>
    <col min="3350" max="3350" width="11.28515625" style="220" customWidth="1"/>
    <col min="3351" max="3584" width="9.140625" style="220"/>
    <col min="3585" max="3585" width="84.85546875" style="220" customWidth="1"/>
    <col min="3586" max="3600" width="10.85546875" style="220" customWidth="1"/>
    <col min="3601" max="3604" width="9.140625" style="220"/>
    <col min="3605" max="3605" width="10.5703125" style="220" bestFit="1" customWidth="1"/>
    <col min="3606" max="3606" width="11.28515625" style="220" customWidth="1"/>
    <col min="3607" max="3840" width="9.140625" style="220"/>
    <col min="3841" max="3841" width="84.85546875" style="220" customWidth="1"/>
    <col min="3842" max="3856" width="10.85546875" style="220" customWidth="1"/>
    <col min="3857" max="3860" width="9.140625" style="220"/>
    <col min="3861" max="3861" width="10.5703125" style="220" bestFit="1" customWidth="1"/>
    <col min="3862" max="3862" width="11.28515625" style="220" customWidth="1"/>
    <col min="3863" max="4096" width="9.140625" style="220"/>
    <col min="4097" max="4097" width="84.85546875" style="220" customWidth="1"/>
    <col min="4098" max="4112" width="10.85546875" style="220" customWidth="1"/>
    <col min="4113" max="4116" width="9.140625" style="220"/>
    <col min="4117" max="4117" width="10.5703125" style="220" bestFit="1" customWidth="1"/>
    <col min="4118" max="4118" width="11.28515625" style="220" customWidth="1"/>
    <col min="4119" max="4352" width="9.140625" style="220"/>
    <col min="4353" max="4353" width="84.85546875" style="220" customWidth="1"/>
    <col min="4354" max="4368" width="10.85546875" style="220" customWidth="1"/>
    <col min="4369" max="4372" width="9.140625" style="220"/>
    <col min="4373" max="4373" width="10.5703125" style="220" bestFit="1" customWidth="1"/>
    <col min="4374" max="4374" width="11.28515625" style="220" customWidth="1"/>
    <col min="4375" max="4608" width="9.140625" style="220"/>
    <col min="4609" max="4609" width="84.85546875" style="220" customWidth="1"/>
    <col min="4610" max="4624" width="10.85546875" style="220" customWidth="1"/>
    <col min="4625" max="4628" width="9.140625" style="220"/>
    <col min="4629" max="4629" width="10.5703125" style="220" bestFit="1" customWidth="1"/>
    <col min="4630" max="4630" width="11.28515625" style="220" customWidth="1"/>
    <col min="4631" max="4864" width="9.140625" style="220"/>
    <col min="4865" max="4865" width="84.85546875" style="220" customWidth="1"/>
    <col min="4866" max="4880" width="10.85546875" style="220" customWidth="1"/>
    <col min="4881" max="4884" width="9.140625" style="220"/>
    <col min="4885" max="4885" width="10.5703125" style="220" bestFit="1" customWidth="1"/>
    <col min="4886" max="4886" width="11.28515625" style="220" customWidth="1"/>
    <col min="4887" max="5120" width="9.140625" style="220"/>
    <col min="5121" max="5121" width="84.85546875" style="220" customWidth="1"/>
    <col min="5122" max="5136" width="10.85546875" style="220" customWidth="1"/>
    <col min="5137" max="5140" width="9.140625" style="220"/>
    <col min="5141" max="5141" width="10.5703125" style="220" bestFit="1" customWidth="1"/>
    <col min="5142" max="5142" width="11.28515625" style="220" customWidth="1"/>
    <col min="5143" max="5376" width="9.140625" style="220"/>
    <col min="5377" max="5377" width="84.85546875" style="220" customWidth="1"/>
    <col min="5378" max="5392" width="10.85546875" style="220" customWidth="1"/>
    <col min="5393" max="5396" width="9.140625" style="220"/>
    <col min="5397" max="5397" width="10.5703125" style="220" bestFit="1" customWidth="1"/>
    <col min="5398" max="5398" width="11.28515625" style="220" customWidth="1"/>
    <col min="5399" max="5632" width="9.140625" style="220"/>
    <col min="5633" max="5633" width="84.85546875" style="220" customWidth="1"/>
    <col min="5634" max="5648" width="10.85546875" style="220" customWidth="1"/>
    <col min="5649" max="5652" width="9.140625" style="220"/>
    <col min="5653" max="5653" width="10.5703125" style="220" bestFit="1" customWidth="1"/>
    <col min="5654" max="5654" width="11.28515625" style="220" customWidth="1"/>
    <col min="5655" max="5888" width="9.140625" style="220"/>
    <col min="5889" max="5889" width="84.85546875" style="220" customWidth="1"/>
    <col min="5890" max="5904" width="10.85546875" style="220" customWidth="1"/>
    <col min="5905" max="5908" width="9.140625" style="220"/>
    <col min="5909" max="5909" width="10.5703125" style="220" bestFit="1" customWidth="1"/>
    <col min="5910" max="5910" width="11.28515625" style="220" customWidth="1"/>
    <col min="5911" max="6144" width="9.140625" style="220"/>
    <col min="6145" max="6145" width="84.85546875" style="220" customWidth="1"/>
    <col min="6146" max="6160" width="10.85546875" style="220" customWidth="1"/>
    <col min="6161" max="6164" width="9.140625" style="220"/>
    <col min="6165" max="6165" width="10.5703125" style="220" bestFit="1" customWidth="1"/>
    <col min="6166" max="6166" width="11.28515625" style="220" customWidth="1"/>
    <col min="6167" max="6400" width="9.140625" style="220"/>
    <col min="6401" max="6401" width="84.85546875" style="220" customWidth="1"/>
    <col min="6402" max="6416" width="10.85546875" style="220" customWidth="1"/>
    <col min="6417" max="6420" width="9.140625" style="220"/>
    <col min="6421" max="6421" width="10.5703125" style="220" bestFit="1" customWidth="1"/>
    <col min="6422" max="6422" width="11.28515625" style="220" customWidth="1"/>
    <col min="6423" max="6656" width="9.140625" style="220"/>
    <col min="6657" max="6657" width="84.85546875" style="220" customWidth="1"/>
    <col min="6658" max="6672" width="10.85546875" style="220" customWidth="1"/>
    <col min="6673" max="6676" width="9.140625" style="220"/>
    <col min="6677" max="6677" width="10.5703125" style="220" bestFit="1" customWidth="1"/>
    <col min="6678" max="6678" width="11.28515625" style="220" customWidth="1"/>
    <col min="6679" max="6912" width="9.140625" style="220"/>
    <col min="6913" max="6913" width="84.85546875" style="220" customWidth="1"/>
    <col min="6914" max="6928" width="10.85546875" style="220" customWidth="1"/>
    <col min="6929" max="6932" width="9.140625" style="220"/>
    <col min="6933" max="6933" width="10.5703125" style="220" bestFit="1" customWidth="1"/>
    <col min="6934" max="6934" width="11.28515625" style="220" customWidth="1"/>
    <col min="6935" max="7168" width="9.140625" style="220"/>
    <col min="7169" max="7169" width="84.85546875" style="220" customWidth="1"/>
    <col min="7170" max="7184" width="10.85546875" style="220" customWidth="1"/>
    <col min="7185" max="7188" width="9.140625" style="220"/>
    <col min="7189" max="7189" width="10.5703125" style="220" bestFit="1" customWidth="1"/>
    <col min="7190" max="7190" width="11.28515625" style="220" customWidth="1"/>
    <col min="7191" max="7424" width="9.140625" style="220"/>
    <col min="7425" max="7425" width="84.85546875" style="220" customWidth="1"/>
    <col min="7426" max="7440" width="10.85546875" style="220" customWidth="1"/>
    <col min="7441" max="7444" width="9.140625" style="220"/>
    <col min="7445" max="7445" width="10.5703125" style="220" bestFit="1" customWidth="1"/>
    <col min="7446" max="7446" width="11.28515625" style="220" customWidth="1"/>
    <col min="7447" max="7680" width="9.140625" style="220"/>
    <col min="7681" max="7681" width="84.85546875" style="220" customWidth="1"/>
    <col min="7682" max="7696" width="10.85546875" style="220" customWidth="1"/>
    <col min="7697" max="7700" width="9.140625" style="220"/>
    <col min="7701" max="7701" width="10.5703125" style="220" bestFit="1" customWidth="1"/>
    <col min="7702" max="7702" width="11.28515625" style="220" customWidth="1"/>
    <col min="7703" max="7936" width="9.140625" style="220"/>
    <col min="7937" max="7937" width="84.85546875" style="220" customWidth="1"/>
    <col min="7938" max="7952" width="10.85546875" style="220" customWidth="1"/>
    <col min="7953" max="7956" width="9.140625" style="220"/>
    <col min="7957" max="7957" width="10.5703125" style="220" bestFit="1" customWidth="1"/>
    <col min="7958" max="7958" width="11.28515625" style="220" customWidth="1"/>
    <col min="7959" max="8192" width="9.140625" style="220"/>
    <col min="8193" max="8193" width="84.85546875" style="220" customWidth="1"/>
    <col min="8194" max="8208" width="10.85546875" style="220" customWidth="1"/>
    <col min="8209" max="8212" width="9.140625" style="220"/>
    <col min="8213" max="8213" width="10.5703125" style="220" bestFit="1" customWidth="1"/>
    <col min="8214" max="8214" width="11.28515625" style="220" customWidth="1"/>
    <col min="8215" max="8448" width="9.140625" style="220"/>
    <col min="8449" max="8449" width="84.85546875" style="220" customWidth="1"/>
    <col min="8450" max="8464" width="10.85546875" style="220" customWidth="1"/>
    <col min="8465" max="8468" width="9.140625" style="220"/>
    <col min="8469" max="8469" width="10.5703125" style="220" bestFit="1" customWidth="1"/>
    <col min="8470" max="8470" width="11.28515625" style="220" customWidth="1"/>
    <col min="8471" max="8704" width="9.140625" style="220"/>
    <col min="8705" max="8705" width="84.85546875" style="220" customWidth="1"/>
    <col min="8706" max="8720" width="10.85546875" style="220" customWidth="1"/>
    <col min="8721" max="8724" width="9.140625" style="220"/>
    <col min="8725" max="8725" width="10.5703125" style="220" bestFit="1" customWidth="1"/>
    <col min="8726" max="8726" width="11.28515625" style="220" customWidth="1"/>
    <col min="8727" max="8960" width="9.140625" style="220"/>
    <col min="8961" max="8961" width="84.85546875" style="220" customWidth="1"/>
    <col min="8962" max="8976" width="10.85546875" style="220" customWidth="1"/>
    <col min="8977" max="8980" width="9.140625" style="220"/>
    <col min="8981" max="8981" width="10.5703125" style="220" bestFit="1" customWidth="1"/>
    <col min="8982" max="8982" width="11.28515625" style="220" customWidth="1"/>
    <col min="8983" max="9216" width="9.140625" style="220"/>
    <col min="9217" max="9217" width="84.85546875" style="220" customWidth="1"/>
    <col min="9218" max="9232" width="10.85546875" style="220" customWidth="1"/>
    <col min="9233" max="9236" width="9.140625" style="220"/>
    <col min="9237" max="9237" width="10.5703125" style="220" bestFit="1" customWidth="1"/>
    <col min="9238" max="9238" width="11.28515625" style="220" customWidth="1"/>
    <col min="9239" max="9472" width="9.140625" style="220"/>
    <col min="9473" max="9473" width="84.85546875" style="220" customWidth="1"/>
    <col min="9474" max="9488" width="10.85546875" style="220" customWidth="1"/>
    <col min="9489" max="9492" width="9.140625" style="220"/>
    <col min="9493" max="9493" width="10.5703125" style="220" bestFit="1" customWidth="1"/>
    <col min="9494" max="9494" width="11.28515625" style="220" customWidth="1"/>
    <col min="9495" max="9728" width="9.140625" style="220"/>
    <col min="9729" max="9729" width="84.85546875" style="220" customWidth="1"/>
    <col min="9730" max="9744" width="10.85546875" style="220" customWidth="1"/>
    <col min="9745" max="9748" width="9.140625" style="220"/>
    <col min="9749" max="9749" width="10.5703125" style="220" bestFit="1" customWidth="1"/>
    <col min="9750" max="9750" width="11.28515625" style="220" customWidth="1"/>
    <col min="9751" max="9984" width="9.140625" style="220"/>
    <col min="9985" max="9985" width="84.85546875" style="220" customWidth="1"/>
    <col min="9986" max="10000" width="10.85546875" style="220" customWidth="1"/>
    <col min="10001" max="10004" width="9.140625" style="220"/>
    <col min="10005" max="10005" width="10.5703125" style="220" bestFit="1" customWidth="1"/>
    <col min="10006" max="10006" width="11.28515625" style="220" customWidth="1"/>
    <col min="10007" max="10240" width="9.140625" style="220"/>
    <col min="10241" max="10241" width="84.85546875" style="220" customWidth="1"/>
    <col min="10242" max="10256" width="10.85546875" style="220" customWidth="1"/>
    <col min="10257" max="10260" width="9.140625" style="220"/>
    <col min="10261" max="10261" width="10.5703125" style="220" bestFit="1" customWidth="1"/>
    <col min="10262" max="10262" width="11.28515625" style="220" customWidth="1"/>
    <col min="10263" max="10496" width="9.140625" style="220"/>
    <col min="10497" max="10497" width="84.85546875" style="220" customWidth="1"/>
    <col min="10498" max="10512" width="10.85546875" style="220" customWidth="1"/>
    <col min="10513" max="10516" width="9.140625" style="220"/>
    <col min="10517" max="10517" width="10.5703125" style="220" bestFit="1" customWidth="1"/>
    <col min="10518" max="10518" width="11.28515625" style="220" customWidth="1"/>
    <col min="10519" max="10752" width="9.140625" style="220"/>
    <col min="10753" max="10753" width="84.85546875" style="220" customWidth="1"/>
    <col min="10754" max="10768" width="10.85546875" style="220" customWidth="1"/>
    <col min="10769" max="10772" width="9.140625" style="220"/>
    <col min="10773" max="10773" width="10.5703125" style="220" bestFit="1" customWidth="1"/>
    <col min="10774" max="10774" width="11.28515625" style="220" customWidth="1"/>
    <col min="10775" max="11008" width="9.140625" style="220"/>
    <col min="11009" max="11009" width="84.85546875" style="220" customWidth="1"/>
    <col min="11010" max="11024" width="10.85546875" style="220" customWidth="1"/>
    <col min="11025" max="11028" width="9.140625" style="220"/>
    <col min="11029" max="11029" width="10.5703125" style="220" bestFit="1" customWidth="1"/>
    <col min="11030" max="11030" width="11.28515625" style="220" customWidth="1"/>
    <col min="11031" max="11264" width="9.140625" style="220"/>
    <col min="11265" max="11265" width="84.85546875" style="220" customWidth="1"/>
    <col min="11266" max="11280" width="10.85546875" style="220" customWidth="1"/>
    <col min="11281" max="11284" width="9.140625" style="220"/>
    <col min="11285" max="11285" width="10.5703125" style="220" bestFit="1" customWidth="1"/>
    <col min="11286" max="11286" width="11.28515625" style="220" customWidth="1"/>
    <col min="11287" max="11520" width="9.140625" style="220"/>
    <col min="11521" max="11521" width="84.85546875" style="220" customWidth="1"/>
    <col min="11522" max="11536" width="10.85546875" style="220" customWidth="1"/>
    <col min="11537" max="11540" width="9.140625" style="220"/>
    <col min="11541" max="11541" width="10.5703125" style="220" bestFit="1" customWidth="1"/>
    <col min="11542" max="11542" width="11.28515625" style="220" customWidth="1"/>
    <col min="11543" max="11776" width="9.140625" style="220"/>
    <col min="11777" max="11777" width="84.85546875" style="220" customWidth="1"/>
    <col min="11778" max="11792" width="10.85546875" style="220" customWidth="1"/>
    <col min="11793" max="11796" width="9.140625" style="220"/>
    <col min="11797" max="11797" width="10.5703125" style="220" bestFit="1" customWidth="1"/>
    <col min="11798" max="11798" width="11.28515625" style="220" customWidth="1"/>
    <col min="11799" max="12032" width="9.140625" style="220"/>
    <col min="12033" max="12033" width="84.85546875" style="220" customWidth="1"/>
    <col min="12034" max="12048" width="10.85546875" style="220" customWidth="1"/>
    <col min="12049" max="12052" width="9.140625" style="220"/>
    <col min="12053" max="12053" width="10.5703125" style="220" bestFit="1" customWidth="1"/>
    <col min="12054" max="12054" width="11.28515625" style="220" customWidth="1"/>
    <col min="12055" max="12288" width="9.140625" style="220"/>
    <col min="12289" max="12289" width="84.85546875" style="220" customWidth="1"/>
    <col min="12290" max="12304" width="10.85546875" style="220" customWidth="1"/>
    <col min="12305" max="12308" width="9.140625" style="220"/>
    <col min="12309" max="12309" width="10.5703125" style="220" bestFit="1" customWidth="1"/>
    <col min="12310" max="12310" width="11.28515625" style="220" customWidth="1"/>
    <col min="12311" max="12544" width="9.140625" style="220"/>
    <col min="12545" max="12545" width="84.85546875" style="220" customWidth="1"/>
    <col min="12546" max="12560" width="10.85546875" style="220" customWidth="1"/>
    <col min="12561" max="12564" width="9.140625" style="220"/>
    <col min="12565" max="12565" width="10.5703125" style="220" bestFit="1" customWidth="1"/>
    <col min="12566" max="12566" width="11.28515625" style="220" customWidth="1"/>
    <col min="12567" max="12800" width="9.140625" style="220"/>
    <col min="12801" max="12801" width="84.85546875" style="220" customWidth="1"/>
    <col min="12802" max="12816" width="10.85546875" style="220" customWidth="1"/>
    <col min="12817" max="12820" width="9.140625" style="220"/>
    <col min="12821" max="12821" width="10.5703125" style="220" bestFit="1" customWidth="1"/>
    <col min="12822" max="12822" width="11.28515625" style="220" customWidth="1"/>
    <col min="12823" max="13056" width="9.140625" style="220"/>
    <col min="13057" max="13057" width="84.85546875" style="220" customWidth="1"/>
    <col min="13058" max="13072" width="10.85546875" style="220" customWidth="1"/>
    <col min="13073" max="13076" width="9.140625" style="220"/>
    <col min="13077" max="13077" width="10.5703125" style="220" bestFit="1" customWidth="1"/>
    <col min="13078" max="13078" width="11.28515625" style="220" customWidth="1"/>
    <col min="13079" max="13312" width="9.140625" style="220"/>
    <col min="13313" max="13313" width="84.85546875" style="220" customWidth="1"/>
    <col min="13314" max="13328" width="10.85546875" style="220" customWidth="1"/>
    <col min="13329" max="13332" width="9.140625" style="220"/>
    <col min="13333" max="13333" width="10.5703125" style="220" bestFit="1" customWidth="1"/>
    <col min="13334" max="13334" width="11.28515625" style="220" customWidth="1"/>
    <col min="13335" max="13568" width="9.140625" style="220"/>
    <col min="13569" max="13569" width="84.85546875" style="220" customWidth="1"/>
    <col min="13570" max="13584" width="10.85546875" style="220" customWidth="1"/>
    <col min="13585" max="13588" width="9.140625" style="220"/>
    <col min="13589" max="13589" width="10.5703125" style="220" bestFit="1" customWidth="1"/>
    <col min="13590" max="13590" width="11.28515625" style="220" customWidth="1"/>
    <col min="13591" max="13824" width="9.140625" style="220"/>
    <col min="13825" max="13825" width="84.85546875" style="220" customWidth="1"/>
    <col min="13826" max="13840" width="10.85546875" style="220" customWidth="1"/>
    <col min="13841" max="13844" width="9.140625" style="220"/>
    <col min="13845" max="13845" width="10.5703125" style="220" bestFit="1" customWidth="1"/>
    <col min="13846" max="13846" width="11.28515625" style="220" customWidth="1"/>
    <col min="13847" max="14080" width="9.140625" style="220"/>
    <col min="14081" max="14081" width="84.85546875" style="220" customWidth="1"/>
    <col min="14082" max="14096" width="10.85546875" style="220" customWidth="1"/>
    <col min="14097" max="14100" width="9.140625" style="220"/>
    <col min="14101" max="14101" width="10.5703125" style="220" bestFit="1" customWidth="1"/>
    <col min="14102" max="14102" width="11.28515625" style="220" customWidth="1"/>
    <col min="14103" max="14336" width="9.140625" style="220"/>
    <col min="14337" max="14337" width="84.85546875" style="220" customWidth="1"/>
    <col min="14338" max="14352" width="10.85546875" style="220" customWidth="1"/>
    <col min="14353" max="14356" width="9.140625" style="220"/>
    <col min="14357" max="14357" width="10.5703125" style="220" bestFit="1" customWidth="1"/>
    <col min="14358" max="14358" width="11.28515625" style="220" customWidth="1"/>
    <col min="14359" max="14592" width="9.140625" style="220"/>
    <col min="14593" max="14593" width="84.85546875" style="220" customWidth="1"/>
    <col min="14594" max="14608" width="10.85546875" style="220" customWidth="1"/>
    <col min="14609" max="14612" width="9.140625" style="220"/>
    <col min="14613" max="14613" width="10.5703125" style="220" bestFit="1" customWidth="1"/>
    <col min="14614" max="14614" width="11.28515625" style="220" customWidth="1"/>
    <col min="14615" max="14848" width="9.140625" style="220"/>
    <col min="14849" max="14849" width="84.85546875" style="220" customWidth="1"/>
    <col min="14850" max="14864" width="10.85546875" style="220" customWidth="1"/>
    <col min="14865" max="14868" width="9.140625" style="220"/>
    <col min="14869" max="14869" width="10.5703125" style="220" bestFit="1" customWidth="1"/>
    <col min="14870" max="14870" width="11.28515625" style="220" customWidth="1"/>
    <col min="14871" max="15104" width="9.140625" style="220"/>
    <col min="15105" max="15105" width="84.85546875" style="220" customWidth="1"/>
    <col min="15106" max="15120" width="10.85546875" style="220" customWidth="1"/>
    <col min="15121" max="15124" width="9.140625" style="220"/>
    <col min="15125" max="15125" width="10.5703125" style="220" bestFit="1" customWidth="1"/>
    <col min="15126" max="15126" width="11.28515625" style="220" customWidth="1"/>
    <col min="15127" max="15360" width="9.140625" style="220"/>
    <col min="15361" max="15361" width="84.85546875" style="220" customWidth="1"/>
    <col min="15362" max="15376" width="10.85546875" style="220" customWidth="1"/>
    <col min="15377" max="15380" width="9.140625" style="220"/>
    <col min="15381" max="15381" width="10.5703125" style="220" bestFit="1" customWidth="1"/>
    <col min="15382" max="15382" width="11.28515625" style="220" customWidth="1"/>
    <col min="15383" max="15616" width="9.140625" style="220"/>
    <col min="15617" max="15617" width="84.85546875" style="220" customWidth="1"/>
    <col min="15618" max="15632" width="10.85546875" style="220" customWidth="1"/>
    <col min="15633" max="15636" width="9.140625" style="220"/>
    <col min="15637" max="15637" width="10.5703125" style="220" bestFit="1" customWidth="1"/>
    <col min="15638" max="15638" width="11.28515625" style="220" customWidth="1"/>
    <col min="15639" max="15872" width="9.140625" style="220"/>
    <col min="15873" max="15873" width="84.85546875" style="220" customWidth="1"/>
    <col min="15874" max="15888" width="10.85546875" style="220" customWidth="1"/>
    <col min="15889" max="15892" width="9.140625" style="220"/>
    <col min="15893" max="15893" width="10.5703125" style="220" bestFit="1" customWidth="1"/>
    <col min="15894" max="15894" width="11.28515625" style="220" customWidth="1"/>
    <col min="15895" max="16128" width="9.140625" style="220"/>
    <col min="16129" max="16129" width="84.85546875" style="220" customWidth="1"/>
    <col min="16130" max="16144" width="10.85546875" style="220" customWidth="1"/>
    <col min="16145" max="16148" width="9.140625" style="220"/>
    <col min="16149" max="16149" width="10.5703125" style="220" bestFit="1" customWidth="1"/>
    <col min="16150" max="16150" width="11.28515625" style="220" customWidth="1"/>
    <col min="16151" max="16384" width="9.140625" style="220"/>
  </cols>
  <sheetData>
    <row r="1" spans="1:20" ht="53.25" customHeight="1" x14ac:dyDescent="0.4">
      <c r="A1" s="1859" t="s">
        <v>94</v>
      </c>
      <c r="B1" s="1859"/>
      <c r="C1" s="1859"/>
      <c r="D1" s="1859"/>
      <c r="E1" s="1859"/>
      <c r="F1" s="1859"/>
      <c r="G1" s="1859"/>
      <c r="H1" s="1859"/>
      <c r="I1" s="1859"/>
      <c r="J1" s="1859"/>
      <c r="K1" s="1859"/>
      <c r="L1" s="1859"/>
      <c r="M1" s="1859"/>
      <c r="N1" s="1859"/>
      <c r="O1" s="1859"/>
      <c r="P1" s="1859"/>
      <c r="Q1" s="219"/>
      <c r="R1" s="219"/>
      <c r="S1" s="219"/>
      <c r="T1" s="219"/>
    </row>
    <row r="2" spans="1:20" ht="12" customHeight="1" x14ac:dyDescent="0.4">
      <c r="A2" s="1635"/>
      <c r="B2" s="1635"/>
      <c r="C2" s="1635"/>
      <c r="D2" s="1635"/>
      <c r="E2" s="1635"/>
      <c r="F2" s="1635"/>
      <c r="G2" s="1635"/>
      <c r="H2" s="1635"/>
      <c r="I2" s="1635"/>
      <c r="J2" s="1635"/>
      <c r="K2" s="1635"/>
      <c r="L2" s="1635"/>
      <c r="M2" s="1635"/>
      <c r="N2" s="1635"/>
      <c r="O2" s="1635"/>
      <c r="P2" s="1635"/>
      <c r="Q2" s="219"/>
      <c r="R2" s="219"/>
      <c r="S2" s="219"/>
      <c r="T2" s="219"/>
    </row>
    <row r="3" spans="1:20" ht="38.25" customHeight="1" x14ac:dyDescent="0.4">
      <c r="A3" s="1859" t="s">
        <v>160</v>
      </c>
      <c r="B3" s="1859"/>
      <c r="C3" s="1859"/>
      <c r="D3" s="1859"/>
      <c r="E3" s="1859"/>
      <c r="F3" s="1859"/>
      <c r="G3" s="1859"/>
      <c r="H3" s="1859"/>
      <c r="I3" s="1859"/>
      <c r="J3" s="1859"/>
      <c r="K3" s="1859"/>
      <c r="L3" s="1859"/>
      <c r="M3" s="1859"/>
      <c r="N3" s="1859"/>
      <c r="O3" s="1859"/>
      <c r="P3" s="1859"/>
      <c r="Q3" s="219"/>
      <c r="R3" s="219"/>
      <c r="S3" s="219"/>
      <c r="T3" s="219"/>
    </row>
    <row r="4" spans="1:20" ht="15.75" customHeight="1" thickBot="1" x14ac:dyDescent="0.45">
      <c r="A4" s="1220"/>
    </row>
    <row r="5" spans="1:20" ht="33" customHeight="1" x14ac:dyDescent="0.4">
      <c r="A5" s="1879" t="s">
        <v>0</v>
      </c>
      <c r="B5" s="1876" t="s">
        <v>18</v>
      </c>
      <c r="C5" s="1877"/>
      <c r="D5" s="1878"/>
      <c r="E5" s="1876" t="s">
        <v>19</v>
      </c>
      <c r="F5" s="1877"/>
      <c r="G5" s="1878"/>
      <c r="H5" s="1876" t="s">
        <v>20</v>
      </c>
      <c r="I5" s="1877"/>
      <c r="J5" s="1878"/>
      <c r="K5" s="1876" t="s">
        <v>21</v>
      </c>
      <c r="L5" s="1877"/>
      <c r="M5" s="1878"/>
      <c r="N5" s="1882" t="s">
        <v>24</v>
      </c>
      <c r="O5" s="1883"/>
      <c r="P5" s="1884"/>
    </row>
    <row r="6" spans="1:20" ht="33" customHeight="1" x14ac:dyDescent="0.4">
      <c r="A6" s="1880"/>
      <c r="B6" s="1873" t="s">
        <v>23</v>
      </c>
      <c r="C6" s="1874"/>
      <c r="D6" s="1875"/>
      <c r="E6" s="1873" t="s">
        <v>23</v>
      </c>
      <c r="F6" s="1874"/>
      <c r="G6" s="1875"/>
      <c r="H6" s="1873" t="s">
        <v>23</v>
      </c>
      <c r="I6" s="1874"/>
      <c r="J6" s="1875"/>
      <c r="K6" s="1873" t="s">
        <v>23</v>
      </c>
      <c r="L6" s="1874"/>
      <c r="M6" s="1875"/>
      <c r="N6" s="1885"/>
      <c r="O6" s="1886"/>
      <c r="P6" s="1887"/>
    </row>
    <row r="7" spans="1:20" ht="99.75" customHeight="1" thickBot="1" x14ac:dyDescent="0.45">
      <c r="A7" s="1881"/>
      <c r="B7" s="264" t="s">
        <v>4</v>
      </c>
      <c r="C7" s="265" t="s">
        <v>5</v>
      </c>
      <c r="D7" s="266" t="s">
        <v>6</v>
      </c>
      <c r="E7" s="264" t="s">
        <v>4</v>
      </c>
      <c r="F7" s="265" t="s">
        <v>5</v>
      </c>
      <c r="G7" s="266" t="s">
        <v>6</v>
      </c>
      <c r="H7" s="264" t="s">
        <v>4</v>
      </c>
      <c r="I7" s="265" t="s">
        <v>5</v>
      </c>
      <c r="J7" s="266" t="s">
        <v>6</v>
      </c>
      <c r="K7" s="264" t="s">
        <v>4</v>
      </c>
      <c r="L7" s="265" t="s">
        <v>5</v>
      </c>
      <c r="M7" s="266" t="s">
        <v>6</v>
      </c>
      <c r="N7" s="267" t="s">
        <v>4</v>
      </c>
      <c r="O7" s="265" t="s">
        <v>5</v>
      </c>
      <c r="P7" s="1283" t="s">
        <v>6</v>
      </c>
    </row>
    <row r="8" spans="1:20" ht="39.950000000000003" customHeight="1" x14ac:dyDescent="0.4">
      <c r="A8" s="270" t="s">
        <v>7</v>
      </c>
      <c r="B8" s="271"/>
      <c r="C8" s="272"/>
      <c r="D8" s="273"/>
      <c r="E8" s="271"/>
      <c r="F8" s="272"/>
      <c r="G8" s="273"/>
      <c r="H8" s="271"/>
      <c r="I8" s="272"/>
      <c r="J8" s="273"/>
      <c r="K8" s="274"/>
      <c r="L8" s="275"/>
      <c r="M8" s="276"/>
      <c r="N8" s="277"/>
      <c r="O8" s="278"/>
      <c r="P8" s="1467"/>
    </row>
    <row r="9" spans="1:20" ht="39.950000000000003" customHeight="1" x14ac:dyDescent="0.4">
      <c r="A9" s="279" t="s">
        <v>70</v>
      </c>
      <c r="B9" s="790">
        <v>0</v>
      </c>
      <c r="C9" s="789">
        <v>0</v>
      </c>
      <c r="D9" s="791">
        <f t="shared" ref="D9:D15" si="0">B9+C9</f>
        <v>0</v>
      </c>
      <c r="E9" s="1260">
        <v>0</v>
      </c>
      <c r="F9" s="1261">
        <v>0</v>
      </c>
      <c r="G9" s="1262">
        <f t="shared" ref="G9:G14" si="1">E9+F9</f>
        <v>0</v>
      </c>
      <c r="H9" s="1260">
        <v>1</v>
      </c>
      <c r="I9" s="1261">
        <v>3</v>
      </c>
      <c r="J9" s="1262">
        <f>H9+I9</f>
        <v>4</v>
      </c>
      <c r="K9" s="1224">
        <v>0</v>
      </c>
      <c r="L9" s="1225">
        <v>0</v>
      </c>
      <c r="M9" s="1226">
        <f t="shared" ref="M9:M15" si="2">K9+L9</f>
        <v>0</v>
      </c>
      <c r="N9" s="1292">
        <f>B9+E9+H9+K9</f>
        <v>1</v>
      </c>
      <c r="O9" s="1293">
        <f>C9+F9+I9+L9</f>
        <v>3</v>
      </c>
      <c r="P9" s="1382">
        <f>D9+G9+J9+M9</f>
        <v>4</v>
      </c>
    </row>
    <row r="10" spans="1:20" ht="39.950000000000003" customHeight="1" x14ac:dyDescent="0.4">
      <c r="A10" s="279" t="s">
        <v>25</v>
      </c>
      <c r="B10" s="790">
        <v>0</v>
      </c>
      <c r="C10" s="789">
        <v>0</v>
      </c>
      <c r="D10" s="791">
        <f t="shared" si="0"/>
        <v>0</v>
      </c>
      <c r="E10" s="1260">
        <v>0</v>
      </c>
      <c r="F10" s="1261">
        <v>0</v>
      </c>
      <c r="G10" s="1262">
        <f t="shared" si="1"/>
        <v>0</v>
      </c>
      <c r="H10" s="1260">
        <v>0</v>
      </c>
      <c r="I10" s="1261">
        <v>0</v>
      </c>
      <c r="J10" s="1262">
        <v>0</v>
      </c>
      <c r="K10" s="1224">
        <v>0</v>
      </c>
      <c r="L10" s="1225">
        <v>0</v>
      </c>
      <c r="M10" s="1226">
        <f t="shared" si="2"/>
        <v>0</v>
      </c>
      <c r="N10" s="1292">
        <f t="shared" ref="N10:P15" si="3">B10+E10+H10+K10</f>
        <v>0</v>
      </c>
      <c r="O10" s="1293">
        <f t="shared" si="3"/>
        <v>0</v>
      </c>
      <c r="P10" s="1382">
        <f t="shared" si="3"/>
        <v>0</v>
      </c>
    </row>
    <row r="11" spans="1:20" ht="39.950000000000003" customHeight="1" x14ac:dyDescent="0.4">
      <c r="A11" s="279" t="s">
        <v>63</v>
      </c>
      <c r="B11" s="790">
        <v>0</v>
      </c>
      <c r="C11" s="789">
        <v>0</v>
      </c>
      <c r="D11" s="791">
        <v>0</v>
      </c>
      <c r="E11" s="1260">
        <v>0</v>
      </c>
      <c r="F11" s="1261">
        <v>0</v>
      </c>
      <c r="G11" s="1262">
        <f t="shared" si="1"/>
        <v>0</v>
      </c>
      <c r="H11" s="1260">
        <f>H21</f>
        <v>1</v>
      </c>
      <c r="I11" s="1261">
        <f>I21</f>
        <v>5</v>
      </c>
      <c r="J11" s="1262">
        <f>H11+I11</f>
        <v>6</v>
      </c>
      <c r="K11" s="1224">
        <v>0</v>
      </c>
      <c r="L11" s="1225">
        <v>0</v>
      </c>
      <c r="M11" s="1226">
        <v>0</v>
      </c>
      <c r="N11" s="1292">
        <f t="shared" si="3"/>
        <v>1</v>
      </c>
      <c r="O11" s="1293">
        <f t="shared" si="3"/>
        <v>5</v>
      </c>
      <c r="P11" s="1382">
        <f t="shared" si="3"/>
        <v>6</v>
      </c>
    </row>
    <row r="12" spans="1:20" ht="39.950000000000003" customHeight="1" x14ac:dyDescent="0.4">
      <c r="A12" s="279" t="s">
        <v>64</v>
      </c>
      <c r="B12" s="790">
        <v>0</v>
      </c>
      <c r="C12" s="789">
        <v>0</v>
      </c>
      <c r="D12" s="791">
        <f t="shared" si="0"/>
        <v>0</v>
      </c>
      <c r="E12" s="1260">
        <v>0</v>
      </c>
      <c r="F12" s="1261">
        <v>0</v>
      </c>
      <c r="G12" s="1262">
        <f t="shared" si="1"/>
        <v>0</v>
      </c>
      <c r="H12" s="1260">
        <v>0</v>
      </c>
      <c r="I12" s="1261">
        <v>2</v>
      </c>
      <c r="J12" s="1262">
        <v>2</v>
      </c>
      <c r="K12" s="1224">
        <v>0</v>
      </c>
      <c r="L12" s="1225">
        <v>0</v>
      </c>
      <c r="M12" s="1226">
        <v>0</v>
      </c>
      <c r="N12" s="1292">
        <f t="shared" si="3"/>
        <v>0</v>
      </c>
      <c r="O12" s="1293">
        <f t="shared" si="3"/>
        <v>2</v>
      </c>
      <c r="P12" s="1382">
        <f t="shared" si="3"/>
        <v>2</v>
      </c>
    </row>
    <row r="13" spans="1:20" s="234" customFormat="1" ht="39.950000000000003" customHeight="1" x14ac:dyDescent="0.2">
      <c r="A13" s="280" t="s">
        <v>26</v>
      </c>
      <c r="B13" s="790">
        <v>0</v>
      </c>
      <c r="C13" s="789">
        <v>0</v>
      </c>
      <c r="D13" s="791">
        <f t="shared" si="0"/>
        <v>0</v>
      </c>
      <c r="E13" s="1260">
        <v>0</v>
      </c>
      <c r="F13" s="1261">
        <v>0</v>
      </c>
      <c r="G13" s="1262">
        <f t="shared" si="1"/>
        <v>0</v>
      </c>
      <c r="H13" s="1260">
        <v>0</v>
      </c>
      <c r="I13" s="1261">
        <v>1</v>
      </c>
      <c r="J13" s="1262">
        <v>1</v>
      </c>
      <c r="K13" s="1224">
        <v>0</v>
      </c>
      <c r="L13" s="1225">
        <v>0</v>
      </c>
      <c r="M13" s="1226">
        <f t="shared" si="2"/>
        <v>0</v>
      </c>
      <c r="N13" s="1292">
        <f t="shared" si="3"/>
        <v>0</v>
      </c>
      <c r="O13" s="1293">
        <f t="shared" si="3"/>
        <v>1</v>
      </c>
      <c r="P13" s="1382">
        <f t="shared" si="3"/>
        <v>1</v>
      </c>
    </row>
    <row r="14" spans="1:20" ht="39.950000000000003" customHeight="1" x14ac:dyDescent="0.4">
      <c r="A14" s="280" t="s">
        <v>65</v>
      </c>
      <c r="B14" s="790">
        <v>0</v>
      </c>
      <c r="C14" s="789">
        <v>0</v>
      </c>
      <c r="D14" s="791">
        <f t="shared" si="0"/>
        <v>0</v>
      </c>
      <c r="E14" s="1260">
        <v>0</v>
      </c>
      <c r="F14" s="1261">
        <v>0</v>
      </c>
      <c r="G14" s="1262">
        <f t="shared" si="1"/>
        <v>0</v>
      </c>
      <c r="H14" s="1260">
        <v>0</v>
      </c>
      <c r="I14" s="1261">
        <v>0</v>
      </c>
      <c r="J14" s="1262">
        <v>0</v>
      </c>
      <c r="K14" s="1227">
        <v>0</v>
      </c>
      <c r="L14" s="1225">
        <v>0</v>
      </c>
      <c r="M14" s="1226">
        <v>0</v>
      </c>
      <c r="N14" s="1292">
        <f t="shared" si="3"/>
        <v>0</v>
      </c>
      <c r="O14" s="1293">
        <f t="shared" si="3"/>
        <v>0</v>
      </c>
      <c r="P14" s="1382">
        <f t="shared" si="3"/>
        <v>0</v>
      </c>
    </row>
    <row r="15" spans="1:20" ht="39.950000000000003" customHeight="1" thickBot="1" x14ac:dyDescent="0.45">
      <c r="A15" s="281" t="s">
        <v>28</v>
      </c>
      <c r="B15" s="790">
        <v>0</v>
      </c>
      <c r="C15" s="789">
        <v>0</v>
      </c>
      <c r="D15" s="791">
        <f t="shared" si="0"/>
        <v>0</v>
      </c>
      <c r="E15" s="1260">
        <v>2</v>
      </c>
      <c r="F15" s="1261">
        <v>0</v>
      </c>
      <c r="G15" s="1262">
        <v>2</v>
      </c>
      <c r="H15" s="1260">
        <v>1</v>
      </c>
      <c r="I15" s="1261">
        <v>0</v>
      </c>
      <c r="J15" s="1262">
        <f>H15+I15</f>
        <v>1</v>
      </c>
      <c r="K15" s="1221">
        <v>0</v>
      </c>
      <c r="L15" s="1225">
        <v>0</v>
      </c>
      <c r="M15" s="1226">
        <f t="shared" si="2"/>
        <v>0</v>
      </c>
      <c r="N15" s="1292">
        <f t="shared" si="3"/>
        <v>3</v>
      </c>
      <c r="O15" s="1293">
        <f t="shared" si="3"/>
        <v>0</v>
      </c>
      <c r="P15" s="1382">
        <f t="shared" si="3"/>
        <v>3</v>
      </c>
    </row>
    <row r="16" spans="1:20" ht="39.950000000000003" customHeight="1" thickBot="1" x14ac:dyDescent="0.45">
      <c r="A16" s="282" t="s">
        <v>8</v>
      </c>
      <c r="B16" s="380">
        <f t="shared" ref="B16:P16" si="4">SUM(B9:B15)</f>
        <v>0</v>
      </c>
      <c r="C16" s="307">
        <f t="shared" si="4"/>
        <v>0</v>
      </c>
      <c r="D16" s="312">
        <f t="shared" si="4"/>
        <v>0</v>
      </c>
      <c r="E16" s="1263">
        <f t="shared" si="4"/>
        <v>2</v>
      </c>
      <c r="F16" s="1263">
        <f t="shared" si="4"/>
        <v>0</v>
      </c>
      <c r="G16" s="1263">
        <f t="shared" si="4"/>
        <v>2</v>
      </c>
      <c r="H16" s="1263">
        <f t="shared" si="4"/>
        <v>3</v>
      </c>
      <c r="I16" s="1264">
        <f t="shared" si="4"/>
        <v>11</v>
      </c>
      <c r="J16" s="1265">
        <f t="shared" si="4"/>
        <v>14</v>
      </c>
      <c r="K16" s="1228">
        <f t="shared" si="4"/>
        <v>0</v>
      </c>
      <c r="L16" s="1229">
        <f t="shared" si="4"/>
        <v>0</v>
      </c>
      <c r="M16" s="1230">
        <f t="shared" si="4"/>
        <v>0</v>
      </c>
      <c r="N16" s="1297">
        <f t="shared" si="4"/>
        <v>5</v>
      </c>
      <c r="O16" s="1264">
        <f t="shared" si="4"/>
        <v>11</v>
      </c>
      <c r="P16" s="1468">
        <f t="shared" si="4"/>
        <v>16</v>
      </c>
    </row>
    <row r="17" spans="1:16" ht="39.950000000000003" customHeight="1" x14ac:dyDescent="0.4">
      <c r="A17" s="283" t="s">
        <v>9</v>
      </c>
      <c r="B17" s="792"/>
      <c r="C17" s="793"/>
      <c r="D17" s="794"/>
      <c r="E17" s="1266"/>
      <c r="F17" s="1267"/>
      <c r="G17" s="1268"/>
      <c r="H17" s="1266"/>
      <c r="I17" s="1267"/>
      <c r="J17" s="1268"/>
      <c r="K17" s="1231"/>
      <c r="L17" s="1232"/>
      <c r="M17" s="1233"/>
      <c r="N17" s="1288"/>
      <c r="O17" s="1289"/>
      <c r="P17" s="1320"/>
    </row>
    <row r="18" spans="1:16" ht="39.950000000000003" customHeight="1" x14ac:dyDescent="0.4">
      <c r="A18" s="284" t="s">
        <v>10</v>
      </c>
      <c r="B18" s="795"/>
      <c r="C18" s="751"/>
      <c r="D18" s="746"/>
      <c r="E18" s="1269"/>
      <c r="F18" s="1270"/>
      <c r="G18" s="1271"/>
      <c r="H18" s="1269"/>
      <c r="I18" s="1270"/>
      <c r="J18" s="1271"/>
      <c r="K18" s="1324"/>
      <c r="L18" s="1325"/>
      <c r="M18" s="1326"/>
      <c r="N18" s="1301"/>
      <c r="O18" s="1302"/>
      <c r="P18" s="1382"/>
    </row>
    <row r="19" spans="1:16" ht="45" customHeight="1" x14ac:dyDescent="0.4">
      <c r="A19" s="279" t="s">
        <v>70</v>
      </c>
      <c r="B19" s="790">
        <v>0</v>
      </c>
      <c r="C19" s="789">
        <v>0</v>
      </c>
      <c r="D19" s="791">
        <v>0</v>
      </c>
      <c r="E19" s="1260">
        <v>0</v>
      </c>
      <c r="F19" s="1261">
        <v>0</v>
      </c>
      <c r="G19" s="1262">
        <f t="shared" ref="G19:G25" si="5">E19+F19</f>
        <v>0</v>
      </c>
      <c r="H19" s="1260">
        <v>1</v>
      </c>
      <c r="I19" s="1261">
        <v>3</v>
      </c>
      <c r="J19" s="1262">
        <f>H19+I19</f>
        <v>4</v>
      </c>
      <c r="K19" s="1224">
        <v>0</v>
      </c>
      <c r="L19" s="1225">
        <v>0</v>
      </c>
      <c r="M19" s="1226">
        <f t="shared" ref="M19:M25" si="6">K19+L19</f>
        <v>0</v>
      </c>
      <c r="N19" s="1333">
        <f t="shared" ref="N19:P25" si="7">B19+E19+H19+K19</f>
        <v>1</v>
      </c>
      <c r="O19" s="1334">
        <f t="shared" si="7"/>
        <v>3</v>
      </c>
      <c r="P19" s="1382">
        <f t="shared" si="7"/>
        <v>4</v>
      </c>
    </row>
    <row r="20" spans="1:16" ht="43.5" customHeight="1" x14ac:dyDescent="0.4">
      <c r="A20" s="279" t="s">
        <v>25</v>
      </c>
      <c r="B20" s="790">
        <v>0</v>
      </c>
      <c r="C20" s="789">
        <v>0</v>
      </c>
      <c r="D20" s="791">
        <v>0</v>
      </c>
      <c r="E20" s="1260">
        <v>0</v>
      </c>
      <c r="F20" s="1261">
        <v>0</v>
      </c>
      <c r="G20" s="1262">
        <f t="shared" si="5"/>
        <v>0</v>
      </c>
      <c r="H20" s="1260">
        <v>0</v>
      </c>
      <c r="I20" s="1261">
        <v>0</v>
      </c>
      <c r="J20" s="1262">
        <v>0</v>
      </c>
      <c r="K20" s="1224">
        <v>0</v>
      </c>
      <c r="L20" s="1225">
        <v>0</v>
      </c>
      <c r="M20" s="1226">
        <f t="shared" si="6"/>
        <v>0</v>
      </c>
      <c r="N20" s="1333">
        <f t="shared" si="7"/>
        <v>0</v>
      </c>
      <c r="O20" s="1334">
        <f t="shared" si="7"/>
        <v>0</v>
      </c>
      <c r="P20" s="1382">
        <f t="shared" si="7"/>
        <v>0</v>
      </c>
    </row>
    <row r="21" spans="1:16" s="235" customFormat="1" ht="39.950000000000003" customHeight="1" x14ac:dyDescent="0.4">
      <c r="A21" s="279" t="s">
        <v>63</v>
      </c>
      <c r="B21" s="790">
        <v>0</v>
      </c>
      <c r="C21" s="789">
        <v>0</v>
      </c>
      <c r="D21" s="791">
        <v>0</v>
      </c>
      <c r="E21" s="1260">
        <v>0</v>
      </c>
      <c r="F21" s="1261">
        <v>0</v>
      </c>
      <c r="G21" s="1262">
        <f t="shared" si="5"/>
        <v>0</v>
      </c>
      <c r="H21" s="1260">
        <v>1</v>
      </c>
      <c r="I21" s="1261">
        <v>5</v>
      </c>
      <c r="J21" s="1262">
        <f>H21+I21</f>
        <v>6</v>
      </c>
      <c r="K21" s="1224">
        <v>0</v>
      </c>
      <c r="L21" s="1225">
        <v>0</v>
      </c>
      <c r="M21" s="1226">
        <v>0</v>
      </c>
      <c r="N21" s="1333">
        <f t="shared" si="7"/>
        <v>1</v>
      </c>
      <c r="O21" s="1334">
        <f t="shared" si="7"/>
        <v>5</v>
      </c>
      <c r="P21" s="1382">
        <f t="shared" si="7"/>
        <v>6</v>
      </c>
    </row>
    <row r="22" spans="1:16" ht="39.950000000000003" customHeight="1" x14ac:dyDescent="0.4">
      <c r="A22" s="279" t="s">
        <v>64</v>
      </c>
      <c r="B22" s="790">
        <v>0</v>
      </c>
      <c r="C22" s="789">
        <v>0</v>
      </c>
      <c r="D22" s="791">
        <v>0</v>
      </c>
      <c r="E22" s="1260">
        <v>0</v>
      </c>
      <c r="F22" s="1261">
        <v>0</v>
      </c>
      <c r="G22" s="1262">
        <f t="shared" si="5"/>
        <v>0</v>
      </c>
      <c r="H22" s="1260">
        <v>0</v>
      </c>
      <c r="I22" s="1261">
        <v>2</v>
      </c>
      <c r="J22" s="1262">
        <f>H22+I22</f>
        <v>2</v>
      </c>
      <c r="K22" s="1224">
        <v>0</v>
      </c>
      <c r="L22" s="1225">
        <v>0</v>
      </c>
      <c r="M22" s="1226">
        <v>0</v>
      </c>
      <c r="N22" s="1333">
        <f t="shared" si="7"/>
        <v>0</v>
      </c>
      <c r="O22" s="1334">
        <f t="shared" si="7"/>
        <v>2</v>
      </c>
      <c r="P22" s="1382">
        <f t="shared" si="7"/>
        <v>2</v>
      </c>
    </row>
    <row r="23" spans="1:16" ht="39.950000000000003" customHeight="1" x14ac:dyDescent="0.4">
      <c r="A23" s="280" t="s">
        <v>26</v>
      </c>
      <c r="B23" s="790">
        <v>0</v>
      </c>
      <c r="C23" s="789">
        <v>0</v>
      </c>
      <c r="D23" s="791">
        <v>0</v>
      </c>
      <c r="E23" s="1260">
        <v>0</v>
      </c>
      <c r="F23" s="1261">
        <v>0</v>
      </c>
      <c r="G23" s="1262">
        <f t="shared" si="5"/>
        <v>0</v>
      </c>
      <c r="H23" s="1260">
        <v>0</v>
      </c>
      <c r="I23" s="1261">
        <v>1</v>
      </c>
      <c r="J23" s="1262">
        <f>H23+I23</f>
        <v>1</v>
      </c>
      <c r="K23" s="1224">
        <v>0</v>
      </c>
      <c r="L23" s="1225">
        <v>0</v>
      </c>
      <c r="M23" s="1226">
        <f t="shared" si="6"/>
        <v>0</v>
      </c>
      <c r="N23" s="1333">
        <f t="shared" si="7"/>
        <v>0</v>
      </c>
      <c r="O23" s="1334">
        <f t="shared" si="7"/>
        <v>1</v>
      </c>
      <c r="P23" s="1382">
        <f t="shared" si="7"/>
        <v>1</v>
      </c>
    </row>
    <row r="24" spans="1:16" ht="39.950000000000003" customHeight="1" x14ac:dyDescent="0.4">
      <c r="A24" s="280" t="s">
        <v>65</v>
      </c>
      <c r="B24" s="790">
        <v>0</v>
      </c>
      <c r="C24" s="789">
        <v>0</v>
      </c>
      <c r="D24" s="791">
        <v>0</v>
      </c>
      <c r="E24" s="1260">
        <v>0</v>
      </c>
      <c r="F24" s="1261">
        <v>0</v>
      </c>
      <c r="G24" s="1262">
        <f t="shared" si="5"/>
        <v>0</v>
      </c>
      <c r="H24" s="1260">
        <v>0</v>
      </c>
      <c r="I24" s="1261">
        <v>0</v>
      </c>
      <c r="J24" s="1262">
        <v>0</v>
      </c>
      <c r="K24" s="1227">
        <v>0</v>
      </c>
      <c r="L24" s="1225">
        <v>0</v>
      </c>
      <c r="M24" s="1226">
        <v>0</v>
      </c>
      <c r="N24" s="1333">
        <f t="shared" si="7"/>
        <v>0</v>
      </c>
      <c r="O24" s="1334">
        <f t="shared" si="7"/>
        <v>0</v>
      </c>
      <c r="P24" s="1382">
        <f t="shared" si="7"/>
        <v>0</v>
      </c>
    </row>
    <row r="25" spans="1:16" ht="39.950000000000003" customHeight="1" thickBot="1" x14ac:dyDescent="0.45">
      <c r="A25" s="281" t="s">
        <v>28</v>
      </c>
      <c r="B25" s="790">
        <v>0</v>
      </c>
      <c r="C25" s="789">
        <v>0</v>
      </c>
      <c r="D25" s="791">
        <v>0</v>
      </c>
      <c r="E25" s="1260">
        <v>2</v>
      </c>
      <c r="F25" s="1261">
        <v>0</v>
      </c>
      <c r="G25" s="1262">
        <f t="shared" si="5"/>
        <v>2</v>
      </c>
      <c r="H25" s="1260">
        <v>1</v>
      </c>
      <c r="I25" s="1261">
        <v>0</v>
      </c>
      <c r="J25" s="1262">
        <f>H25+I25</f>
        <v>1</v>
      </c>
      <c r="K25" s="1221">
        <v>0</v>
      </c>
      <c r="L25" s="1225">
        <v>0</v>
      </c>
      <c r="M25" s="1226">
        <f t="shared" si="6"/>
        <v>0</v>
      </c>
      <c r="N25" s="1333">
        <f t="shared" si="7"/>
        <v>3</v>
      </c>
      <c r="O25" s="1334">
        <f t="shared" si="7"/>
        <v>0</v>
      </c>
      <c r="P25" s="1382">
        <f t="shared" si="7"/>
        <v>3</v>
      </c>
    </row>
    <row r="26" spans="1:16" ht="39.950000000000003" customHeight="1" thickBot="1" x14ac:dyDescent="0.45">
      <c r="A26" s="236" t="s">
        <v>12</v>
      </c>
      <c r="B26" s="380">
        <f t="shared" ref="B26:M26" si="8">SUM(B19:B25)</f>
        <v>0</v>
      </c>
      <c r="C26" s="307">
        <f t="shared" si="8"/>
        <v>0</v>
      </c>
      <c r="D26" s="312">
        <f t="shared" si="8"/>
        <v>0</v>
      </c>
      <c r="E26" s="1263">
        <f t="shared" si="8"/>
        <v>2</v>
      </c>
      <c r="F26" s="1263">
        <f t="shared" si="8"/>
        <v>0</v>
      </c>
      <c r="G26" s="1263">
        <f t="shared" si="8"/>
        <v>2</v>
      </c>
      <c r="H26" s="1263">
        <f t="shared" si="8"/>
        <v>3</v>
      </c>
      <c r="I26" s="1264">
        <f t="shared" si="8"/>
        <v>11</v>
      </c>
      <c r="J26" s="1265">
        <f t="shared" si="8"/>
        <v>14</v>
      </c>
      <c r="K26" s="1228">
        <f t="shared" si="8"/>
        <v>0</v>
      </c>
      <c r="L26" s="1229">
        <f t="shared" si="8"/>
        <v>0</v>
      </c>
      <c r="M26" s="1230">
        <f t="shared" si="8"/>
        <v>0</v>
      </c>
      <c r="N26" s="1335">
        <f>SUM(N19:N25)</f>
        <v>5</v>
      </c>
      <c r="O26" s="1336">
        <f>SUM(O19:O25)</f>
        <v>11</v>
      </c>
      <c r="P26" s="1469">
        <f>SUM(P19:P25)</f>
        <v>16</v>
      </c>
    </row>
    <row r="27" spans="1:16" ht="58.5" customHeight="1" x14ac:dyDescent="0.4">
      <c r="A27" s="285" t="s">
        <v>13</v>
      </c>
      <c r="B27" s="445"/>
      <c r="C27" s="446"/>
      <c r="D27" s="447"/>
      <c r="E27" s="1327"/>
      <c r="F27" s="1328"/>
      <c r="G27" s="1329"/>
      <c r="H27" s="1327"/>
      <c r="I27" s="1328"/>
      <c r="J27" s="1329"/>
      <c r="K27" s="1330"/>
      <c r="L27" s="1331"/>
      <c r="M27" s="1332"/>
      <c r="N27" s="1310"/>
      <c r="O27" s="1308"/>
      <c r="P27" s="1320"/>
    </row>
    <row r="28" spans="1:16" ht="39.950000000000003" customHeight="1" x14ac:dyDescent="0.4">
      <c r="A28" s="279" t="s">
        <v>70</v>
      </c>
      <c r="B28" s="440">
        <v>0</v>
      </c>
      <c r="C28" s="441">
        <v>0</v>
      </c>
      <c r="D28" s="442">
        <f t="shared" ref="D28:D34" si="9">B28+C28</f>
        <v>0</v>
      </c>
      <c r="E28" s="1221">
        <v>0</v>
      </c>
      <c r="F28" s="1222">
        <v>0</v>
      </c>
      <c r="G28" s="1223">
        <f t="shared" ref="G28:G31" si="10">E28+F28</f>
        <v>0</v>
      </c>
      <c r="H28" s="1221">
        <v>0</v>
      </c>
      <c r="I28" s="1222">
        <v>0</v>
      </c>
      <c r="J28" s="1223">
        <f t="shared" ref="J28:J31" si="11">H28+I28</f>
        <v>0</v>
      </c>
      <c r="K28" s="1221">
        <v>0</v>
      </c>
      <c r="L28" s="1222">
        <v>0</v>
      </c>
      <c r="M28" s="1223">
        <f t="shared" ref="M28:M31" si="12">K28+L28</f>
        <v>0</v>
      </c>
      <c r="N28" s="448">
        <f t="shared" ref="N28:O35" si="13">B28+E28+H28+K28</f>
        <v>0</v>
      </c>
      <c r="O28" s="443">
        <f t="shared" si="13"/>
        <v>0</v>
      </c>
      <c r="P28" s="1470">
        <f t="shared" ref="P28:P35" si="14">O28+N28</f>
        <v>0</v>
      </c>
    </row>
    <row r="29" spans="1:16" ht="39.950000000000003" customHeight="1" x14ac:dyDescent="0.4">
      <c r="A29" s="279" t="s">
        <v>25</v>
      </c>
      <c r="B29" s="440">
        <v>0</v>
      </c>
      <c r="C29" s="441">
        <v>0</v>
      </c>
      <c r="D29" s="442">
        <f t="shared" si="9"/>
        <v>0</v>
      </c>
      <c r="E29" s="1221">
        <v>0</v>
      </c>
      <c r="F29" s="1222">
        <v>0</v>
      </c>
      <c r="G29" s="1223">
        <f t="shared" si="10"/>
        <v>0</v>
      </c>
      <c r="H29" s="1221">
        <v>0</v>
      </c>
      <c r="I29" s="1222">
        <v>0</v>
      </c>
      <c r="J29" s="1223">
        <f t="shared" si="11"/>
        <v>0</v>
      </c>
      <c r="K29" s="1221">
        <v>0</v>
      </c>
      <c r="L29" s="1222">
        <v>0</v>
      </c>
      <c r="M29" s="1223">
        <f t="shared" si="12"/>
        <v>0</v>
      </c>
      <c r="N29" s="448">
        <f t="shared" si="13"/>
        <v>0</v>
      </c>
      <c r="O29" s="443">
        <f t="shared" si="13"/>
        <v>0</v>
      </c>
      <c r="P29" s="1470">
        <f t="shared" si="14"/>
        <v>0</v>
      </c>
    </row>
    <row r="30" spans="1:16" s="235" customFormat="1" ht="39.950000000000003" customHeight="1" x14ac:dyDescent="0.4">
      <c r="A30" s="279" t="s">
        <v>63</v>
      </c>
      <c r="B30" s="440">
        <v>0</v>
      </c>
      <c r="C30" s="441">
        <v>0</v>
      </c>
      <c r="D30" s="442">
        <f t="shared" si="9"/>
        <v>0</v>
      </c>
      <c r="E30" s="1221">
        <v>0</v>
      </c>
      <c r="F30" s="1222">
        <v>0</v>
      </c>
      <c r="G30" s="1223">
        <f t="shared" si="10"/>
        <v>0</v>
      </c>
      <c r="H30" s="1221">
        <v>0</v>
      </c>
      <c r="I30" s="1222">
        <v>0</v>
      </c>
      <c r="J30" s="1223">
        <f t="shared" si="11"/>
        <v>0</v>
      </c>
      <c r="K30" s="1221">
        <v>0</v>
      </c>
      <c r="L30" s="1222">
        <v>0</v>
      </c>
      <c r="M30" s="1223">
        <f t="shared" si="12"/>
        <v>0</v>
      </c>
      <c r="N30" s="448">
        <f t="shared" si="13"/>
        <v>0</v>
      </c>
      <c r="O30" s="443">
        <f t="shared" si="13"/>
        <v>0</v>
      </c>
      <c r="P30" s="1470">
        <f t="shared" si="14"/>
        <v>0</v>
      </c>
    </row>
    <row r="31" spans="1:16" ht="39.950000000000003" customHeight="1" x14ac:dyDescent="0.4">
      <c r="A31" s="279" t="s">
        <v>64</v>
      </c>
      <c r="B31" s="440">
        <v>0</v>
      </c>
      <c r="C31" s="441">
        <v>0</v>
      </c>
      <c r="D31" s="442">
        <f t="shared" si="9"/>
        <v>0</v>
      </c>
      <c r="E31" s="1221">
        <v>0</v>
      </c>
      <c r="F31" s="1222">
        <v>0</v>
      </c>
      <c r="G31" s="1223">
        <f t="shared" si="10"/>
        <v>0</v>
      </c>
      <c r="H31" s="1221">
        <v>0</v>
      </c>
      <c r="I31" s="1222">
        <v>0</v>
      </c>
      <c r="J31" s="1223">
        <f t="shared" si="11"/>
        <v>0</v>
      </c>
      <c r="K31" s="1221">
        <v>0</v>
      </c>
      <c r="L31" s="1222">
        <v>0</v>
      </c>
      <c r="M31" s="1223">
        <f t="shared" si="12"/>
        <v>0</v>
      </c>
      <c r="N31" s="448">
        <f t="shared" si="13"/>
        <v>0</v>
      </c>
      <c r="O31" s="443">
        <f t="shared" si="13"/>
        <v>0</v>
      </c>
      <c r="P31" s="1470">
        <f t="shared" si="14"/>
        <v>0</v>
      </c>
    </row>
    <row r="32" spans="1:16" ht="45" customHeight="1" x14ac:dyDescent="0.4">
      <c r="A32" s="280" t="s">
        <v>26</v>
      </c>
      <c r="B32" s="440">
        <v>0</v>
      </c>
      <c r="C32" s="441">
        <v>0</v>
      </c>
      <c r="D32" s="442">
        <v>0</v>
      </c>
      <c r="E32" s="1260">
        <v>0</v>
      </c>
      <c r="F32" s="1261">
        <v>0</v>
      </c>
      <c r="G32" s="1262">
        <v>0</v>
      </c>
      <c r="H32" s="1260">
        <v>0</v>
      </c>
      <c r="I32" s="1261">
        <v>0</v>
      </c>
      <c r="J32" s="1262">
        <f t="shared" ref="J32:J34" si="15">H32+I32</f>
        <v>0</v>
      </c>
      <c r="K32" s="440">
        <v>0</v>
      </c>
      <c r="L32" s="441">
        <v>0</v>
      </c>
      <c r="M32" s="444">
        <f t="shared" ref="M32:M34" si="16">K32+L32</f>
        <v>0</v>
      </c>
      <c r="N32" s="448">
        <f t="shared" si="13"/>
        <v>0</v>
      </c>
      <c r="O32" s="443">
        <f t="shared" si="13"/>
        <v>0</v>
      </c>
      <c r="P32" s="1470">
        <f t="shared" si="14"/>
        <v>0</v>
      </c>
    </row>
    <row r="33" spans="1:16" ht="39.950000000000003" customHeight="1" x14ac:dyDescent="0.4">
      <c r="A33" s="280" t="s">
        <v>65</v>
      </c>
      <c r="B33" s="440">
        <v>0</v>
      </c>
      <c r="C33" s="441">
        <v>0</v>
      </c>
      <c r="D33" s="442">
        <f t="shared" si="9"/>
        <v>0</v>
      </c>
      <c r="E33" s="1260">
        <v>0</v>
      </c>
      <c r="F33" s="1261">
        <v>0</v>
      </c>
      <c r="G33" s="1262">
        <f t="shared" ref="G33:G34" si="17">E33+F33</f>
        <v>0</v>
      </c>
      <c r="H33" s="1260">
        <v>0</v>
      </c>
      <c r="I33" s="1261">
        <v>0</v>
      </c>
      <c r="J33" s="1262">
        <f t="shared" si="15"/>
        <v>0</v>
      </c>
      <c r="K33" s="440">
        <v>0</v>
      </c>
      <c r="L33" s="441">
        <v>0</v>
      </c>
      <c r="M33" s="444">
        <f t="shared" si="16"/>
        <v>0</v>
      </c>
      <c r="N33" s="448">
        <f t="shared" si="13"/>
        <v>0</v>
      </c>
      <c r="O33" s="443">
        <f t="shared" si="13"/>
        <v>0</v>
      </c>
      <c r="P33" s="1470">
        <f t="shared" si="14"/>
        <v>0</v>
      </c>
    </row>
    <row r="34" spans="1:16" ht="46.5" customHeight="1" thickBot="1" x14ac:dyDescent="0.45">
      <c r="A34" s="281" t="s">
        <v>28</v>
      </c>
      <c r="B34" s="440">
        <v>0</v>
      </c>
      <c r="C34" s="441">
        <v>0</v>
      </c>
      <c r="D34" s="442">
        <f t="shared" si="9"/>
        <v>0</v>
      </c>
      <c r="E34" s="1260">
        <v>0</v>
      </c>
      <c r="F34" s="1261">
        <v>0</v>
      </c>
      <c r="G34" s="1262">
        <f t="shared" si="17"/>
        <v>0</v>
      </c>
      <c r="H34" s="1260">
        <v>0</v>
      </c>
      <c r="I34" s="1261">
        <v>0</v>
      </c>
      <c r="J34" s="1262">
        <f t="shared" si="15"/>
        <v>0</v>
      </c>
      <c r="K34" s="440">
        <v>0</v>
      </c>
      <c r="L34" s="441">
        <v>0</v>
      </c>
      <c r="M34" s="444">
        <f t="shared" si="16"/>
        <v>0</v>
      </c>
      <c r="N34" s="448">
        <f t="shared" si="13"/>
        <v>0</v>
      </c>
      <c r="O34" s="443">
        <f t="shared" si="13"/>
        <v>0</v>
      </c>
      <c r="P34" s="1470">
        <f t="shared" si="14"/>
        <v>0</v>
      </c>
    </row>
    <row r="35" spans="1:16" ht="39.950000000000003" customHeight="1" thickBot="1" x14ac:dyDescent="0.45">
      <c r="A35" s="236" t="s">
        <v>14</v>
      </c>
      <c r="B35" s="449">
        <f t="shared" ref="B35:M35" si="18">SUM(B28:B34)</f>
        <v>0</v>
      </c>
      <c r="C35" s="450">
        <f t="shared" si="18"/>
        <v>0</v>
      </c>
      <c r="D35" s="451">
        <f t="shared" si="18"/>
        <v>0</v>
      </c>
      <c r="E35" s="1275">
        <f t="shared" si="18"/>
        <v>0</v>
      </c>
      <c r="F35" s="1276">
        <f t="shared" si="18"/>
        <v>0</v>
      </c>
      <c r="G35" s="1277">
        <f t="shared" si="18"/>
        <v>0</v>
      </c>
      <c r="H35" s="1275">
        <f t="shared" si="18"/>
        <v>0</v>
      </c>
      <c r="I35" s="1276">
        <f t="shared" si="18"/>
        <v>0</v>
      </c>
      <c r="J35" s="1277">
        <f t="shared" si="18"/>
        <v>0</v>
      </c>
      <c r="K35" s="449">
        <f t="shared" si="18"/>
        <v>0</v>
      </c>
      <c r="L35" s="450">
        <f t="shared" si="18"/>
        <v>0</v>
      </c>
      <c r="M35" s="451">
        <f t="shared" si="18"/>
        <v>0</v>
      </c>
      <c r="N35" s="452">
        <f t="shared" si="13"/>
        <v>0</v>
      </c>
      <c r="O35" s="453">
        <f t="shared" si="13"/>
        <v>0</v>
      </c>
      <c r="P35" s="1471">
        <f t="shared" si="14"/>
        <v>0</v>
      </c>
    </row>
    <row r="36" spans="1:16" ht="39.950000000000003" customHeight="1" thickBot="1" x14ac:dyDescent="0.45">
      <c r="A36" s="454" t="s">
        <v>15</v>
      </c>
      <c r="B36" s="455">
        <f t="shared" ref="B36:P36" si="19">B26</f>
        <v>0</v>
      </c>
      <c r="C36" s="456">
        <f t="shared" si="19"/>
        <v>0</v>
      </c>
      <c r="D36" s="457">
        <f t="shared" si="19"/>
        <v>0</v>
      </c>
      <c r="E36" s="549">
        <f t="shared" si="19"/>
        <v>2</v>
      </c>
      <c r="F36" s="550">
        <f t="shared" si="19"/>
        <v>0</v>
      </c>
      <c r="G36" s="551">
        <f t="shared" si="19"/>
        <v>2</v>
      </c>
      <c r="H36" s="549">
        <f t="shared" si="19"/>
        <v>3</v>
      </c>
      <c r="I36" s="550">
        <f t="shared" si="19"/>
        <v>11</v>
      </c>
      <c r="J36" s="551">
        <f t="shared" si="19"/>
        <v>14</v>
      </c>
      <c r="K36" s="455">
        <f t="shared" si="19"/>
        <v>0</v>
      </c>
      <c r="L36" s="456">
        <f t="shared" si="19"/>
        <v>0</v>
      </c>
      <c r="M36" s="457">
        <f t="shared" si="19"/>
        <v>0</v>
      </c>
      <c r="N36" s="458">
        <f t="shared" si="19"/>
        <v>5</v>
      </c>
      <c r="O36" s="459">
        <f t="shared" si="19"/>
        <v>11</v>
      </c>
      <c r="P36" s="460">
        <f t="shared" si="19"/>
        <v>16</v>
      </c>
    </row>
    <row r="37" spans="1:16" ht="39.950000000000003" customHeight="1" thickBot="1" x14ac:dyDescent="0.45">
      <c r="A37" s="461" t="s">
        <v>16</v>
      </c>
      <c r="B37" s="462">
        <f>B35</f>
        <v>0</v>
      </c>
      <c r="C37" s="463">
        <f t="shared" ref="C37:P37" si="20">C35</f>
        <v>0</v>
      </c>
      <c r="D37" s="464">
        <f t="shared" si="20"/>
        <v>0</v>
      </c>
      <c r="E37" s="1278">
        <f t="shared" si="20"/>
        <v>0</v>
      </c>
      <c r="F37" s="1279">
        <f t="shared" si="20"/>
        <v>0</v>
      </c>
      <c r="G37" s="1280">
        <f t="shared" si="20"/>
        <v>0</v>
      </c>
      <c r="H37" s="1278">
        <f t="shared" si="20"/>
        <v>0</v>
      </c>
      <c r="I37" s="1279">
        <f t="shared" si="20"/>
        <v>0</v>
      </c>
      <c r="J37" s="1280">
        <f t="shared" si="20"/>
        <v>0</v>
      </c>
      <c r="K37" s="462">
        <f t="shared" si="20"/>
        <v>0</v>
      </c>
      <c r="L37" s="463">
        <f t="shared" si="20"/>
        <v>0</v>
      </c>
      <c r="M37" s="464">
        <f t="shared" si="20"/>
        <v>0</v>
      </c>
      <c r="N37" s="465">
        <f t="shared" si="20"/>
        <v>0</v>
      </c>
      <c r="O37" s="433">
        <f t="shared" si="20"/>
        <v>0</v>
      </c>
      <c r="P37" s="434">
        <f t="shared" si="20"/>
        <v>0</v>
      </c>
    </row>
    <row r="38" spans="1:16" ht="52.5" customHeight="1" thickBot="1" x14ac:dyDescent="0.45">
      <c r="A38" s="435" t="s">
        <v>17</v>
      </c>
      <c r="B38" s="436">
        <f>SUM(B36:B37)</f>
        <v>0</v>
      </c>
      <c r="C38" s="437">
        <f>SUM(C36:C37)</f>
        <v>0</v>
      </c>
      <c r="D38" s="438">
        <f t="shared" ref="D38:P38" si="21">SUM(D36:D37)</f>
        <v>0</v>
      </c>
      <c r="E38" s="436">
        <f t="shared" si="21"/>
        <v>2</v>
      </c>
      <c r="F38" s="437">
        <f t="shared" si="21"/>
        <v>0</v>
      </c>
      <c r="G38" s="438">
        <f t="shared" si="21"/>
        <v>2</v>
      </c>
      <c r="H38" s="436">
        <f t="shared" si="21"/>
        <v>3</v>
      </c>
      <c r="I38" s="437">
        <f t="shared" si="21"/>
        <v>11</v>
      </c>
      <c r="J38" s="438">
        <f t="shared" si="21"/>
        <v>14</v>
      </c>
      <c r="K38" s="436">
        <f t="shared" si="21"/>
        <v>0</v>
      </c>
      <c r="L38" s="437">
        <f t="shared" si="21"/>
        <v>0</v>
      </c>
      <c r="M38" s="438">
        <f t="shared" si="21"/>
        <v>0</v>
      </c>
      <c r="N38" s="439">
        <f t="shared" si="21"/>
        <v>5</v>
      </c>
      <c r="O38" s="437">
        <f t="shared" si="21"/>
        <v>11</v>
      </c>
      <c r="P38" s="438">
        <f t="shared" si="21"/>
        <v>16</v>
      </c>
    </row>
    <row r="39" spans="1:16" ht="39.950000000000003" customHeight="1" x14ac:dyDescent="0.4"/>
    <row r="40" spans="1:16" ht="39.950000000000003" customHeight="1" x14ac:dyDescent="0.4"/>
    <row r="41" spans="1:16" ht="39.950000000000003" customHeight="1" x14ac:dyDescent="0.4"/>
    <row r="42" spans="1:16" ht="39.950000000000003" customHeight="1" x14ac:dyDescent="0.4"/>
    <row r="43" spans="1:16" ht="39.950000000000003" customHeight="1" x14ac:dyDescent="0.4"/>
    <row r="44" spans="1:16" ht="45" customHeight="1" x14ac:dyDescent="0.4"/>
    <row r="45" spans="1:16" ht="39.950000000000003" customHeight="1" x14ac:dyDescent="0.4"/>
    <row r="46" spans="1:16" ht="39.950000000000003" customHeight="1" x14ac:dyDescent="0.4"/>
    <row r="47" spans="1:16" ht="49.5" customHeight="1" x14ac:dyDescent="0.4"/>
  </sheetData>
  <mergeCells count="12">
    <mergeCell ref="A1:P1"/>
    <mergeCell ref="A3:P3"/>
    <mergeCell ref="A5:A7"/>
    <mergeCell ref="N5:P6"/>
    <mergeCell ref="B6:D6"/>
    <mergeCell ref="E6:G6"/>
    <mergeCell ref="H6:J6"/>
    <mergeCell ref="K6:M6"/>
    <mergeCell ref="B5:D5"/>
    <mergeCell ref="E5:G5"/>
    <mergeCell ref="H5:J5"/>
    <mergeCell ref="K5:M5"/>
  </mergeCells>
  <pageMargins left="0.70866141732283472" right="0.70866141732283472" top="0.74803149606299213" bottom="0.74803149606299213" header="0.31496062992125984" footer="0.31496062992125984"/>
  <pageSetup paperSize="9" scale="25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8">
    <tabColor rgb="FFFFFF00"/>
  </sheetPr>
  <dimension ref="A1:T38"/>
  <sheetViews>
    <sheetView zoomScale="50" zoomScaleNormal="50" workbookViewId="0">
      <selection activeCell="L25" sqref="L25"/>
    </sheetView>
  </sheetViews>
  <sheetFormatPr defaultRowHeight="26.25" x14ac:dyDescent="0.4"/>
  <cols>
    <col min="1" max="1" width="87.85546875" style="238" customWidth="1"/>
    <col min="2" max="2" width="13.7109375" style="238" customWidth="1"/>
    <col min="3" max="3" width="13.140625" style="238" customWidth="1"/>
    <col min="4" max="4" width="10.85546875" style="238" customWidth="1"/>
    <col min="5" max="5" width="14" style="238" customWidth="1"/>
    <col min="6" max="6" width="15.42578125" style="238" customWidth="1"/>
    <col min="7" max="7" width="12.28515625" style="238" customWidth="1"/>
    <col min="8" max="8" width="14" style="238" customWidth="1"/>
    <col min="9" max="9" width="12.5703125" style="238" customWidth="1"/>
    <col min="10" max="10" width="12" style="238" customWidth="1"/>
    <col min="11" max="11" width="15.140625" style="238" customWidth="1"/>
    <col min="12" max="12" width="14" style="238" customWidth="1"/>
    <col min="13" max="13" width="10.85546875" style="238" customWidth="1"/>
    <col min="14" max="14" width="15.7109375" style="238" customWidth="1"/>
    <col min="15" max="15" width="13.140625" style="238" customWidth="1"/>
    <col min="16" max="16" width="14.85546875" style="257" customWidth="1"/>
    <col min="17" max="17" width="12.85546875" style="238" customWidth="1"/>
    <col min="18" max="18" width="11.5703125" style="238" customWidth="1"/>
    <col min="19" max="20" width="9.140625" style="238"/>
    <col min="21" max="21" width="10.5703125" style="238" bestFit="1" customWidth="1"/>
    <col min="22" max="22" width="11.28515625" style="238" customWidth="1"/>
    <col min="23" max="256" width="9.140625" style="238"/>
    <col min="257" max="257" width="87.85546875" style="238" customWidth="1"/>
    <col min="258" max="272" width="10.85546875" style="238" customWidth="1"/>
    <col min="273" max="273" width="12.85546875" style="238" customWidth="1"/>
    <col min="274" max="274" width="11.5703125" style="238" customWidth="1"/>
    <col min="275" max="276" width="9.140625" style="238"/>
    <col min="277" max="277" width="10.5703125" style="238" bestFit="1" customWidth="1"/>
    <col min="278" max="278" width="11.28515625" style="238" customWidth="1"/>
    <col min="279" max="512" width="9.140625" style="238"/>
    <col min="513" max="513" width="87.85546875" style="238" customWidth="1"/>
    <col min="514" max="528" width="10.85546875" style="238" customWidth="1"/>
    <col min="529" max="529" width="12.85546875" style="238" customWidth="1"/>
    <col min="530" max="530" width="11.5703125" style="238" customWidth="1"/>
    <col min="531" max="532" width="9.140625" style="238"/>
    <col min="533" max="533" width="10.5703125" style="238" bestFit="1" customWidth="1"/>
    <col min="534" max="534" width="11.28515625" style="238" customWidth="1"/>
    <col min="535" max="768" width="9.140625" style="238"/>
    <col min="769" max="769" width="87.85546875" style="238" customWidth="1"/>
    <col min="770" max="784" width="10.85546875" style="238" customWidth="1"/>
    <col min="785" max="785" width="12.85546875" style="238" customWidth="1"/>
    <col min="786" max="786" width="11.5703125" style="238" customWidth="1"/>
    <col min="787" max="788" width="9.140625" style="238"/>
    <col min="789" max="789" width="10.5703125" style="238" bestFit="1" customWidth="1"/>
    <col min="790" max="790" width="11.28515625" style="238" customWidth="1"/>
    <col min="791" max="1024" width="9.140625" style="238"/>
    <col min="1025" max="1025" width="87.85546875" style="238" customWidth="1"/>
    <col min="1026" max="1040" width="10.85546875" style="238" customWidth="1"/>
    <col min="1041" max="1041" width="12.85546875" style="238" customWidth="1"/>
    <col min="1042" max="1042" width="11.5703125" style="238" customWidth="1"/>
    <col min="1043" max="1044" width="9.140625" style="238"/>
    <col min="1045" max="1045" width="10.5703125" style="238" bestFit="1" customWidth="1"/>
    <col min="1046" max="1046" width="11.28515625" style="238" customWidth="1"/>
    <col min="1047" max="1280" width="9.140625" style="238"/>
    <col min="1281" max="1281" width="87.85546875" style="238" customWidth="1"/>
    <col min="1282" max="1296" width="10.85546875" style="238" customWidth="1"/>
    <col min="1297" max="1297" width="12.85546875" style="238" customWidth="1"/>
    <col min="1298" max="1298" width="11.5703125" style="238" customWidth="1"/>
    <col min="1299" max="1300" width="9.140625" style="238"/>
    <col min="1301" max="1301" width="10.5703125" style="238" bestFit="1" customWidth="1"/>
    <col min="1302" max="1302" width="11.28515625" style="238" customWidth="1"/>
    <col min="1303" max="1536" width="9.140625" style="238"/>
    <col min="1537" max="1537" width="87.85546875" style="238" customWidth="1"/>
    <col min="1538" max="1552" width="10.85546875" style="238" customWidth="1"/>
    <col min="1553" max="1553" width="12.85546875" style="238" customWidth="1"/>
    <col min="1554" max="1554" width="11.5703125" style="238" customWidth="1"/>
    <col min="1555" max="1556" width="9.140625" style="238"/>
    <col min="1557" max="1557" width="10.5703125" style="238" bestFit="1" customWidth="1"/>
    <col min="1558" max="1558" width="11.28515625" style="238" customWidth="1"/>
    <col min="1559" max="1792" width="9.140625" style="238"/>
    <col min="1793" max="1793" width="87.85546875" style="238" customWidth="1"/>
    <col min="1794" max="1808" width="10.85546875" style="238" customWidth="1"/>
    <col min="1809" max="1809" width="12.85546875" style="238" customWidth="1"/>
    <col min="1810" max="1810" width="11.5703125" style="238" customWidth="1"/>
    <col min="1811" max="1812" width="9.140625" style="238"/>
    <col min="1813" max="1813" width="10.5703125" style="238" bestFit="1" customWidth="1"/>
    <col min="1814" max="1814" width="11.28515625" style="238" customWidth="1"/>
    <col min="1815" max="2048" width="9.140625" style="238"/>
    <col min="2049" max="2049" width="87.85546875" style="238" customWidth="1"/>
    <col min="2050" max="2064" width="10.85546875" style="238" customWidth="1"/>
    <col min="2065" max="2065" width="12.85546875" style="238" customWidth="1"/>
    <col min="2066" max="2066" width="11.5703125" style="238" customWidth="1"/>
    <col min="2067" max="2068" width="9.140625" style="238"/>
    <col min="2069" max="2069" width="10.5703125" style="238" bestFit="1" customWidth="1"/>
    <col min="2070" max="2070" width="11.28515625" style="238" customWidth="1"/>
    <col min="2071" max="2304" width="9.140625" style="238"/>
    <col min="2305" max="2305" width="87.85546875" style="238" customWidth="1"/>
    <col min="2306" max="2320" width="10.85546875" style="238" customWidth="1"/>
    <col min="2321" max="2321" width="12.85546875" style="238" customWidth="1"/>
    <col min="2322" max="2322" width="11.5703125" style="238" customWidth="1"/>
    <col min="2323" max="2324" width="9.140625" style="238"/>
    <col min="2325" max="2325" width="10.5703125" style="238" bestFit="1" customWidth="1"/>
    <col min="2326" max="2326" width="11.28515625" style="238" customWidth="1"/>
    <col min="2327" max="2560" width="9.140625" style="238"/>
    <col min="2561" max="2561" width="87.85546875" style="238" customWidth="1"/>
    <col min="2562" max="2576" width="10.85546875" style="238" customWidth="1"/>
    <col min="2577" max="2577" width="12.85546875" style="238" customWidth="1"/>
    <col min="2578" max="2578" width="11.5703125" style="238" customWidth="1"/>
    <col min="2579" max="2580" width="9.140625" style="238"/>
    <col min="2581" max="2581" width="10.5703125" style="238" bestFit="1" customWidth="1"/>
    <col min="2582" max="2582" width="11.28515625" style="238" customWidth="1"/>
    <col min="2583" max="2816" width="9.140625" style="238"/>
    <col min="2817" max="2817" width="87.85546875" style="238" customWidth="1"/>
    <col min="2818" max="2832" width="10.85546875" style="238" customWidth="1"/>
    <col min="2833" max="2833" width="12.85546875" style="238" customWidth="1"/>
    <col min="2834" max="2834" width="11.5703125" style="238" customWidth="1"/>
    <col min="2835" max="2836" width="9.140625" style="238"/>
    <col min="2837" max="2837" width="10.5703125" style="238" bestFit="1" customWidth="1"/>
    <col min="2838" max="2838" width="11.28515625" style="238" customWidth="1"/>
    <col min="2839" max="3072" width="9.140625" style="238"/>
    <col min="3073" max="3073" width="87.85546875" style="238" customWidth="1"/>
    <col min="3074" max="3088" width="10.85546875" style="238" customWidth="1"/>
    <col min="3089" max="3089" width="12.85546875" style="238" customWidth="1"/>
    <col min="3090" max="3090" width="11.5703125" style="238" customWidth="1"/>
    <col min="3091" max="3092" width="9.140625" style="238"/>
    <col min="3093" max="3093" width="10.5703125" style="238" bestFit="1" customWidth="1"/>
    <col min="3094" max="3094" width="11.28515625" style="238" customWidth="1"/>
    <col min="3095" max="3328" width="9.140625" style="238"/>
    <col min="3329" max="3329" width="87.85546875" style="238" customWidth="1"/>
    <col min="3330" max="3344" width="10.85546875" style="238" customWidth="1"/>
    <col min="3345" max="3345" width="12.85546875" style="238" customWidth="1"/>
    <col min="3346" max="3346" width="11.5703125" style="238" customWidth="1"/>
    <col min="3347" max="3348" width="9.140625" style="238"/>
    <col min="3349" max="3349" width="10.5703125" style="238" bestFit="1" customWidth="1"/>
    <col min="3350" max="3350" width="11.28515625" style="238" customWidth="1"/>
    <col min="3351" max="3584" width="9.140625" style="238"/>
    <col min="3585" max="3585" width="87.85546875" style="238" customWidth="1"/>
    <col min="3586" max="3600" width="10.85546875" style="238" customWidth="1"/>
    <col min="3601" max="3601" width="12.85546875" style="238" customWidth="1"/>
    <col min="3602" max="3602" width="11.5703125" style="238" customWidth="1"/>
    <col min="3603" max="3604" width="9.140625" style="238"/>
    <col min="3605" max="3605" width="10.5703125" style="238" bestFit="1" customWidth="1"/>
    <col min="3606" max="3606" width="11.28515625" style="238" customWidth="1"/>
    <col min="3607" max="3840" width="9.140625" style="238"/>
    <col min="3841" max="3841" width="87.85546875" style="238" customWidth="1"/>
    <col min="3842" max="3856" width="10.85546875" style="238" customWidth="1"/>
    <col min="3857" max="3857" width="12.85546875" style="238" customWidth="1"/>
    <col min="3858" max="3858" width="11.5703125" style="238" customWidth="1"/>
    <col min="3859" max="3860" width="9.140625" style="238"/>
    <col min="3861" max="3861" width="10.5703125" style="238" bestFit="1" customWidth="1"/>
    <col min="3862" max="3862" width="11.28515625" style="238" customWidth="1"/>
    <col min="3863" max="4096" width="9.140625" style="238"/>
    <col min="4097" max="4097" width="87.85546875" style="238" customWidth="1"/>
    <col min="4098" max="4112" width="10.85546875" style="238" customWidth="1"/>
    <col min="4113" max="4113" width="12.85546875" style="238" customWidth="1"/>
    <col min="4114" max="4114" width="11.5703125" style="238" customWidth="1"/>
    <col min="4115" max="4116" width="9.140625" style="238"/>
    <col min="4117" max="4117" width="10.5703125" style="238" bestFit="1" customWidth="1"/>
    <col min="4118" max="4118" width="11.28515625" style="238" customWidth="1"/>
    <col min="4119" max="4352" width="9.140625" style="238"/>
    <col min="4353" max="4353" width="87.85546875" style="238" customWidth="1"/>
    <col min="4354" max="4368" width="10.85546875" style="238" customWidth="1"/>
    <col min="4369" max="4369" width="12.85546875" style="238" customWidth="1"/>
    <col min="4370" max="4370" width="11.5703125" style="238" customWidth="1"/>
    <col min="4371" max="4372" width="9.140625" style="238"/>
    <col min="4373" max="4373" width="10.5703125" style="238" bestFit="1" customWidth="1"/>
    <col min="4374" max="4374" width="11.28515625" style="238" customWidth="1"/>
    <col min="4375" max="4608" width="9.140625" style="238"/>
    <col min="4609" max="4609" width="87.85546875" style="238" customWidth="1"/>
    <col min="4610" max="4624" width="10.85546875" style="238" customWidth="1"/>
    <col min="4625" max="4625" width="12.85546875" style="238" customWidth="1"/>
    <col min="4626" max="4626" width="11.5703125" style="238" customWidth="1"/>
    <col min="4627" max="4628" width="9.140625" style="238"/>
    <col min="4629" max="4629" width="10.5703125" style="238" bestFit="1" customWidth="1"/>
    <col min="4630" max="4630" width="11.28515625" style="238" customWidth="1"/>
    <col min="4631" max="4864" width="9.140625" style="238"/>
    <col min="4865" max="4865" width="87.85546875" style="238" customWidth="1"/>
    <col min="4866" max="4880" width="10.85546875" style="238" customWidth="1"/>
    <col min="4881" max="4881" width="12.85546875" style="238" customWidth="1"/>
    <col min="4882" max="4882" width="11.5703125" style="238" customWidth="1"/>
    <col min="4883" max="4884" width="9.140625" style="238"/>
    <col min="4885" max="4885" width="10.5703125" style="238" bestFit="1" customWidth="1"/>
    <col min="4886" max="4886" width="11.28515625" style="238" customWidth="1"/>
    <col min="4887" max="5120" width="9.140625" style="238"/>
    <col min="5121" max="5121" width="87.85546875" style="238" customWidth="1"/>
    <col min="5122" max="5136" width="10.85546875" style="238" customWidth="1"/>
    <col min="5137" max="5137" width="12.85546875" style="238" customWidth="1"/>
    <col min="5138" max="5138" width="11.5703125" style="238" customWidth="1"/>
    <col min="5139" max="5140" width="9.140625" style="238"/>
    <col min="5141" max="5141" width="10.5703125" style="238" bestFit="1" customWidth="1"/>
    <col min="5142" max="5142" width="11.28515625" style="238" customWidth="1"/>
    <col min="5143" max="5376" width="9.140625" style="238"/>
    <col min="5377" max="5377" width="87.85546875" style="238" customWidth="1"/>
    <col min="5378" max="5392" width="10.85546875" style="238" customWidth="1"/>
    <col min="5393" max="5393" width="12.85546875" style="238" customWidth="1"/>
    <col min="5394" max="5394" width="11.5703125" style="238" customWidth="1"/>
    <col min="5395" max="5396" width="9.140625" style="238"/>
    <col min="5397" max="5397" width="10.5703125" style="238" bestFit="1" customWidth="1"/>
    <col min="5398" max="5398" width="11.28515625" style="238" customWidth="1"/>
    <col min="5399" max="5632" width="9.140625" style="238"/>
    <col min="5633" max="5633" width="87.85546875" style="238" customWidth="1"/>
    <col min="5634" max="5648" width="10.85546875" style="238" customWidth="1"/>
    <col min="5649" max="5649" width="12.85546875" style="238" customWidth="1"/>
    <col min="5650" max="5650" width="11.5703125" style="238" customWidth="1"/>
    <col min="5651" max="5652" width="9.140625" style="238"/>
    <col min="5653" max="5653" width="10.5703125" style="238" bestFit="1" customWidth="1"/>
    <col min="5654" max="5654" width="11.28515625" style="238" customWidth="1"/>
    <col min="5655" max="5888" width="9.140625" style="238"/>
    <col min="5889" max="5889" width="87.85546875" style="238" customWidth="1"/>
    <col min="5890" max="5904" width="10.85546875" style="238" customWidth="1"/>
    <col min="5905" max="5905" width="12.85546875" style="238" customWidth="1"/>
    <col min="5906" max="5906" width="11.5703125" style="238" customWidth="1"/>
    <col min="5907" max="5908" width="9.140625" style="238"/>
    <col min="5909" max="5909" width="10.5703125" style="238" bestFit="1" customWidth="1"/>
    <col min="5910" max="5910" width="11.28515625" style="238" customWidth="1"/>
    <col min="5911" max="6144" width="9.140625" style="238"/>
    <col min="6145" max="6145" width="87.85546875" style="238" customWidth="1"/>
    <col min="6146" max="6160" width="10.85546875" style="238" customWidth="1"/>
    <col min="6161" max="6161" width="12.85546875" style="238" customWidth="1"/>
    <col min="6162" max="6162" width="11.5703125" style="238" customWidth="1"/>
    <col min="6163" max="6164" width="9.140625" style="238"/>
    <col min="6165" max="6165" width="10.5703125" style="238" bestFit="1" customWidth="1"/>
    <col min="6166" max="6166" width="11.28515625" style="238" customWidth="1"/>
    <col min="6167" max="6400" width="9.140625" style="238"/>
    <col min="6401" max="6401" width="87.85546875" style="238" customWidth="1"/>
    <col min="6402" max="6416" width="10.85546875" style="238" customWidth="1"/>
    <col min="6417" max="6417" width="12.85546875" style="238" customWidth="1"/>
    <col min="6418" max="6418" width="11.5703125" style="238" customWidth="1"/>
    <col min="6419" max="6420" width="9.140625" style="238"/>
    <col min="6421" max="6421" width="10.5703125" style="238" bestFit="1" customWidth="1"/>
    <col min="6422" max="6422" width="11.28515625" style="238" customWidth="1"/>
    <col min="6423" max="6656" width="9.140625" style="238"/>
    <col min="6657" max="6657" width="87.85546875" style="238" customWidth="1"/>
    <col min="6658" max="6672" width="10.85546875" style="238" customWidth="1"/>
    <col min="6673" max="6673" width="12.85546875" style="238" customWidth="1"/>
    <col min="6674" max="6674" width="11.5703125" style="238" customWidth="1"/>
    <col min="6675" max="6676" width="9.140625" style="238"/>
    <col min="6677" max="6677" width="10.5703125" style="238" bestFit="1" customWidth="1"/>
    <col min="6678" max="6678" width="11.28515625" style="238" customWidth="1"/>
    <col min="6679" max="6912" width="9.140625" style="238"/>
    <col min="6913" max="6913" width="87.85546875" style="238" customWidth="1"/>
    <col min="6914" max="6928" width="10.85546875" style="238" customWidth="1"/>
    <col min="6929" max="6929" width="12.85546875" style="238" customWidth="1"/>
    <col min="6930" max="6930" width="11.5703125" style="238" customWidth="1"/>
    <col min="6931" max="6932" width="9.140625" style="238"/>
    <col min="6933" max="6933" width="10.5703125" style="238" bestFit="1" customWidth="1"/>
    <col min="6934" max="6934" width="11.28515625" style="238" customWidth="1"/>
    <col min="6935" max="7168" width="9.140625" style="238"/>
    <col min="7169" max="7169" width="87.85546875" style="238" customWidth="1"/>
    <col min="7170" max="7184" width="10.85546875" style="238" customWidth="1"/>
    <col min="7185" max="7185" width="12.85546875" style="238" customWidth="1"/>
    <col min="7186" max="7186" width="11.5703125" style="238" customWidth="1"/>
    <col min="7187" max="7188" width="9.140625" style="238"/>
    <col min="7189" max="7189" width="10.5703125" style="238" bestFit="1" customWidth="1"/>
    <col min="7190" max="7190" width="11.28515625" style="238" customWidth="1"/>
    <col min="7191" max="7424" width="9.140625" style="238"/>
    <col min="7425" max="7425" width="87.85546875" style="238" customWidth="1"/>
    <col min="7426" max="7440" width="10.85546875" style="238" customWidth="1"/>
    <col min="7441" max="7441" width="12.85546875" style="238" customWidth="1"/>
    <col min="7442" max="7442" width="11.5703125" style="238" customWidth="1"/>
    <col min="7443" max="7444" width="9.140625" style="238"/>
    <col min="7445" max="7445" width="10.5703125" style="238" bestFit="1" customWidth="1"/>
    <col min="7446" max="7446" width="11.28515625" style="238" customWidth="1"/>
    <col min="7447" max="7680" width="9.140625" style="238"/>
    <col min="7681" max="7681" width="87.85546875" style="238" customWidth="1"/>
    <col min="7682" max="7696" width="10.85546875" style="238" customWidth="1"/>
    <col min="7697" max="7697" width="12.85546875" style="238" customWidth="1"/>
    <col min="7698" max="7698" width="11.5703125" style="238" customWidth="1"/>
    <col min="7699" max="7700" width="9.140625" style="238"/>
    <col min="7701" max="7701" width="10.5703125" style="238" bestFit="1" customWidth="1"/>
    <col min="7702" max="7702" width="11.28515625" style="238" customWidth="1"/>
    <col min="7703" max="7936" width="9.140625" style="238"/>
    <col min="7937" max="7937" width="87.85546875" style="238" customWidth="1"/>
    <col min="7938" max="7952" width="10.85546875" style="238" customWidth="1"/>
    <col min="7953" max="7953" width="12.85546875" style="238" customWidth="1"/>
    <col min="7954" max="7954" width="11.5703125" style="238" customWidth="1"/>
    <col min="7955" max="7956" width="9.140625" style="238"/>
    <col min="7957" max="7957" width="10.5703125" style="238" bestFit="1" customWidth="1"/>
    <col min="7958" max="7958" width="11.28515625" style="238" customWidth="1"/>
    <col min="7959" max="8192" width="9.140625" style="238"/>
    <col min="8193" max="8193" width="87.85546875" style="238" customWidth="1"/>
    <col min="8194" max="8208" width="10.85546875" style="238" customWidth="1"/>
    <col min="8209" max="8209" width="12.85546875" style="238" customWidth="1"/>
    <col min="8210" max="8210" width="11.5703125" style="238" customWidth="1"/>
    <col min="8211" max="8212" width="9.140625" style="238"/>
    <col min="8213" max="8213" width="10.5703125" style="238" bestFit="1" customWidth="1"/>
    <col min="8214" max="8214" width="11.28515625" style="238" customWidth="1"/>
    <col min="8215" max="8448" width="9.140625" style="238"/>
    <col min="8449" max="8449" width="87.85546875" style="238" customWidth="1"/>
    <col min="8450" max="8464" width="10.85546875" style="238" customWidth="1"/>
    <col min="8465" max="8465" width="12.85546875" style="238" customWidth="1"/>
    <col min="8466" max="8466" width="11.5703125" style="238" customWidth="1"/>
    <col min="8467" max="8468" width="9.140625" style="238"/>
    <col min="8469" max="8469" width="10.5703125" style="238" bestFit="1" customWidth="1"/>
    <col min="8470" max="8470" width="11.28515625" style="238" customWidth="1"/>
    <col min="8471" max="8704" width="9.140625" style="238"/>
    <col min="8705" max="8705" width="87.85546875" style="238" customWidth="1"/>
    <col min="8706" max="8720" width="10.85546875" style="238" customWidth="1"/>
    <col min="8721" max="8721" width="12.85546875" style="238" customWidth="1"/>
    <col min="8722" max="8722" width="11.5703125" style="238" customWidth="1"/>
    <col min="8723" max="8724" width="9.140625" style="238"/>
    <col min="8725" max="8725" width="10.5703125" style="238" bestFit="1" customWidth="1"/>
    <col min="8726" max="8726" width="11.28515625" style="238" customWidth="1"/>
    <col min="8727" max="8960" width="9.140625" style="238"/>
    <col min="8961" max="8961" width="87.85546875" style="238" customWidth="1"/>
    <col min="8962" max="8976" width="10.85546875" style="238" customWidth="1"/>
    <col min="8977" max="8977" width="12.85546875" style="238" customWidth="1"/>
    <col min="8978" max="8978" width="11.5703125" style="238" customWidth="1"/>
    <col min="8979" max="8980" width="9.140625" style="238"/>
    <col min="8981" max="8981" width="10.5703125" style="238" bestFit="1" customWidth="1"/>
    <col min="8982" max="8982" width="11.28515625" style="238" customWidth="1"/>
    <col min="8983" max="9216" width="9.140625" style="238"/>
    <col min="9217" max="9217" width="87.85546875" style="238" customWidth="1"/>
    <col min="9218" max="9232" width="10.85546875" style="238" customWidth="1"/>
    <col min="9233" max="9233" width="12.85546875" style="238" customWidth="1"/>
    <col min="9234" max="9234" width="11.5703125" style="238" customWidth="1"/>
    <col min="9235" max="9236" width="9.140625" style="238"/>
    <col min="9237" max="9237" width="10.5703125" style="238" bestFit="1" customWidth="1"/>
    <col min="9238" max="9238" width="11.28515625" style="238" customWidth="1"/>
    <col min="9239" max="9472" width="9.140625" style="238"/>
    <col min="9473" max="9473" width="87.85546875" style="238" customWidth="1"/>
    <col min="9474" max="9488" width="10.85546875" style="238" customWidth="1"/>
    <col min="9489" max="9489" width="12.85546875" style="238" customWidth="1"/>
    <col min="9490" max="9490" width="11.5703125" style="238" customWidth="1"/>
    <col min="9491" max="9492" width="9.140625" style="238"/>
    <col min="9493" max="9493" width="10.5703125" style="238" bestFit="1" customWidth="1"/>
    <col min="9494" max="9494" width="11.28515625" style="238" customWidth="1"/>
    <col min="9495" max="9728" width="9.140625" style="238"/>
    <col min="9729" max="9729" width="87.85546875" style="238" customWidth="1"/>
    <col min="9730" max="9744" width="10.85546875" style="238" customWidth="1"/>
    <col min="9745" max="9745" width="12.85546875" style="238" customWidth="1"/>
    <col min="9746" max="9746" width="11.5703125" style="238" customWidth="1"/>
    <col min="9747" max="9748" width="9.140625" style="238"/>
    <col min="9749" max="9749" width="10.5703125" style="238" bestFit="1" customWidth="1"/>
    <col min="9750" max="9750" width="11.28515625" style="238" customWidth="1"/>
    <col min="9751" max="9984" width="9.140625" style="238"/>
    <col min="9985" max="9985" width="87.85546875" style="238" customWidth="1"/>
    <col min="9986" max="10000" width="10.85546875" style="238" customWidth="1"/>
    <col min="10001" max="10001" width="12.85546875" style="238" customWidth="1"/>
    <col min="10002" max="10002" width="11.5703125" style="238" customWidth="1"/>
    <col min="10003" max="10004" width="9.140625" style="238"/>
    <col min="10005" max="10005" width="10.5703125" style="238" bestFit="1" customWidth="1"/>
    <col min="10006" max="10006" width="11.28515625" style="238" customWidth="1"/>
    <col min="10007" max="10240" width="9.140625" style="238"/>
    <col min="10241" max="10241" width="87.85546875" style="238" customWidth="1"/>
    <col min="10242" max="10256" width="10.85546875" style="238" customWidth="1"/>
    <col min="10257" max="10257" width="12.85546875" style="238" customWidth="1"/>
    <col min="10258" max="10258" width="11.5703125" style="238" customWidth="1"/>
    <col min="10259" max="10260" width="9.140625" style="238"/>
    <col min="10261" max="10261" width="10.5703125" style="238" bestFit="1" customWidth="1"/>
    <col min="10262" max="10262" width="11.28515625" style="238" customWidth="1"/>
    <col min="10263" max="10496" width="9.140625" style="238"/>
    <col min="10497" max="10497" width="87.85546875" style="238" customWidth="1"/>
    <col min="10498" max="10512" width="10.85546875" style="238" customWidth="1"/>
    <col min="10513" max="10513" width="12.85546875" style="238" customWidth="1"/>
    <col min="10514" max="10514" width="11.5703125" style="238" customWidth="1"/>
    <col min="10515" max="10516" width="9.140625" style="238"/>
    <col min="10517" max="10517" width="10.5703125" style="238" bestFit="1" customWidth="1"/>
    <col min="10518" max="10518" width="11.28515625" style="238" customWidth="1"/>
    <col min="10519" max="10752" width="9.140625" style="238"/>
    <col min="10753" max="10753" width="87.85546875" style="238" customWidth="1"/>
    <col min="10754" max="10768" width="10.85546875" style="238" customWidth="1"/>
    <col min="10769" max="10769" width="12.85546875" style="238" customWidth="1"/>
    <col min="10770" max="10770" width="11.5703125" style="238" customWidth="1"/>
    <col min="10771" max="10772" width="9.140625" style="238"/>
    <col min="10773" max="10773" width="10.5703125" style="238" bestFit="1" customWidth="1"/>
    <col min="10774" max="10774" width="11.28515625" style="238" customWidth="1"/>
    <col min="10775" max="11008" width="9.140625" style="238"/>
    <col min="11009" max="11009" width="87.85546875" style="238" customWidth="1"/>
    <col min="11010" max="11024" width="10.85546875" style="238" customWidth="1"/>
    <col min="11025" max="11025" width="12.85546875" style="238" customWidth="1"/>
    <col min="11026" max="11026" width="11.5703125" style="238" customWidth="1"/>
    <col min="11027" max="11028" width="9.140625" style="238"/>
    <col min="11029" max="11029" width="10.5703125" style="238" bestFit="1" customWidth="1"/>
    <col min="11030" max="11030" width="11.28515625" style="238" customWidth="1"/>
    <col min="11031" max="11264" width="9.140625" style="238"/>
    <col min="11265" max="11265" width="87.85546875" style="238" customWidth="1"/>
    <col min="11266" max="11280" width="10.85546875" style="238" customWidth="1"/>
    <col min="11281" max="11281" width="12.85546875" style="238" customWidth="1"/>
    <col min="11282" max="11282" width="11.5703125" style="238" customWidth="1"/>
    <col min="11283" max="11284" width="9.140625" style="238"/>
    <col min="11285" max="11285" width="10.5703125" style="238" bestFit="1" customWidth="1"/>
    <col min="11286" max="11286" width="11.28515625" style="238" customWidth="1"/>
    <col min="11287" max="11520" width="9.140625" style="238"/>
    <col min="11521" max="11521" width="87.85546875" style="238" customWidth="1"/>
    <col min="11522" max="11536" width="10.85546875" style="238" customWidth="1"/>
    <col min="11537" max="11537" width="12.85546875" style="238" customWidth="1"/>
    <col min="11538" max="11538" width="11.5703125" style="238" customWidth="1"/>
    <col min="11539" max="11540" width="9.140625" style="238"/>
    <col min="11541" max="11541" width="10.5703125" style="238" bestFit="1" customWidth="1"/>
    <col min="11542" max="11542" width="11.28515625" style="238" customWidth="1"/>
    <col min="11543" max="11776" width="9.140625" style="238"/>
    <col min="11777" max="11777" width="87.85546875" style="238" customWidth="1"/>
    <col min="11778" max="11792" width="10.85546875" style="238" customWidth="1"/>
    <col min="11793" max="11793" width="12.85546875" style="238" customWidth="1"/>
    <col min="11794" max="11794" width="11.5703125" style="238" customWidth="1"/>
    <col min="11795" max="11796" width="9.140625" style="238"/>
    <col min="11797" max="11797" width="10.5703125" style="238" bestFit="1" customWidth="1"/>
    <col min="11798" max="11798" width="11.28515625" style="238" customWidth="1"/>
    <col min="11799" max="12032" width="9.140625" style="238"/>
    <col min="12033" max="12033" width="87.85546875" style="238" customWidth="1"/>
    <col min="12034" max="12048" width="10.85546875" style="238" customWidth="1"/>
    <col min="12049" max="12049" width="12.85546875" style="238" customWidth="1"/>
    <col min="12050" max="12050" width="11.5703125" style="238" customWidth="1"/>
    <col min="12051" max="12052" width="9.140625" style="238"/>
    <col min="12053" max="12053" width="10.5703125" style="238" bestFit="1" customWidth="1"/>
    <col min="12054" max="12054" width="11.28515625" style="238" customWidth="1"/>
    <col min="12055" max="12288" width="9.140625" style="238"/>
    <col min="12289" max="12289" width="87.85546875" style="238" customWidth="1"/>
    <col min="12290" max="12304" width="10.85546875" style="238" customWidth="1"/>
    <col min="12305" max="12305" width="12.85546875" style="238" customWidth="1"/>
    <col min="12306" max="12306" width="11.5703125" style="238" customWidth="1"/>
    <col min="12307" max="12308" width="9.140625" style="238"/>
    <col min="12309" max="12309" width="10.5703125" style="238" bestFit="1" customWidth="1"/>
    <col min="12310" max="12310" width="11.28515625" style="238" customWidth="1"/>
    <col min="12311" max="12544" width="9.140625" style="238"/>
    <col min="12545" max="12545" width="87.85546875" style="238" customWidth="1"/>
    <col min="12546" max="12560" width="10.85546875" style="238" customWidth="1"/>
    <col min="12561" max="12561" width="12.85546875" style="238" customWidth="1"/>
    <col min="12562" max="12562" width="11.5703125" style="238" customWidth="1"/>
    <col min="12563" max="12564" width="9.140625" style="238"/>
    <col min="12565" max="12565" width="10.5703125" style="238" bestFit="1" customWidth="1"/>
    <col min="12566" max="12566" width="11.28515625" style="238" customWidth="1"/>
    <col min="12567" max="12800" width="9.140625" style="238"/>
    <col min="12801" max="12801" width="87.85546875" style="238" customWidth="1"/>
    <col min="12802" max="12816" width="10.85546875" style="238" customWidth="1"/>
    <col min="12817" max="12817" width="12.85546875" style="238" customWidth="1"/>
    <col min="12818" max="12818" width="11.5703125" style="238" customWidth="1"/>
    <col min="12819" max="12820" width="9.140625" style="238"/>
    <col min="12821" max="12821" width="10.5703125" style="238" bestFit="1" customWidth="1"/>
    <col min="12822" max="12822" width="11.28515625" style="238" customWidth="1"/>
    <col min="12823" max="13056" width="9.140625" style="238"/>
    <col min="13057" max="13057" width="87.85546875" style="238" customWidth="1"/>
    <col min="13058" max="13072" width="10.85546875" style="238" customWidth="1"/>
    <col min="13073" max="13073" width="12.85546875" style="238" customWidth="1"/>
    <col min="13074" max="13074" width="11.5703125" style="238" customWidth="1"/>
    <col min="13075" max="13076" width="9.140625" style="238"/>
    <col min="13077" max="13077" width="10.5703125" style="238" bestFit="1" customWidth="1"/>
    <col min="13078" max="13078" width="11.28515625" style="238" customWidth="1"/>
    <col min="13079" max="13312" width="9.140625" style="238"/>
    <col min="13313" max="13313" width="87.85546875" style="238" customWidth="1"/>
    <col min="13314" max="13328" width="10.85546875" style="238" customWidth="1"/>
    <col min="13329" max="13329" width="12.85546875" style="238" customWidth="1"/>
    <col min="13330" max="13330" width="11.5703125" style="238" customWidth="1"/>
    <col min="13331" max="13332" width="9.140625" style="238"/>
    <col min="13333" max="13333" width="10.5703125" style="238" bestFit="1" customWidth="1"/>
    <col min="13334" max="13334" width="11.28515625" style="238" customWidth="1"/>
    <col min="13335" max="13568" width="9.140625" style="238"/>
    <col min="13569" max="13569" width="87.85546875" style="238" customWidth="1"/>
    <col min="13570" max="13584" width="10.85546875" style="238" customWidth="1"/>
    <col min="13585" max="13585" width="12.85546875" style="238" customWidth="1"/>
    <col min="13586" max="13586" width="11.5703125" style="238" customWidth="1"/>
    <col min="13587" max="13588" width="9.140625" style="238"/>
    <col min="13589" max="13589" width="10.5703125" style="238" bestFit="1" customWidth="1"/>
    <col min="13590" max="13590" width="11.28515625" style="238" customWidth="1"/>
    <col min="13591" max="13824" width="9.140625" style="238"/>
    <col min="13825" max="13825" width="87.85546875" style="238" customWidth="1"/>
    <col min="13826" max="13840" width="10.85546875" style="238" customWidth="1"/>
    <col min="13841" max="13841" width="12.85546875" style="238" customWidth="1"/>
    <col min="13842" max="13842" width="11.5703125" style="238" customWidth="1"/>
    <col min="13843" max="13844" width="9.140625" style="238"/>
    <col min="13845" max="13845" width="10.5703125" style="238" bestFit="1" customWidth="1"/>
    <col min="13846" max="13846" width="11.28515625" style="238" customWidth="1"/>
    <col min="13847" max="14080" width="9.140625" style="238"/>
    <col min="14081" max="14081" width="87.85546875" style="238" customWidth="1"/>
    <col min="14082" max="14096" width="10.85546875" style="238" customWidth="1"/>
    <col min="14097" max="14097" width="12.85546875" style="238" customWidth="1"/>
    <col min="14098" max="14098" width="11.5703125" style="238" customWidth="1"/>
    <col min="14099" max="14100" width="9.140625" style="238"/>
    <col min="14101" max="14101" width="10.5703125" style="238" bestFit="1" customWidth="1"/>
    <col min="14102" max="14102" width="11.28515625" style="238" customWidth="1"/>
    <col min="14103" max="14336" width="9.140625" style="238"/>
    <col min="14337" max="14337" width="87.85546875" style="238" customWidth="1"/>
    <col min="14338" max="14352" width="10.85546875" style="238" customWidth="1"/>
    <col min="14353" max="14353" width="12.85546875" style="238" customWidth="1"/>
    <col min="14354" max="14354" width="11.5703125" style="238" customWidth="1"/>
    <col min="14355" max="14356" width="9.140625" style="238"/>
    <col min="14357" max="14357" width="10.5703125" style="238" bestFit="1" customWidth="1"/>
    <col min="14358" max="14358" width="11.28515625" style="238" customWidth="1"/>
    <col min="14359" max="14592" width="9.140625" style="238"/>
    <col min="14593" max="14593" width="87.85546875" style="238" customWidth="1"/>
    <col min="14594" max="14608" width="10.85546875" style="238" customWidth="1"/>
    <col min="14609" max="14609" width="12.85546875" style="238" customWidth="1"/>
    <col min="14610" max="14610" width="11.5703125" style="238" customWidth="1"/>
    <col min="14611" max="14612" width="9.140625" style="238"/>
    <col min="14613" max="14613" width="10.5703125" style="238" bestFit="1" customWidth="1"/>
    <col min="14614" max="14614" width="11.28515625" style="238" customWidth="1"/>
    <col min="14615" max="14848" width="9.140625" style="238"/>
    <col min="14849" max="14849" width="87.85546875" style="238" customWidth="1"/>
    <col min="14850" max="14864" width="10.85546875" style="238" customWidth="1"/>
    <col min="14865" max="14865" width="12.85546875" style="238" customWidth="1"/>
    <col min="14866" max="14866" width="11.5703125" style="238" customWidth="1"/>
    <col min="14867" max="14868" width="9.140625" style="238"/>
    <col min="14869" max="14869" width="10.5703125" style="238" bestFit="1" customWidth="1"/>
    <col min="14870" max="14870" width="11.28515625" style="238" customWidth="1"/>
    <col min="14871" max="15104" width="9.140625" style="238"/>
    <col min="15105" max="15105" width="87.85546875" style="238" customWidth="1"/>
    <col min="15106" max="15120" width="10.85546875" style="238" customWidth="1"/>
    <col min="15121" max="15121" width="12.85546875" style="238" customWidth="1"/>
    <col min="15122" max="15122" width="11.5703125" style="238" customWidth="1"/>
    <col min="15123" max="15124" width="9.140625" style="238"/>
    <col min="15125" max="15125" width="10.5703125" style="238" bestFit="1" customWidth="1"/>
    <col min="15126" max="15126" width="11.28515625" style="238" customWidth="1"/>
    <col min="15127" max="15360" width="9.140625" style="238"/>
    <col min="15361" max="15361" width="87.85546875" style="238" customWidth="1"/>
    <col min="15362" max="15376" width="10.85546875" style="238" customWidth="1"/>
    <col min="15377" max="15377" width="12.85546875" style="238" customWidth="1"/>
    <col min="15378" max="15378" width="11.5703125" style="238" customWidth="1"/>
    <col min="15379" max="15380" width="9.140625" style="238"/>
    <col min="15381" max="15381" width="10.5703125" style="238" bestFit="1" customWidth="1"/>
    <col min="15382" max="15382" width="11.28515625" style="238" customWidth="1"/>
    <col min="15383" max="15616" width="9.140625" style="238"/>
    <col min="15617" max="15617" width="87.85546875" style="238" customWidth="1"/>
    <col min="15618" max="15632" width="10.85546875" style="238" customWidth="1"/>
    <col min="15633" max="15633" width="12.85546875" style="238" customWidth="1"/>
    <col min="15634" max="15634" width="11.5703125" style="238" customWidth="1"/>
    <col min="15635" max="15636" width="9.140625" style="238"/>
    <col min="15637" max="15637" width="10.5703125" style="238" bestFit="1" customWidth="1"/>
    <col min="15638" max="15638" width="11.28515625" style="238" customWidth="1"/>
    <col min="15639" max="15872" width="9.140625" style="238"/>
    <col min="15873" max="15873" width="87.85546875" style="238" customWidth="1"/>
    <col min="15874" max="15888" width="10.85546875" style="238" customWidth="1"/>
    <col min="15889" max="15889" width="12.85546875" style="238" customWidth="1"/>
    <col min="15890" max="15890" width="11.5703125" style="238" customWidth="1"/>
    <col min="15891" max="15892" width="9.140625" style="238"/>
    <col min="15893" max="15893" width="10.5703125" style="238" bestFit="1" customWidth="1"/>
    <col min="15894" max="15894" width="11.28515625" style="238" customWidth="1"/>
    <col min="15895" max="16128" width="9.140625" style="238"/>
    <col min="16129" max="16129" width="87.85546875" style="238" customWidth="1"/>
    <col min="16130" max="16144" width="10.85546875" style="238" customWidth="1"/>
    <col min="16145" max="16145" width="12.85546875" style="238" customWidth="1"/>
    <col min="16146" max="16146" width="11.5703125" style="238" customWidth="1"/>
    <col min="16147" max="16148" width="9.140625" style="238"/>
    <col min="16149" max="16149" width="10.5703125" style="238" bestFit="1" customWidth="1"/>
    <col min="16150" max="16150" width="11.28515625" style="238" customWidth="1"/>
    <col min="16151" max="16384" width="9.140625" style="238"/>
  </cols>
  <sheetData>
    <row r="1" spans="1:20" ht="27.75" x14ac:dyDescent="0.4">
      <c r="A1" s="1891" t="s">
        <v>94</v>
      </c>
      <c r="B1" s="1891"/>
      <c r="C1" s="1891"/>
      <c r="D1" s="1891"/>
      <c r="E1" s="1891"/>
      <c r="F1" s="1891"/>
      <c r="G1" s="1891"/>
      <c r="H1" s="1891"/>
      <c r="I1" s="1891"/>
      <c r="J1" s="1891"/>
      <c r="K1" s="1891"/>
      <c r="L1" s="1891"/>
      <c r="M1" s="1891"/>
      <c r="N1" s="1891"/>
      <c r="O1" s="1891"/>
      <c r="P1" s="1891"/>
      <c r="Q1" s="237"/>
      <c r="R1" s="237"/>
      <c r="S1" s="237"/>
      <c r="T1" s="237"/>
    </row>
    <row r="2" spans="1:20" ht="27.75" x14ac:dyDescent="0.4">
      <c r="A2" s="1891" t="s">
        <v>159</v>
      </c>
      <c r="B2" s="1891"/>
      <c r="C2" s="1891"/>
      <c r="D2" s="1891"/>
      <c r="E2" s="1891"/>
      <c r="F2" s="1891"/>
      <c r="G2" s="1891"/>
      <c r="H2" s="1891"/>
      <c r="I2" s="1891"/>
      <c r="J2" s="1891"/>
      <c r="K2" s="1891"/>
      <c r="L2" s="1891"/>
      <c r="M2" s="1891"/>
      <c r="N2" s="1891"/>
      <c r="O2" s="1891"/>
      <c r="P2" s="1891"/>
      <c r="Q2" s="237"/>
      <c r="R2" s="237"/>
      <c r="S2" s="237"/>
      <c r="T2" s="237"/>
    </row>
    <row r="3" spans="1:20" ht="27" thickBot="1" x14ac:dyDescent="0.45">
      <c r="A3" s="379"/>
      <c r="B3" s="239"/>
      <c r="C3" s="239"/>
      <c r="D3" s="239"/>
      <c r="E3" s="239"/>
      <c r="F3" s="239"/>
      <c r="G3" s="239"/>
      <c r="H3" s="239"/>
      <c r="I3" s="239"/>
      <c r="J3" s="239"/>
      <c r="K3" s="239"/>
      <c r="L3" s="239"/>
      <c r="M3" s="239"/>
      <c r="N3" s="239"/>
      <c r="O3" s="239"/>
      <c r="P3" s="240"/>
      <c r="Q3" s="239"/>
      <c r="R3" s="239"/>
      <c r="S3" s="239"/>
      <c r="T3" s="239"/>
    </row>
    <row r="4" spans="1:20" x14ac:dyDescent="0.4">
      <c r="A4" s="1892" t="s">
        <v>0</v>
      </c>
      <c r="B4" s="1895" t="s">
        <v>18</v>
      </c>
      <c r="C4" s="1896"/>
      <c r="D4" s="1897"/>
      <c r="E4" s="1895" t="s">
        <v>19</v>
      </c>
      <c r="F4" s="1896"/>
      <c r="G4" s="1897"/>
      <c r="H4" s="1895" t="s">
        <v>20</v>
      </c>
      <c r="I4" s="1896"/>
      <c r="J4" s="1897"/>
      <c r="K4" s="1895" t="s">
        <v>21</v>
      </c>
      <c r="L4" s="1896"/>
      <c r="M4" s="1897"/>
      <c r="N4" s="1898" t="s">
        <v>24</v>
      </c>
      <c r="O4" s="1899"/>
      <c r="P4" s="1900"/>
      <c r="Q4" s="239"/>
      <c r="R4" s="239"/>
      <c r="S4" s="239"/>
      <c r="T4" s="239"/>
    </row>
    <row r="5" spans="1:20" x14ac:dyDescent="0.4">
      <c r="A5" s="1893"/>
      <c r="B5" s="1888" t="s">
        <v>23</v>
      </c>
      <c r="C5" s="1889"/>
      <c r="D5" s="1890"/>
      <c r="E5" s="1888" t="s">
        <v>23</v>
      </c>
      <c r="F5" s="1889"/>
      <c r="G5" s="1890"/>
      <c r="H5" s="1888" t="s">
        <v>23</v>
      </c>
      <c r="I5" s="1889"/>
      <c r="J5" s="1890"/>
      <c r="K5" s="1888" t="s">
        <v>23</v>
      </c>
      <c r="L5" s="1889"/>
      <c r="M5" s="1890"/>
      <c r="N5" s="1888"/>
      <c r="O5" s="1889"/>
      <c r="P5" s="1890"/>
      <c r="Q5" s="239"/>
      <c r="R5" s="239"/>
      <c r="S5" s="239"/>
      <c r="T5" s="239"/>
    </row>
    <row r="6" spans="1:20" ht="93" customHeight="1" thickBot="1" x14ac:dyDescent="0.45">
      <c r="A6" s="1894"/>
      <c r="B6" s="241" t="s">
        <v>4</v>
      </c>
      <c r="C6" s="242" t="s">
        <v>5</v>
      </c>
      <c r="D6" s="243" t="s">
        <v>6</v>
      </c>
      <c r="E6" s="241" t="s">
        <v>4</v>
      </c>
      <c r="F6" s="242" t="s">
        <v>5</v>
      </c>
      <c r="G6" s="243" t="s">
        <v>6</v>
      </c>
      <c r="H6" s="241" t="s">
        <v>4</v>
      </c>
      <c r="I6" s="242" t="s">
        <v>5</v>
      </c>
      <c r="J6" s="243" t="s">
        <v>6</v>
      </c>
      <c r="K6" s="241" t="s">
        <v>4</v>
      </c>
      <c r="L6" s="242" t="s">
        <v>5</v>
      </c>
      <c r="M6" s="243" t="s">
        <v>6</v>
      </c>
      <c r="N6" s="241" t="s">
        <v>4</v>
      </c>
      <c r="O6" s="242" t="s">
        <v>5</v>
      </c>
      <c r="P6" s="243" t="s">
        <v>6</v>
      </c>
      <c r="Q6" s="239"/>
      <c r="R6" s="239"/>
      <c r="S6" s="239"/>
      <c r="T6" s="239"/>
    </row>
    <row r="7" spans="1:20" ht="27" thickBot="1" x14ac:dyDescent="0.45">
      <c r="A7" s="634" t="s">
        <v>7</v>
      </c>
      <c r="B7" s="635"/>
      <c r="C7" s="636"/>
      <c r="D7" s="637"/>
      <c r="E7" s="635"/>
      <c r="F7" s="636"/>
      <c r="G7" s="637"/>
      <c r="H7" s="635"/>
      <c r="I7" s="636"/>
      <c r="J7" s="637"/>
      <c r="K7" s="638"/>
      <c r="L7" s="639"/>
      <c r="M7" s="640"/>
      <c r="N7" s="641"/>
      <c r="O7" s="642"/>
      <c r="P7" s="643"/>
      <c r="Q7" s="239"/>
      <c r="R7" s="239"/>
      <c r="S7" s="239"/>
      <c r="T7" s="239"/>
    </row>
    <row r="8" spans="1:20" x14ac:dyDescent="0.4">
      <c r="A8" s="651" t="s">
        <v>70</v>
      </c>
      <c r="B8" s="652">
        <v>0</v>
      </c>
      <c r="C8" s="653">
        <v>0</v>
      </c>
      <c r="D8" s="654">
        <v>0</v>
      </c>
      <c r="E8" s="652">
        <v>0</v>
      </c>
      <c r="F8" s="653">
        <v>0</v>
      </c>
      <c r="G8" s="654">
        <f t="shared" ref="G8:G14" si="0">E8+F8</f>
        <v>0</v>
      </c>
      <c r="H8" s="1248">
        <v>0</v>
      </c>
      <c r="I8" s="1249">
        <v>0</v>
      </c>
      <c r="J8" s="1250">
        <v>0</v>
      </c>
      <c r="K8" s="1251">
        <v>0</v>
      </c>
      <c r="L8" s="1252">
        <v>0</v>
      </c>
      <c r="M8" s="1253">
        <f t="shared" ref="M8:M14" si="1">K8+L8</f>
        <v>0</v>
      </c>
      <c r="N8" s="655">
        <f t="shared" ref="N8:O15" si="2">B8+E8+H8+K8</f>
        <v>0</v>
      </c>
      <c r="O8" s="656">
        <f t="shared" si="2"/>
        <v>0</v>
      </c>
      <c r="P8" s="657">
        <f t="shared" ref="P8:P15" si="3">N8+O8</f>
        <v>0</v>
      </c>
      <c r="Q8" s="239"/>
      <c r="R8" s="239"/>
      <c r="S8" s="239"/>
      <c r="T8" s="239"/>
    </row>
    <row r="9" spans="1:20" x14ac:dyDescent="0.4">
      <c r="A9" s="658" t="s">
        <v>25</v>
      </c>
      <c r="B9" s="596">
        <v>0</v>
      </c>
      <c r="C9" s="659">
        <v>0</v>
      </c>
      <c r="D9" s="660">
        <v>0</v>
      </c>
      <c r="E9" s="596">
        <v>0</v>
      </c>
      <c r="F9" s="659">
        <v>0</v>
      </c>
      <c r="G9" s="660">
        <f t="shared" si="0"/>
        <v>0</v>
      </c>
      <c r="H9" s="1221">
        <v>0</v>
      </c>
      <c r="I9" s="1222">
        <v>0</v>
      </c>
      <c r="J9" s="1223">
        <v>0</v>
      </c>
      <c r="K9" s="1224">
        <v>0</v>
      </c>
      <c r="L9" s="1225">
        <v>0</v>
      </c>
      <c r="M9" s="1226">
        <f t="shared" si="1"/>
        <v>0</v>
      </c>
      <c r="N9" s="661">
        <f t="shared" si="2"/>
        <v>0</v>
      </c>
      <c r="O9" s="662">
        <f t="shared" si="2"/>
        <v>0</v>
      </c>
      <c r="P9" s="663">
        <f t="shared" si="3"/>
        <v>0</v>
      </c>
      <c r="Q9" s="239"/>
      <c r="R9" s="239"/>
      <c r="S9" s="239"/>
      <c r="T9" s="239"/>
    </row>
    <row r="10" spans="1:20" x14ac:dyDescent="0.4">
      <c r="A10" s="658" t="s">
        <v>63</v>
      </c>
      <c r="B10" s="596">
        <v>0</v>
      </c>
      <c r="C10" s="659">
        <v>0</v>
      </c>
      <c r="D10" s="660">
        <v>0</v>
      </c>
      <c r="E10" s="596">
        <v>0</v>
      </c>
      <c r="F10" s="659">
        <v>0</v>
      </c>
      <c r="G10" s="660">
        <f t="shared" si="0"/>
        <v>0</v>
      </c>
      <c r="H10" s="1221">
        <v>0</v>
      </c>
      <c r="I10" s="1222">
        <v>0</v>
      </c>
      <c r="J10" s="1223">
        <v>0</v>
      </c>
      <c r="K10" s="1224">
        <v>0</v>
      </c>
      <c r="L10" s="1225">
        <v>3</v>
      </c>
      <c r="M10" s="1226">
        <v>3</v>
      </c>
      <c r="N10" s="661">
        <f t="shared" si="2"/>
        <v>0</v>
      </c>
      <c r="O10" s="662">
        <f t="shared" si="2"/>
        <v>3</v>
      </c>
      <c r="P10" s="663">
        <f t="shared" si="3"/>
        <v>3</v>
      </c>
      <c r="Q10" s="239"/>
      <c r="R10" s="239"/>
      <c r="S10" s="239"/>
      <c r="T10" s="239"/>
    </row>
    <row r="11" spans="1:20" x14ac:dyDescent="0.4">
      <c r="A11" s="658" t="s">
        <v>64</v>
      </c>
      <c r="B11" s="596">
        <v>0</v>
      </c>
      <c r="C11" s="659">
        <v>0</v>
      </c>
      <c r="D11" s="660">
        <v>0</v>
      </c>
      <c r="E11" s="596">
        <v>0</v>
      </c>
      <c r="F11" s="659">
        <v>0</v>
      </c>
      <c r="G11" s="660">
        <f t="shared" si="0"/>
        <v>0</v>
      </c>
      <c r="H11" s="1221">
        <v>0</v>
      </c>
      <c r="I11" s="1222">
        <v>0</v>
      </c>
      <c r="J11" s="1223">
        <v>0</v>
      </c>
      <c r="K11" s="1224">
        <v>0</v>
      </c>
      <c r="L11" s="1225">
        <v>0</v>
      </c>
      <c r="M11" s="1226">
        <v>0</v>
      </c>
      <c r="N11" s="661">
        <f t="shared" si="2"/>
        <v>0</v>
      </c>
      <c r="O11" s="662">
        <f t="shared" si="2"/>
        <v>0</v>
      </c>
      <c r="P11" s="663">
        <f t="shared" si="3"/>
        <v>0</v>
      </c>
      <c r="Q11" s="239"/>
      <c r="R11" s="239"/>
      <c r="S11" s="239"/>
      <c r="T11" s="239"/>
    </row>
    <row r="12" spans="1:20" x14ac:dyDescent="0.4">
      <c r="A12" s="658" t="s">
        <v>26</v>
      </c>
      <c r="B12" s="596">
        <v>0</v>
      </c>
      <c r="C12" s="659">
        <v>0</v>
      </c>
      <c r="D12" s="660">
        <f>B12+C12</f>
        <v>0</v>
      </c>
      <c r="E12" s="596">
        <v>0</v>
      </c>
      <c r="F12" s="659">
        <v>0</v>
      </c>
      <c r="G12" s="660">
        <f t="shared" si="0"/>
        <v>0</v>
      </c>
      <c r="H12" s="1221">
        <v>0</v>
      </c>
      <c r="I12" s="1222">
        <v>0</v>
      </c>
      <c r="J12" s="1223">
        <f>H12+I12</f>
        <v>0</v>
      </c>
      <c r="K12" s="1224">
        <v>0</v>
      </c>
      <c r="L12" s="1225">
        <v>0</v>
      </c>
      <c r="M12" s="1226">
        <f t="shared" si="1"/>
        <v>0</v>
      </c>
      <c r="N12" s="661">
        <f t="shared" si="2"/>
        <v>0</v>
      </c>
      <c r="O12" s="662">
        <f t="shared" si="2"/>
        <v>0</v>
      </c>
      <c r="P12" s="663">
        <f t="shared" si="3"/>
        <v>0</v>
      </c>
      <c r="Q12" s="239"/>
      <c r="R12" s="239"/>
      <c r="S12" s="239"/>
      <c r="T12" s="239"/>
    </row>
    <row r="13" spans="1:20" x14ac:dyDescent="0.4">
      <c r="A13" s="664" t="s">
        <v>65</v>
      </c>
      <c r="B13" s="596">
        <v>0</v>
      </c>
      <c r="C13" s="659">
        <v>0</v>
      </c>
      <c r="D13" s="660">
        <f>B13+C13</f>
        <v>0</v>
      </c>
      <c r="E13" s="596">
        <v>0</v>
      </c>
      <c r="F13" s="659">
        <v>0</v>
      </c>
      <c r="G13" s="660">
        <f t="shared" si="0"/>
        <v>0</v>
      </c>
      <c r="H13" s="1221">
        <v>0</v>
      </c>
      <c r="I13" s="1222">
        <v>0</v>
      </c>
      <c r="J13" s="1223">
        <v>0</v>
      </c>
      <c r="K13" s="1227">
        <v>0</v>
      </c>
      <c r="L13" s="1225">
        <v>0</v>
      </c>
      <c r="M13" s="1226">
        <v>0</v>
      </c>
      <c r="N13" s="661">
        <f t="shared" si="2"/>
        <v>0</v>
      </c>
      <c r="O13" s="662">
        <f t="shared" si="2"/>
        <v>0</v>
      </c>
      <c r="P13" s="663">
        <f t="shared" si="3"/>
        <v>0</v>
      </c>
      <c r="Q13" s="239"/>
      <c r="R13" s="239"/>
      <c r="S13" s="239"/>
      <c r="T13" s="239"/>
    </row>
    <row r="14" spans="1:20" ht="30" customHeight="1" thickBot="1" x14ac:dyDescent="0.45">
      <c r="A14" s="665" t="s">
        <v>28</v>
      </c>
      <c r="B14" s="596">
        <v>0</v>
      </c>
      <c r="C14" s="659">
        <v>0</v>
      </c>
      <c r="D14" s="660">
        <f>B14+C14</f>
        <v>0</v>
      </c>
      <c r="E14" s="596">
        <v>0</v>
      </c>
      <c r="F14" s="659">
        <v>0</v>
      </c>
      <c r="G14" s="660">
        <f t="shared" si="0"/>
        <v>0</v>
      </c>
      <c r="H14" s="1221">
        <v>0</v>
      </c>
      <c r="I14" s="1222">
        <v>0</v>
      </c>
      <c r="J14" s="1223">
        <f t="shared" ref="J14" si="4">H14+I14</f>
        <v>0</v>
      </c>
      <c r="K14" s="1221">
        <v>0</v>
      </c>
      <c r="L14" s="1225">
        <v>0</v>
      </c>
      <c r="M14" s="1226">
        <f t="shared" si="1"/>
        <v>0</v>
      </c>
      <c r="N14" s="666">
        <f t="shared" si="2"/>
        <v>0</v>
      </c>
      <c r="O14" s="667">
        <f t="shared" si="2"/>
        <v>0</v>
      </c>
      <c r="P14" s="668">
        <f t="shared" si="3"/>
        <v>0</v>
      </c>
      <c r="Q14" s="239"/>
      <c r="R14" s="239"/>
      <c r="S14" s="239"/>
      <c r="T14" s="239"/>
    </row>
    <row r="15" spans="1:20" ht="27" thickBot="1" x14ac:dyDescent="0.45">
      <c r="A15" s="669" t="s">
        <v>8</v>
      </c>
      <c r="B15" s="597">
        <f t="shared" ref="B15:M15" si="5">SUM(B8:B14)</f>
        <v>0</v>
      </c>
      <c r="C15" s="598">
        <f t="shared" si="5"/>
        <v>0</v>
      </c>
      <c r="D15" s="599">
        <f t="shared" si="5"/>
        <v>0</v>
      </c>
      <c r="E15" s="597">
        <f t="shared" si="5"/>
        <v>0</v>
      </c>
      <c r="F15" s="598">
        <f t="shared" si="5"/>
        <v>0</v>
      </c>
      <c r="G15" s="599">
        <f t="shared" si="5"/>
        <v>0</v>
      </c>
      <c r="H15" s="1228">
        <f t="shared" si="5"/>
        <v>0</v>
      </c>
      <c r="I15" s="1229">
        <f t="shared" si="5"/>
        <v>0</v>
      </c>
      <c r="J15" s="1230">
        <f t="shared" si="5"/>
        <v>0</v>
      </c>
      <c r="K15" s="1228">
        <f t="shared" si="5"/>
        <v>0</v>
      </c>
      <c r="L15" s="1229">
        <f t="shared" si="5"/>
        <v>3</v>
      </c>
      <c r="M15" s="1230">
        <f t="shared" si="5"/>
        <v>3</v>
      </c>
      <c r="N15" s="670">
        <f t="shared" si="2"/>
        <v>0</v>
      </c>
      <c r="O15" s="671">
        <f t="shared" si="2"/>
        <v>3</v>
      </c>
      <c r="P15" s="672">
        <f t="shared" si="3"/>
        <v>3</v>
      </c>
      <c r="Q15" s="239"/>
      <c r="R15" s="239"/>
      <c r="S15" s="239"/>
      <c r="T15" s="239"/>
    </row>
    <row r="16" spans="1:20" x14ac:dyDescent="0.4">
      <c r="A16" s="673" t="s">
        <v>9</v>
      </c>
      <c r="B16" s="674"/>
      <c r="C16" s="675"/>
      <c r="D16" s="676"/>
      <c r="E16" s="674"/>
      <c r="F16" s="675"/>
      <c r="G16" s="676"/>
      <c r="H16" s="1231"/>
      <c r="I16" s="1232"/>
      <c r="J16" s="1233"/>
      <c r="K16" s="1231"/>
      <c r="L16" s="1232"/>
      <c r="M16" s="1233"/>
      <c r="N16" s="677"/>
      <c r="O16" s="678"/>
      <c r="P16" s="679"/>
      <c r="Q16" s="239"/>
      <c r="R16" s="239"/>
      <c r="S16" s="239"/>
      <c r="T16" s="239"/>
    </row>
    <row r="17" spans="1:20" ht="27" thickBot="1" x14ac:dyDescent="0.45">
      <c r="A17" s="680" t="s">
        <v>10</v>
      </c>
      <c r="B17" s="681"/>
      <c r="C17" s="682"/>
      <c r="D17" s="683"/>
      <c r="E17" s="681"/>
      <c r="F17" s="682"/>
      <c r="G17" s="683"/>
      <c r="H17" s="1240"/>
      <c r="I17" s="1241"/>
      <c r="J17" s="1242"/>
      <c r="K17" s="1240"/>
      <c r="L17" s="1243"/>
      <c r="M17" s="1244"/>
      <c r="N17" s="685"/>
      <c r="O17" s="684"/>
      <c r="P17" s="686"/>
      <c r="Q17" s="239"/>
      <c r="R17" s="239"/>
      <c r="S17" s="239"/>
      <c r="T17" s="239"/>
    </row>
    <row r="18" spans="1:20" x14ac:dyDescent="0.4">
      <c r="A18" s="644" t="s">
        <v>70</v>
      </c>
      <c r="B18" s="645">
        <v>0</v>
      </c>
      <c r="C18" s="646">
        <v>0</v>
      </c>
      <c r="D18" s="647">
        <v>0</v>
      </c>
      <c r="E18" s="645">
        <v>0</v>
      </c>
      <c r="F18" s="646">
        <v>0</v>
      </c>
      <c r="G18" s="647">
        <f t="shared" ref="G18:G24" si="6">E18+F18</f>
        <v>0</v>
      </c>
      <c r="H18" s="1248">
        <v>0</v>
      </c>
      <c r="I18" s="1249">
        <v>0</v>
      </c>
      <c r="J18" s="1250">
        <v>0</v>
      </c>
      <c r="K18" s="1251">
        <v>0</v>
      </c>
      <c r="L18" s="1252">
        <v>0</v>
      </c>
      <c r="M18" s="1253">
        <f t="shared" ref="M18:M24" si="7">K18+L18</f>
        <v>0</v>
      </c>
      <c r="N18" s="648">
        <f t="shared" ref="N18:O25" si="8">B18+E18+H18+K18</f>
        <v>0</v>
      </c>
      <c r="O18" s="649">
        <f t="shared" si="8"/>
        <v>0</v>
      </c>
      <c r="P18" s="650">
        <f t="shared" ref="P18:P25" si="9">N18+O18</f>
        <v>0</v>
      </c>
      <c r="Q18" s="239"/>
      <c r="R18" s="239"/>
      <c r="S18" s="239"/>
      <c r="T18" s="239"/>
    </row>
    <row r="19" spans="1:20" x14ac:dyDescent="0.4">
      <c r="A19" s="415" t="s">
        <v>25</v>
      </c>
      <c r="B19" s="381">
        <v>0</v>
      </c>
      <c r="C19" s="382">
        <v>0</v>
      </c>
      <c r="D19" s="383">
        <f t="shared" ref="D19:D24" si="10">B19+C19</f>
        <v>0</v>
      </c>
      <c r="E19" s="381">
        <v>0</v>
      </c>
      <c r="F19" s="382">
        <v>0</v>
      </c>
      <c r="G19" s="383">
        <v>0</v>
      </c>
      <c r="H19" s="1221">
        <v>0</v>
      </c>
      <c r="I19" s="1222">
        <v>0</v>
      </c>
      <c r="J19" s="1223">
        <v>0</v>
      </c>
      <c r="K19" s="1224">
        <v>0</v>
      </c>
      <c r="L19" s="1225">
        <v>0</v>
      </c>
      <c r="M19" s="1226">
        <f t="shared" si="7"/>
        <v>0</v>
      </c>
      <c r="N19" s="384">
        <f t="shared" si="8"/>
        <v>0</v>
      </c>
      <c r="O19" s="385">
        <f t="shared" si="8"/>
        <v>0</v>
      </c>
      <c r="P19" s="386">
        <f t="shared" si="9"/>
        <v>0</v>
      </c>
      <c r="Q19" s="239"/>
      <c r="R19" s="239"/>
      <c r="S19" s="239"/>
      <c r="T19" s="239"/>
    </row>
    <row r="20" spans="1:20" x14ac:dyDescent="0.4">
      <c r="A20" s="415" t="s">
        <v>63</v>
      </c>
      <c r="B20" s="381">
        <v>0</v>
      </c>
      <c r="C20" s="382">
        <v>0</v>
      </c>
      <c r="D20" s="383">
        <f t="shared" si="10"/>
        <v>0</v>
      </c>
      <c r="E20" s="381">
        <v>0</v>
      </c>
      <c r="F20" s="382">
        <v>0</v>
      </c>
      <c r="G20" s="383">
        <f t="shared" si="6"/>
        <v>0</v>
      </c>
      <c r="H20" s="1221">
        <v>0</v>
      </c>
      <c r="I20" s="1222">
        <v>0</v>
      </c>
      <c r="J20" s="1223">
        <v>0</v>
      </c>
      <c r="K20" s="1224">
        <v>0</v>
      </c>
      <c r="L20" s="1225">
        <v>3</v>
      </c>
      <c r="M20" s="1226">
        <v>3</v>
      </c>
      <c r="N20" s="384">
        <f t="shared" si="8"/>
        <v>0</v>
      </c>
      <c r="O20" s="385">
        <f t="shared" si="8"/>
        <v>3</v>
      </c>
      <c r="P20" s="386">
        <f t="shared" si="9"/>
        <v>3</v>
      </c>
      <c r="Q20" s="239"/>
      <c r="R20" s="239"/>
      <c r="S20" s="239"/>
      <c r="T20" s="239"/>
    </row>
    <row r="21" spans="1:20" x14ac:dyDescent="0.4">
      <c r="A21" s="415" t="s">
        <v>64</v>
      </c>
      <c r="B21" s="381">
        <v>0</v>
      </c>
      <c r="C21" s="382">
        <v>0</v>
      </c>
      <c r="D21" s="383">
        <f t="shared" si="10"/>
        <v>0</v>
      </c>
      <c r="E21" s="381">
        <v>0</v>
      </c>
      <c r="F21" s="382">
        <v>0</v>
      </c>
      <c r="G21" s="383">
        <f t="shared" si="6"/>
        <v>0</v>
      </c>
      <c r="H21" s="1221">
        <v>0</v>
      </c>
      <c r="I21" s="1222">
        <v>0</v>
      </c>
      <c r="J21" s="1223">
        <v>0</v>
      </c>
      <c r="K21" s="1224">
        <v>0</v>
      </c>
      <c r="L21" s="1225">
        <v>0</v>
      </c>
      <c r="M21" s="1226">
        <v>0</v>
      </c>
      <c r="N21" s="384">
        <f t="shared" si="8"/>
        <v>0</v>
      </c>
      <c r="O21" s="385">
        <f t="shared" si="8"/>
        <v>0</v>
      </c>
      <c r="P21" s="386">
        <f t="shared" si="9"/>
        <v>0</v>
      </c>
      <c r="Q21" s="239"/>
      <c r="R21" s="239"/>
      <c r="S21" s="239"/>
      <c r="T21" s="239"/>
    </row>
    <row r="22" spans="1:20" x14ac:dyDescent="0.4">
      <c r="A22" s="415" t="s">
        <v>26</v>
      </c>
      <c r="B22" s="381">
        <v>0</v>
      </c>
      <c r="C22" s="382">
        <v>0</v>
      </c>
      <c r="D22" s="383">
        <f t="shared" si="10"/>
        <v>0</v>
      </c>
      <c r="E22" s="381">
        <v>0</v>
      </c>
      <c r="F22" s="382">
        <v>0</v>
      </c>
      <c r="G22" s="383">
        <f t="shared" si="6"/>
        <v>0</v>
      </c>
      <c r="H22" s="1221">
        <v>0</v>
      </c>
      <c r="I22" s="1222">
        <v>0</v>
      </c>
      <c r="J22" s="1223">
        <f>H22+I22</f>
        <v>0</v>
      </c>
      <c r="K22" s="1224">
        <v>0</v>
      </c>
      <c r="L22" s="1225">
        <v>0</v>
      </c>
      <c r="M22" s="1226">
        <f t="shared" si="7"/>
        <v>0</v>
      </c>
      <c r="N22" s="384">
        <f t="shared" si="8"/>
        <v>0</v>
      </c>
      <c r="O22" s="385">
        <f t="shared" si="8"/>
        <v>0</v>
      </c>
      <c r="P22" s="386">
        <f t="shared" si="9"/>
        <v>0</v>
      </c>
      <c r="Q22" s="239"/>
      <c r="R22" s="239"/>
      <c r="S22" s="239"/>
      <c r="T22" s="239"/>
    </row>
    <row r="23" spans="1:20" x14ac:dyDescent="0.4">
      <c r="A23" s="416" t="s">
        <v>65</v>
      </c>
      <c r="B23" s="381">
        <v>0</v>
      </c>
      <c r="C23" s="382">
        <v>0</v>
      </c>
      <c r="D23" s="383">
        <f t="shared" si="10"/>
        <v>0</v>
      </c>
      <c r="E23" s="381">
        <v>0</v>
      </c>
      <c r="F23" s="382">
        <v>0</v>
      </c>
      <c r="G23" s="383">
        <f t="shared" si="6"/>
        <v>0</v>
      </c>
      <c r="H23" s="1221">
        <v>0</v>
      </c>
      <c r="I23" s="1222">
        <v>0</v>
      </c>
      <c r="J23" s="1223">
        <v>0</v>
      </c>
      <c r="K23" s="1227">
        <v>0</v>
      </c>
      <c r="L23" s="1225">
        <v>0</v>
      </c>
      <c r="M23" s="1226">
        <v>0</v>
      </c>
      <c r="N23" s="384">
        <f t="shared" si="8"/>
        <v>0</v>
      </c>
      <c r="O23" s="385">
        <f t="shared" si="8"/>
        <v>0</v>
      </c>
      <c r="P23" s="386">
        <f t="shared" si="9"/>
        <v>0</v>
      </c>
      <c r="Q23" s="239"/>
      <c r="R23" s="239"/>
      <c r="S23" s="239"/>
      <c r="T23" s="239"/>
    </row>
    <row r="24" spans="1:20" ht="27" thickBot="1" x14ac:dyDescent="0.45">
      <c r="A24" s="417" t="s">
        <v>28</v>
      </c>
      <c r="B24" s="381">
        <v>0</v>
      </c>
      <c r="C24" s="382">
        <v>0</v>
      </c>
      <c r="D24" s="383">
        <f t="shared" si="10"/>
        <v>0</v>
      </c>
      <c r="E24" s="381">
        <v>0</v>
      </c>
      <c r="F24" s="382">
        <v>0</v>
      </c>
      <c r="G24" s="383">
        <f t="shared" si="6"/>
        <v>0</v>
      </c>
      <c r="H24" s="1221">
        <v>0</v>
      </c>
      <c r="I24" s="1222">
        <v>0</v>
      </c>
      <c r="J24" s="1223">
        <f>H24+I24</f>
        <v>0</v>
      </c>
      <c r="K24" s="1221">
        <v>0</v>
      </c>
      <c r="L24" s="1225">
        <v>0</v>
      </c>
      <c r="M24" s="1226">
        <f t="shared" si="7"/>
        <v>0</v>
      </c>
      <c r="N24" s="387">
        <f t="shared" si="8"/>
        <v>0</v>
      </c>
      <c r="O24" s="388">
        <f t="shared" si="8"/>
        <v>0</v>
      </c>
      <c r="P24" s="389">
        <f t="shared" si="9"/>
        <v>0</v>
      </c>
      <c r="Q24" s="239"/>
      <c r="R24" s="239"/>
      <c r="S24" s="239"/>
      <c r="T24" s="239"/>
    </row>
    <row r="25" spans="1:20" ht="27" thickBot="1" x14ac:dyDescent="0.45">
      <c r="A25" s="418" t="s">
        <v>12</v>
      </c>
      <c r="B25" s="390">
        <f t="shared" ref="B25:M25" si="11">SUM(B18:B24)</f>
        <v>0</v>
      </c>
      <c r="C25" s="391">
        <f t="shared" si="11"/>
        <v>0</v>
      </c>
      <c r="D25" s="392">
        <f t="shared" si="11"/>
        <v>0</v>
      </c>
      <c r="E25" s="390">
        <f t="shared" si="11"/>
        <v>0</v>
      </c>
      <c r="F25" s="391">
        <f t="shared" si="11"/>
        <v>0</v>
      </c>
      <c r="G25" s="392">
        <f t="shared" si="11"/>
        <v>0</v>
      </c>
      <c r="H25" s="1228">
        <f t="shared" si="11"/>
        <v>0</v>
      </c>
      <c r="I25" s="1229">
        <f t="shared" si="11"/>
        <v>0</v>
      </c>
      <c r="J25" s="1230">
        <f t="shared" si="11"/>
        <v>0</v>
      </c>
      <c r="K25" s="1228">
        <f t="shared" si="11"/>
        <v>0</v>
      </c>
      <c r="L25" s="1229">
        <f t="shared" si="11"/>
        <v>3</v>
      </c>
      <c r="M25" s="1230">
        <f t="shared" si="11"/>
        <v>3</v>
      </c>
      <c r="N25" s="393">
        <f t="shared" si="8"/>
        <v>0</v>
      </c>
      <c r="O25" s="394">
        <f t="shared" si="8"/>
        <v>3</v>
      </c>
      <c r="P25" s="395">
        <f t="shared" si="9"/>
        <v>3</v>
      </c>
      <c r="Q25" s="239"/>
      <c r="R25" s="239"/>
      <c r="S25" s="239"/>
      <c r="T25" s="239"/>
    </row>
    <row r="26" spans="1:20" ht="32.25" customHeight="1" thickBot="1" x14ac:dyDescent="0.45">
      <c r="A26" s="419" t="s">
        <v>13</v>
      </c>
      <c r="B26" s="420"/>
      <c r="C26" s="421"/>
      <c r="D26" s="422"/>
      <c r="E26" s="420"/>
      <c r="F26" s="421"/>
      <c r="G26" s="422"/>
      <c r="H26" s="1254"/>
      <c r="I26" s="1255"/>
      <c r="J26" s="1256"/>
      <c r="K26" s="1257"/>
      <c r="L26" s="1258"/>
      <c r="M26" s="1259"/>
      <c r="N26" s="423"/>
      <c r="O26" s="424"/>
      <c r="P26" s="425"/>
      <c r="Q26" s="239"/>
      <c r="R26" s="239"/>
      <c r="S26" s="239"/>
      <c r="T26" s="239"/>
    </row>
    <row r="27" spans="1:20" x14ac:dyDescent="0.4">
      <c r="A27" s="408" t="s">
        <v>70</v>
      </c>
      <c r="B27" s="409">
        <v>0</v>
      </c>
      <c r="C27" s="410">
        <v>0</v>
      </c>
      <c r="D27" s="411">
        <f t="shared" ref="D27:D33" si="12">B27+C27</f>
        <v>0</v>
      </c>
      <c r="E27" s="409">
        <v>0</v>
      </c>
      <c r="F27" s="410">
        <v>0</v>
      </c>
      <c r="G27" s="411">
        <f t="shared" ref="G27:G33" si="13">E27+F27</f>
        <v>0</v>
      </c>
      <c r="H27" s="1245">
        <v>0</v>
      </c>
      <c r="I27" s="1246">
        <v>0</v>
      </c>
      <c r="J27" s="1247">
        <f t="shared" ref="J27:J33" si="14">H27+I27</f>
        <v>0</v>
      </c>
      <c r="K27" s="1245">
        <v>0</v>
      </c>
      <c r="L27" s="1246">
        <v>0</v>
      </c>
      <c r="M27" s="1247">
        <f t="shared" ref="M27:M33" si="15">K27+L27</f>
        <v>0</v>
      </c>
      <c r="N27" s="412">
        <f t="shared" ref="N27:O33" si="16">B27+E27+H27+K27</f>
        <v>0</v>
      </c>
      <c r="O27" s="413">
        <f t="shared" si="16"/>
        <v>0</v>
      </c>
      <c r="P27" s="414">
        <f t="shared" ref="P27:P33" si="17">O27+N27</f>
        <v>0</v>
      </c>
      <c r="Q27" s="239"/>
      <c r="R27" s="239"/>
      <c r="S27" s="239"/>
      <c r="T27" s="239"/>
    </row>
    <row r="28" spans="1:20" x14ac:dyDescent="0.4">
      <c r="A28" s="139" t="s">
        <v>25</v>
      </c>
      <c r="B28" s="138">
        <v>0</v>
      </c>
      <c r="C28" s="201">
        <v>0</v>
      </c>
      <c r="D28" s="202">
        <f t="shared" si="12"/>
        <v>0</v>
      </c>
      <c r="E28" s="381">
        <v>0</v>
      </c>
      <c r="F28" s="382">
        <v>0</v>
      </c>
      <c r="G28" s="383">
        <f t="shared" si="13"/>
        <v>0</v>
      </c>
      <c r="H28" s="1221">
        <v>0</v>
      </c>
      <c r="I28" s="1222">
        <v>0</v>
      </c>
      <c r="J28" s="1223">
        <f t="shared" si="14"/>
        <v>0</v>
      </c>
      <c r="K28" s="1221">
        <v>0</v>
      </c>
      <c r="L28" s="1222">
        <v>0</v>
      </c>
      <c r="M28" s="1223">
        <f t="shared" si="15"/>
        <v>0</v>
      </c>
      <c r="N28" s="384">
        <f t="shared" si="16"/>
        <v>0</v>
      </c>
      <c r="O28" s="385">
        <f t="shared" si="16"/>
        <v>0</v>
      </c>
      <c r="P28" s="386">
        <f t="shared" si="17"/>
        <v>0</v>
      </c>
      <c r="Q28" s="239"/>
      <c r="R28" s="239"/>
      <c r="S28" s="239"/>
      <c r="T28" s="239"/>
    </row>
    <row r="29" spans="1:20" x14ac:dyDescent="0.4">
      <c r="A29" s="139" t="s">
        <v>63</v>
      </c>
      <c r="B29" s="138">
        <v>0</v>
      </c>
      <c r="C29" s="201">
        <v>0</v>
      </c>
      <c r="D29" s="202">
        <f t="shared" si="12"/>
        <v>0</v>
      </c>
      <c r="E29" s="381">
        <v>0</v>
      </c>
      <c r="F29" s="382">
        <v>0</v>
      </c>
      <c r="G29" s="383">
        <f t="shared" si="13"/>
        <v>0</v>
      </c>
      <c r="H29" s="1221">
        <v>0</v>
      </c>
      <c r="I29" s="1222">
        <v>0</v>
      </c>
      <c r="J29" s="1223">
        <f t="shared" si="14"/>
        <v>0</v>
      </c>
      <c r="K29" s="1221">
        <v>0</v>
      </c>
      <c r="L29" s="1222">
        <v>0</v>
      </c>
      <c r="M29" s="1223">
        <f t="shared" si="15"/>
        <v>0</v>
      </c>
      <c r="N29" s="384">
        <f t="shared" si="16"/>
        <v>0</v>
      </c>
      <c r="O29" s="385">
        <f t="shared" si="16"/>
        <v>0</v>
      </c>
      <c r="P29" s="386">
        <f t="shared" si="17"/>
        <v>0</v>
      </c>
      <c r="Q29" s="239"/>
      <c r="R29" s="239"/>
      <c r="S29" s="239"/>
      <c r="T29" s="239"/>
    </row>
    <row r="30" spans="1:20" x14ac:dyDescent="0.4">
      <c r="A30" s="139" t="s">
        <v>64</v>
      </c>
      <c r="B30" s="138">
        <v>0</v>
      </c>
      <c r="C30" s="201">
        <v>0</v>
      </c>
      <c r="D30" s="202">
        <f t="shared" si="12"/>
        <v>0</v>
      </c>
      <c r="E30" s="381">
        <v>0</v>
      </c>
      <c r="F30" s="382">
        <v>0</v>
      </c>
      <c r="G30" s="383">
        <f t="shared" si="13"/>
        <v>0</v>
      </c>
      <c r="H30" s="1221">
        <v>0</v>
      </c>
      <c r="I30" s="1222">
        <v>0</v>
      </c>
      <c r="J30" s="1223">
        <f t="shared" si="14"/>
        <v>0</v>
      </c>
      <c r="K30" s="1221">
        <v>0</v>
      </c>
      <c r="L30" s="1222">
        <v>0</v>
      </c>
      <c r="M30" s="1223">
        <f t="shared" si="15"/>
        <v>0</v>
      </c>
      <c r="N30" s="384">
        <f t="shared" si="16"/>
        <v>0</v>
      </c>
      <c r="O30" s="385">
        <f t="shared" si="16"/>
        <v>0</v>
      </c>
      <c r="P30" s="386">
        <f t="shared" si="17"/>
        <v>0</v>
      </c>
      <c r="Q30" s="239"/>
      <c r="R30" s="239"/>
      <c r="S30" s="239"/>
      <c r="T30" s="239"/>
    </row>
    <row r="31" spans="1:20" x14ac:dyDescent="0.4">
      <c r="A31" s="139" t="s">
        <v>26</v>
      </c>
      <c r="B31" s="138">
        <v>0</v>
      </c>
      <c r="C31" s="201">
        <v>0</v>
      </c>
      <c r="D31" s="202">
        <f t="shared" si="12"/>
        <v>0</v>
      </c>
      <c r="E31" s="381">
        <v>0</v>
      </c>
      <c r="F31" s="382">
        <v>0</v>
      </c>
      <c r="G31" s="383">
        <f t="shared" si="13"/>
        <v>0</v>
      </c>
      <c r="H31" s="1221">
        <v>0</v>
      </c>
      <c r="I31" s="1222">
        <v>0</v>
      </c>
      <c r="J31" s="1223">
        <f t="shared" si="14"/>
        <v>0</v>
      </c>
      <c r="K31" s="1221">
        <v>0</v>
      </c>
      <c r="L31" s="1222">
        <v>0</v>
      </c>
      <c r="M31" s="1223">
        <f t="shared" si="15"/>
        <v>0</v>
      </c>
      <c r="N31" s="384">
        <f t="shared" si="16"/>
        <v>0</v>
      </c>
      <c r="O31" s="385">
        <f t="shared" si="16"/>
        <v>0</v>
      </c>
      <c r="P31" s="386">
        <f t="shared" si="17"/>
        <v>0</v>
      </c>
      <c r="Q31" s="239"/>
      <c r="R31" s="239"/>
      <c r="S31" s="239"/>
      <c r="T31" s="239"/>
    </row>
    <row r="32" spans="1:20" x14ac:dyDescent="0.4">
      <c r="A32" s="140" t="s">
        <v>65</v>
      </c>
      <c r="B32" s="138">
        <v>0</v>
      </c>
      <c r="C32" s="201">
        <v>0</v>
      </c>
      <c r="D32" s="202">
        <f t="shared" si="12"/>
        <v>0</v>
      </c>
      <c r="E32" s="381">
        <v>0</v>
      </c>
      <c r="F32" s="382">
        <v>0</v>
      </c>
      <c r="G32" s="383">
        <f t="shared" si="13"/>
        <v>0</v>
      </c>
      <c r="H32" s="1221">
        <v>0</v>
      </c>
      <c r="I32" s="1222">
        <v>0</v>
      </c>
      <c r="J32" s="1223">
        <f t="shared" si="14"/>
        <v>0</v>
      </c>
      <c r="K32" s="1221">
        <v>0</v>
      </c>
      <c r="L32" s="1222">
        <v>0</v>
      </c>
      <c r="M32" s="1223">
        <f t="shared" si="15"/>
        <v>0</v>
      </c>
      <c r="N32" s="384">
        <f t="shared" si="16"/>
        <v>0</v>
      </c>
      <c r="O32" s="385">
        <f t="shared" si="16"/>
        <v>0</v>
      </c>
      <c r="P32" s="386">
        <f t="shared" si="17"/>
        <v>0</v>
      </c>
      <c r="Q32" s="239"/>
      <c r="R32" s="239"/>
      <c r="S32" s="239"/>
      <c r="T32" s="239"/>
    </row>
    <row r="33" spans="1:20" ht="30" customHeight="1" thickBot="1" x14ac:dyDescent="0.45">
      <c r="A33" s="141" t="s">
        <v>28</v>
      </c>
      <c r="B33" s="138">
        <v>0</v>
      </c>
      <c r="C33" s="201">
        <v>0</v>
      </c>
      <c r="D33" s="202">
        <f t="shared" si="12"/>
        <v>0</v>
      </c>
      <c r="E33" s="381">
        <v>0</v>
      </c>
      <c r="F33" s="382">
        <v>0</v>
      </c>
      <c r="G33" s="383">
        <f t="shared" si="13"/>
        <v>0</v>
      </c>
      <c r="H33" s="1221">
        <v>0</v>
      </c>
      <c r="I33" s="1222">
        <v>0</v>
      </c>
      <c r="J33" s="1223">
        <f t="shared" si="14"/>
        <v>0</v>
      </c>
      <c r="K33" s="1221">
        <v>0</v>
      </c>
      <c r="L33" s="1222">
        <v>0</v>
      </c>
      <c r="M33" s="1223">
        <f t="shared" si="15"/>
        <v>0</v>
      </c>
      <c r="N33" s="384">
        <f t="shared" si="16"/>
        <v>0</v>
      </c>
      <c r="O33" s="385">
        <f t="shared" si="16"/>
        <v>0</v>
      </c>
      <c r="P33" s="386">
        <f t="shared" si="17"/>
        <v>0</v>
      </c>
      <c r="Q33" s="239"/>
      <c r="R33" s="239"/>
      <c r="S33" s="239"/>
      <c r="T33" s="239"/>
    </row>
    <row r="34" spans="1:20" ht="27" thickBot="1" x14ac:dyDescent="0.45">
      <c r="A34" s="247" t="s">
        <v>14</v>
      </c>
      <c r="B34" s="248">
        <v>0</v>
      </c>
      <c r="C34" s="249">
        <f t="shared" ref="C34:D34" si="18">SUM(C27:C33)</f>
        <v>0</v>
      </c>
      <c r="D34" s="250">
        <f t="shared" si="18"/>
        <v>0</v>
      </c>
      <c r="E34" s="399">
        <f t="shared" ref="E34:P34" si="19">SUM(E27:E33)</f>
        <v>0</v>
      </c>
      <c r="F34" s="400">
        <f t="shared" si="19"/>
        <v>0</v>
      </c>
      <c r="G34" s="401">
        <f t="shared" si="19"/>
        <v>0</v>
      </c>
      <c r="H34" s="1234">
        <f t="shared" ref="H34:M34" si="20">SUM(H27:H33)</f>
        <v>0</v>
      </c>
      <c r="I34" s="1235">
        <f t="shared" si="20"/>
        <v>0</v>
      </c>
      <c r="J34" s="1236">
        <f t="shared" si="20"/>
        <v>0</v>
      </c>
      <c r="K34" s="1234">
        <f t="shared" si="20"/>
        <v>0</v>
      </c>
      <c r="L34" s="1235">
        <f t="shared" si="20"/>
        <v>0</v>
      </c>
      <c r="M34" s="1236">
        <f t="shared" si="20"/>
        <v>0</v>
      </c>
      <c r="N34" s="399">
        <f t="shared" si="19"/>
        <v>0</v>
      </c>
      <c r="O34" s="400">
        <f t="shared" si="19"/>
        <v>0</v>
      </c>
      <c r="P34" s="401">
        <f t="shared" si="19"/>
        <v>0</v>
      </c>
      <c r="Q34" s="239"/>
      <c r="R34" s="239"/>
      <c r="S34" s="239"/>
      <c r="T34" s="239"/>
    </row>
    <row r="35" spans="1:20" ht="32.25" customHeight="1" x14ac:dyDescent="0.4">
      <c r="A35" s="251" t="s">
        <v>15</v>
      </c>
      <c r="B35" s="244">
        <f t="shared" ref="B35:P35" si="21">B25</f>
        <v>0</v>
      </c>
      <c r="C35" s="245">
        <f t="shared" si="21"/>
        <v>0</v>
      </c>
      <c r="D35" s="246">
        <f t="shared" si="21"/>
        <v>0</v>
      </c>
      <c r="E35" s="396">
        <f t="shared" si="21"/>
        <v>0</v>
      </c>
      <c r="F35" s="397">
        <f t="shared" si="21"/>
        <v>0</v>
      </c>
      <c r="G35" s="398">
        <f t="shared" si="21"/>
        <v>0</v>
      </c>
      <c r="H35" s="1231">
        <f t="shared" si="21"/>
        <v>0</v>
      </c>
      <c r="I35" s="1232">
        <f t="shared" si="21"/>
        <v>0</v>
      </c>
      <c r="J35" s="1233">
        <f t="shared" si="21"/>
        <v>0</v>
      </c>
      <c r="K35" s="1231">
        <f t="shared" si="21"/>
        <v>0</v>
      </c>
      <c r="L35" s="1232">
        <f t="shared" si="21"/>
        <v>3</v>
      </c>
      <c r="M35" s="1233">
        <f t="shared" si="21"/>
        <v>3</v>
      </c>
      <c r="N35" s="396">
        <f t="shared" si="21"/>
        <v>0</v>
      </c>
      <c r="O35" s="397">
        <f t="shared" si="21"/>
        <v>3</v>
      </c>
      <c r="P35" s="398">
        <f t="shared" si="21"/>
        <v>3</v>
      </c>
      <c r="Q35" s="239"/>
      <c r="R35" s="239"/>
      <c r="S35" s="239"/>
      <c r="T35" s="239"/>
    </row>
    <row r="36" spans="1:20" ht="37.5" customHeight="1" thickBot="1" x14ac:dyDescent="0.45">
      <c r="A36" s="252" t="s">
        <v>16</v>
      </c>
      <c r="B36" s="253">
        <f>B34</f>
        <v>0</v>
      </c>
      <c r="C36" s="254">
        <f t="shared" ref="C36:P36" si="22">C34</f>
        <v>0</v>
      </c>
      <c r="D36" s="255">
        <f t="shared" si="22"/>
        <v>0</v>
      </c>
      <c r="E36" s="402">
        <f t="shared" si="22"/>
        <v>0</v>
      </c>
      <c r="F36" s="403">
        <f t="shared" si="22"/>
        <v>0</v>
      </c>
      <c r="G36" s="404">
        <f t="shared" si="22"/>
        <v>0</v>
      </c>
      <c r="H36" s="1237">
        <f t="shared" si="22"/>
        <v>0</v>
      </c>
      <c r="I36" s="1238">
        <f t="shared" si="22"/>
        <v>0</v>
      </c>
      <c r="J36" s="1239">
        <f t="shared" si="22"/>
        <v>0</v>
      </c>
      <c r="K36" s="1237">
        <f t="shared" si="22"/>
        <v>0</v>
      </c>
      <c r="L36" s="1238">
        <f t="shared" si="22"/>
        <v>0</v>
      </c>
      <c r="M36" s="1239">
        <f t="shared" si="22"/>
        <v>0</v>
      </c>
      <c r="N36" s="405">
        <f t="shared" si="22"/>
        <v>0</v>
      </c>
      <c r="O36" s="406">
        <f t="shared" si="22"/>
        <v>0</v>
      </c>
      <c r="P36" s="407">
        <f t="shared" si="22"/>
        <v>0</v>
      </c>
      <c r="Q36" s="239"/>
      <c r="R36" s="239"/>
      <c r="S36" s="239"/>
      <c r="T36" s="239"/>
    </row>
    <row r="37" spans="1:20" ht="33.75" thickBot="1" x14ac:dyDescent="0.45">
      <c r="A37" s="256" t="s">
        <v>17</v>
      </c>
      <c r="B37" s="466">
        <f>SUM(B35:B36)</f>
        <v>0</v>
      </c>
      <c r="C37" s="467">
        <f t="shared" ref="C37:P37" si="23">SUM(C35:C36)</f>
        <v>0</v>
      </c>
      <c r="D37" s="468">
        <f t="shared" si="23"/>
        <v>0</v>
      </c>
      <c r="E37" s="466">
        <f t="shared" si="23"/>
        <v>0</v>
      </c>
      <c r="F37" s="467">
        <f t="shared" si="23"/>
        <v>0</v>
      </c>
      <c r="G37" s="468">
        <f t="shared" si="23"/>
        <v>0</v>
      </c>
      <c r="H37" s="466">
        <f t="shared" si="23"/>
        <v>0</v>
      </c>
      <c r="I37" s="467">
        <f t="shared" si="23"/>
        <v>0</v>
      </c>
      <c r="J37" s="468">
        <f t="shared" si="23"/>
        <v>0</v>
      </c>
      <c r="K37" s="466">
        <f t="shared" si="23"/>
        <v>0</v>
      </c>
      <c r="L37" s="467">
        <f t="shared" si="23"/>
        <v>3</v>
      </c>
      <c r="M37" s="468">
        <f t="shared" si="23"/>
        <v>3</v>
      </c>
      <c r="N37" s="466">
        <f t="shared" si="23"/>
        <v>0</v>
      </c>
      <c r="O37" s="467">
        <f t="shared" si="23"/>
        <v>3</v>
      </c>
      <c r="P37" s="468">
        <f t="shared" si="23"/>
        <v>3</v>
      </c>
      <c r="Q37" s="239"/>
      <c r="R37" s="239"/>
      <c r="S37" s="239"/>
      <c r="T37" s="239"/>
    </row>
    <row r="38" spans="1:20" x14ac:dyDescent="0.4">
      <c r="A38" s="239"/>
      <c r="B38" s="239"/>
      <c r="C38" s="239"/>
      <c r="D38" s="239"/>
      <c r="E38" s="239"/>
      <c r="F38" s="239"/>
      <c r="G38" s="239"/>
      <c r="H38" s="239"/>
      <c r="I38" s="239"/>
      <c r="J38" s="239"/>
      <c r="K38" s="239"/>
      <c r="L38" s="239"/>
      <c r="M38" s="239"/>
      <c r="N38" s="239"/>
      <c r="O38" s="239"/>
      <c r="P38" s="240"/>
      <c r="Q38" s="239"/>
      <c r="R38" s="239"/>
      <c r="S38" s="239"/>
      <c r="T38" s="239"/>
    </row>
  </sheetData>
  <mergeCells count="12">
    <mergeCell ref="E5:G5"/>
    <mergeCell ref="H5:J5"/>
    <mergeCell ref="K5:M5"/>
    <mergeCell ref="A1:P1"/>
    <mergeCell ref="A2:P2"/>
    <mergeCell ref="A4:A6"/>
    <mergeCell ref="B4:D4"/>
    <mergeCell ref="E4:G4"/>
    <mergeCell ref="H4:J4"/>
    <mergeCell ref="K4:M4"/>
    <mergeCell ref="N4:P5"/>
    <mergeCell ref="B5:D5"/>
  </mergeCells>
  <pageMargins left="0.70866141732283472" right="0.70866141732283472" top="0.74803149606299213" bottom="0.74803149606299213" header="0.31496062992125984" footer="0.31496062992125984"/>
  <pageSetup paperSize="9" scale="40" orientation="landscape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tabColor rgb="FFFFFF00"/>
  </sheetPr>
  <dimension ref="A1:S36"/>
  <sheetViews>
    <sheetView topLeftCell="A10" zoomScale="40" zoomScaleNormal="40" workbookViewId="0">
      <selection activeCell="I12" sqref="I12"/>
    </sheetView>
  </sheetViews>
  <sheetFormatPr defaultRowHeight="26.25" x14ac:dyDescent="0.4"/>
  <cols>
    <col min="1" max="1" width="110.85546875" style="220" customWidth="1"/>
    <col min="2" max="2" width="15" style="220" customWidth="1"/>
    <col min="3" max="3" width="12.140625" style="220" customWidth="1"/>
    <col min="4" max="5" width="15" style="220" customWidth="1"/>
    <col min="6" max="6" width="11.85546875" style="220" customWidth="1"/>
    <col min="7" max="7" width="10.7109375" style="220" customWidth="1"/>
    <col min="8" max="8" width="15" style="220" customWidth="1"/>
    <col min="9" max="9" width="12.42578125" style="220" customWidth="1"/>
    <col min="10" max="10" width="11.7109375" style="220" customWidth="1"/>
    <col min="11" max="11" width="15.42578125" style="220" customWidth="1"/>
    <col min="12" max="12" width="13.140625" style="220" customWidth="1"/>
    <col min="13" max="13" width="14.7109375" style="220" customWidth="1"/>
    <col min="14" max="14" width="16.42578125" style="220" customWidth="1"/>
    <col min="15" max="15" width="16.140625" style="220" customWidth="1"/>
    <col min="16" max="16" width="15.5703125" style="221" customWidth="1"/>
    <col min="17" max="19" width="9.140625" style="220"/>
    <col min="20" max="20" width="10.5703125" style="220" bestFit="1" customWidth="1"/>
    <col min="21" max="21" width="11.28515625" style="220" customWidth="1"/>
    <col min="22" max="255" width="9.140625" style="220"/>
    <col min="256" max="256" width="94.7109375" style="220" customWidth="1"/>
    <col min="257" max="257" width="15" style="220" customWidth="1"/>
    <col min="258" max="258" width="12.140625" style="220" customWidth="1"/>
    <col min="259" max="259" width="11" style="220" customWidth="1"/>
    <col min="260" max="260" width="15" style="220" customWidth="1"/>
    <col min="261" max="261" width="11.85546875" style="220" customWidth="1"/>
    <col min="262" max="262" width="10.7109375" style="220" customWidth="1"/>
    <col min="263" max="263" width="15" style="220" customWidth="1"/>
    <col min="264" max="264" width="12.42578125" style="220" customWidth="1"/>
    <col min="265" max="265" width="11.7109375" style="220" customWidth="1"/>
    <col min="266" max="266" width="15.42578125" style="220" customWidth="1"/>
    <col min="267" max="267" width="13.140625" style="220" customWidth="1"/>
    <col min="268" max="268" width="12.140625" style="220" customWidth="1"/>
    <col min="269" max="269" width="13.140625" style="220" customWidth="1"/>
    <col min="270" max="270" width="12.140625" style="220" customWidth="1"/>
    <col min="271" max="271" width="11.28515625" style="220" customWidth="1"/>
    <col min="272" max="275" width="9.140625" style="220"/>
    <col min="276" max="276" width="10.5703125" style="220" bestFit="1" customWidth="1"/>
    <col min="277" max="277" width="11.28515625" style="220" customWidth="1"/>
    <col min="278" max="511" width="9.140625" style="220"/>
    <col min="512" max="512" width="94.7109375" style="220" customWidth="1"/>
    <col min="513" max="513" width="15" style="220" customWidth="1"/>
    <col min="514" max="514" width="12.140625" style="220" customWidth="1"/>
    <col min="515" max="515" width="11" style="220" customWidth="1"/>
    <col min="516" max="516" width="15" style="220" customWidth="1"/>
    <col min="517" max="517" width="11.85546875" style="220" customWidth="1"/>
    <col min="518" max="518" width="10.7109375" style="220" customWidth="1"/>
    <col min="519" max="519" width="15" style="220" customWidth="1"/>
    <col min="520" max="520" width="12.42578125" style="220" customWidth="1"/>
    <col min="521" max="521" width="11.7109375" style="220" customWidth="1"/>
    <col min="522" max="522" width="15.42578125" style="220" customWidth="1"/>
    <col min="523" max="523" width="13.140625" style="220" customWidth="1"/>
    <col min="524" max="524" width="12.140625" style="220" customWidth="1"/>
    <col min="525" max="525" width="13.140625" style="220" customWidth="1"/>
    <col min="526" max="526" width="12.140625" style="220" customWidth="1"/>
    <col min="527" max="527" width="11.28515625" style="220" customWidth="1"/>
    <col min="528" max="531" width="9.140625" style="220"/>
    <col min="532" max="532" width="10.5703125" style="220" bestFit="1" customWidth="1"/>
    <col min="533" max="533" width="11.28515625" style="220" customWidth="1"/>
    <col min="534" max="767" width="9.140625" style="220"/>
    <col min="768" max="768" width="94.7109375" style="220" customWidth="1"/>
    <col min="769" max="769" width="15" style="220" customWidth="1"/>
    <col min="770" max="770" width="12.140625" style="220" customWidth="1"/>
    <col min="771" max="771" width="11" style="220" customWidth="1"/>
    <col min="772" max="772" width="15" style="220" customWidth="1"/>
    <col min="773" max="773" width="11.85546875" style="220" customWidth="1"/>
    <col min="774" max="774" width="10.7109375" style="220" customWidth="1"/>
    <col min="775" max="775" width="15" style="220" customWidth="1"/>
    <col min="776" max="776" width="12.42578125" style="220" customWidth="1"/>
    <col min="777" max="777" width="11.7109375" style="220" customWidth="1"/>
    <col min="778" max="778" width="15.42578125" style="220" customWidth="1"/>
    <col min="779" max="779" width="13.140625" style="220" customWidth="1"/>
    <col min="780" max="780" width="12.140625" style="220" customWidth="1"/>
    <col min="781" max="781" width="13.140625" style="220" customWidth="1"/>
    <col min="782" max="782" width="12.140625" style="220" customWidth="1"/>
    <col min="783" max="783" width="11.28515625" style="220" customWidth="1"/>
    <col min="784" max="787" width="9.140625" style="220"/>
    <col min="788" max="788" width="10.5703125" style="220" bestFit="1" customWidth="1"/>
    <col min="789" max="789" width="11.28515625" style="220" customWidth="1"/>
    <col min="790" max="1023" width="9.140625" style="220"/>
    <col min="1024" max="1024" width="94.7109375" style="220" customWidth="1"/>
    <col min="1025" max="1025" width="15" style="220" customWidth="1"/>
    <col min="1026" max="1026" width="12.140625" style="220" customWidth="1"/>
    <col min="1027" max="1027" width="11" style="220" customWidth="1"/>
    <col min="1028" max="1028" width="15" style="220" customWidth="1"/>
    <col min="1029" max="1029" width="11.85546875" style="220" customWidth="1"/>
    <col min="1030" max="1030" width="10.7109375" style="220" customWidth="1"/>
    <col min="1031" max="1031" width="15" style="220" customWidth="1"/>
    <col min="1032" max="1032" width="12.42578125" style="220" customWidth="1"/>
    <col min="1033" max="1033" width="11.7109375" style="220" customWidth="1"/>
    <col min="1034" max="1034" width="15.42578125" style="220" customWidth="1"/>
    <col min="1035" max="1035" width="13.140625" style="220" customWidth="1"/>
    <col min="1036" max="1036" width="12.140625" style="220" customWidth="1"/>
    <col min="1037" max="1037" width="13.140625" style="220" customWidth="1"/>
    <col min="1038" max="1038" width="12.140625" style="220" customWidth="1"/>
    <col min="1039" max="1039" width="11.28515625" style="220" customWidth="1"/>
    <col min="1040" max="1043" width="9.140625" style="220"/>
    <col min="1044" max="1044" width="10.5703125" style="220" bestFit="1" customWidth="1"/>
    <col min="1045" max="1045" width="11.28515625" style="220" customWidth="1"/>
    <col min="1046" max="1279" width="9.140625" style="220"/>
    <col min="1280" max="1280" width="94.7109375" style="220" customWidth="1"/>
    <col min="1281" max="1281" width="15" style="220" customWidth="1"/>
    <col min="1282" max="1282" width="12.140625" style="220" customWidth="1"/>
    <col min="1283" max="1283" width="11" style="220" customWidth="1"/>
    <col min="1284" max="1284" width="15" style="220" customWidth="1"/>
    <col min="1285" max="1285" width="11.85546875" style="220" customWidth="1"/>
    <col min="1286" max="1286" width="10.7109375" style="220" customWidth="1"/>
    <col min="1287" max="1287" width="15" style="220" customWidth="1"/>
    <col min="1288" max="1288" width="12.42578125" style="220" customWidth="1"/>
    <col min="1289" max="1289" width="11.7109375" style="220" customWidth="1"/>
    <col min="1290" max="1290" width="15.42578125" style="220" customWidth="1"/>
    <col min="1291" max="1291" width="13.140625" style="220" customWidth="1"/>
    <col min="1292" max="1292" width="12.140625" style="220" customWidth="1"/>
    <col min="1293" max="1293" width="13.140625" style="220" customWidth="1"/>
    <col min="1294" max="1294" width="12.140625" style="220" customWidth="1"/>
    <col min="1295" max="1295" width="11.28515625" style="220" customWidth="1"/>
    <col min="1296" max="1299" width="9.140625" style="220"/>
    <col min="1300" max="1300" width="10.5703125" style="220" bestFit="1" customWidth="1"/>
    <col min="1301" max="1301" width="11.28515625" style="220" customWidth="1"/>
    <col min="1302" max="1535" width="9.140625" style="220"/>
    <col min="1536" max="1536" width="94.7109375" style="220" customWidth="1"/>
    <col min="1537" max="1537" width="15" style="220" customWidth="1"/>
    <col min="1538" max="1538" width="12.140625" style="220" customWidth="1"/>
    <col min="1539" max="1539" width="11" style="220" customWidth="1"/>
    <col min="1540" max="1540" width="15" style="220" customWidth="1"/>
    <col min="1541" max="1541" width="11.85546875" style="220" customWidth="1"/>
    <col min="1542" max="1542" width="10.7109375" style="220" customWidth="1"/>
    <col min="1543" max="1543" width="15" style="220" customWidth="1"/>
    <col min="1544" max="1544" width="12.42578125" style="220" customWidth="1"/>
    <col min="1545" max="1545" width="11.7109375" style="220" customWidth="1"/>
    <col min="1546" max="1546" width="15.42578125" style="220" customWidth="1"/>
    <col min="1547" max="1547" width="13.140625" style="220" customWidth="1"/>
    <col min="1548" max="1548" width="12.140625" style="220" customWidth="1"/>
    <col min="1549" max="1549" width="13.140625" style="220" customWidth="1"/>
    <col min="1550" max="1550" width="12.140625" style="220" customWidth="1"/>
    <col min="1551" max="1551" width="11.28515625" style="220" customWidth="1"/>
    <col min="1552" max="1555" width="9.140625" style="220"/>
    <col min="1556" max="1556" width="10.5703125" style="220" bestFit="1" customWidth="1"/>
    <col min="1557" max="1557" width="11.28515625" style="220" customWidth="1"/>
    <col min="1558" max="1791" width="9.140625" style="220"/>
    <col min="1792" max="1792" width="94.7109375" style="220" customWidth="1"/>
    <col min="1793" max="1793" width="15" style="220" customWidth="1"/>
    <col min="1794" max="1794" width="12.140625" style="220" customWidth="1"/>
    <col min="1795" max="1795" width="11" style="220" customWidth="1"/>
    <col min="1796" max="1796" width="15" style="220" customWidth="1"/>
    <col min="1797" max="1797" width="11.85546875" style="220" customWidth="1"/>
    <col min="1798" max="1798" width="10.7109375" style="220" customWidth="1"/>
    <col min="1799" max="1799" width="15" style="220" customWidth="1"/>
    <col min="1800" max="1800" width="12.42578125" style="220" customWidth="1"/>
    <col min="1801" max="1801" width="11.7109375" style="220" customWidth="1"/>
    <col min="1802" max="1802" width="15.42578125" style="220" customWidth="1"/>
    <col min="1803" max="1803" width="13.140625" style="220" customWidth="1"/>
    <col min="1804" max="1804" width="12.140625" style="220" customWidth="1"/>
    <col min="1805" max="1805" width="13.140625" style="220" customWidth="1"/>
    <col min="1806" max="1806" width="12.140625" style="220" customWidth="1"/>
    <col min="1807" max="1807" width="11.28515625" style="220" customWidth="1"/>
    <col min="1808" max="1811" width="9.140625" style="220"/>
    <col min="1812" max="1812" width="10.5703125" style="220" bestFit="1" customWidth="1"/>
    <col min="1813" max="1813" width="11.28515625" style="220" customWidth="1"/>
    <col min="1814" max="2047" width="9.140625" style="220"/>
    <col min="2048" max="2048" width="94.7109375" style="220" customWidth="1"/>
    <col min="2049" max="2049" width="15" style="220" customWidth="1"/>
    <col min="2050" max="2050" width="12.140625" style="220" customWidth="1"/>
    <col min="2051" max="2051" width="11" style="220" customWidth="1"/>
    <col min="2052" max="2052" width="15" style="220" customWidth="1"/>
    <col min="2053" max="2053" width="11.85546875" style="220" customWidth="1"/>
    <col min="2054" max="2054" width="10.7109375" style="220" customWidth="1"/>
    <col min="2055" max="2055" width="15" style="220" customWidth="1"/>
    <col min="2056" max="2056" width="12.42578125" style="220" customWidth="1"/>
    <col min="2057" max="2057" width="11.7109375" style="220" customWidth="1"/>
    <col min="2058" max="2058" width="15.42578125" style="220" customWidth="1"/>
    <col min="2059" max="2059" width="13.140625" style="220" customWidth="1"/>
    <col min="2060" max="2060" width="12.140625" style="220" customWidth="1"/>
    <col min="2061" max="2061" width="13.140625" style="220" customWidth="1"/>
    <col min="2062" max="2062" width="12.140625" style="220" customWidth="1"/>
    <col min="2063" max="2063" width="11.28515625" style="220" customWidth="1"/>
    <col min="2064" max="2067" width="9.140625" style="220"/>
    <col min="2068" max="2068" width="10.5703125" style="220" bestFit="1" customWidth="1"/>
    <col min="2069" max="2069" width="11.28515625" style="220" customWidth="1"/>
    <col min="2070" max="2303" width="9.140625" style="220"/>
    <col min="2304" max="2304" width="94.7109375" style="220" customWidth="1"/>
    <col min="2305" max="2305" width="15" style="220" customWidth="1"/>
    <col min="2306" max="2306" width="12.140625" style="220" customWidth="1"/>
    <col min="2307" max="2307" width="11" style="220" customWidth="1"/>
    <col min="2308" max="2308" width="15" style="220" customWidth="1"/>
    <col min="2309" max="2309" width="11.85546875" style="220" customWidth="1"/>
    <col min="2310" max="2310" width="10.7109375" style="220" customWidth="1"/>
    <col min="2311" max="2311" width="15" style="220" customWidth="1"/>
    <col min="2312" max="2312" width="12.42578125" style="220" customWidth="1"/>
    <col min="2313" max="2313" width="11.7109375" style="220" customWidth="1"/>
    <col min="2314" max="2314" width="15.42578125" style="220" customWidth="1"/>
    <col min="2315" max="2315" width="13.140625" style="220" customWidth="1"/>
    <col min="2316" max="2316" width="12.140625" style="220" customWidth="1"/>
    <col min="2317" max="2317" width="13.140625" style="220" customWidth="1"/>
    <col min="2318" max="2318" width="12.140625" style="220" customWidth="1"/>
    <col min="2319" max="2319" width="11.28515625" style="220" customWidth="1"/>
    <col min="2320" max="2323" width="9.140625" style="220"/>
    <col min="2324" max="2324" width="10.5703125" style="220" bestFit="1" customWidth="1"/>
    <col min="2325" max="2325" width="11.28515625" style="220" customWidth="1"/>
    <col min="2326" max="2559" width="9.140625" style="220"/>
    <col min="2560" max="2560" width="94.7109375" style="220" customWidth="1"/>
    <col min="2561" max="2561" width="15" style="220" customWidth="1"/>
    <col min="2562" max="2562" width="12.140625" style="220" customWidth="1"/>
    <col min="2563" max="2563" width="11" style="220" customWidth="1"/>
    <col min="2564" max="2564" width="15" style="220" customWidth="1"/>
    <col min="2565" max="2565" width="11.85546875" style="220" customWidth="1"/>
    <col min="2566" max="2566" width="10.7109375" style="220" customWidth="1"/>
    <col min="2567" max="2567" width="15" style="220" customWidth="1"/>
    <col min="2568" max="2568" width="12.42578125" style="220" customWidth="1"/>
    <col min="2569" max="2569" width="11.7109375" style="220" customWidth="1"/>
    <col min="2570" max="2570" width="15.42578125" style="220" customWidth="1"/>
    <col min="2571" max="2571" width="13.140625" style="220" customWidth="1"/>
    <col min="2572" max="2572" width="12.140625" style="220" customWidth="1"/>
    <col min="2573" max="2573" width="13.140625" style="220" customWidth="1"/>
    <col min="2574" max="2574" width="12.140625" style="220" customWidth="1"/>
    <col min="2575" max="2575" width="11.28515625" style="220" customWidth="1"/>
    <col min="2576" max="2579" width="9.140625" style="220"/>
    <col min="2580" max="2580" width="10.5703125" style="220" bestFit="1" customWidth="1"/>
    <col min="2581" max="2581" width="11.28515625" style="220" customWidth="1"/>
    <col min="2582" max="2815" width="9.140625" style="220"/>
    <col min="2816" max="2816" width="94.7109375" style="220" customWidth="1"/>
    <col min="2817" max="2817" width="15" style="220" customWidth="1"/>
    <col min="2818" max="2818" width="12.140625" style="220" customWidth="1"/>
    <col min="2819" max="2819" width="11" style="220" customWidth="1"/>
    <col min="2820" max="2820" width="15" style="220" customWidth="1"/>
    <col min="2821" max="2821" width="11.85546875" style="220" customWidth="1"/>
    <col min="2822" max="2822" width="10.7109375" style="220" customWidth="1"/>
    <col min="2823" max="2823" width="15" style="220" customWidth="1"/>
    <col min="2824" max="2824" width="12.42578125" style="220" customWidth="1"/>
    <col min="2825" max="2825" width="11.7109375" style="220" customWidth="1"/>
    <col min="2826" max="2826" width="15.42578125" style="220" customWidth="1"/>
    <col min="2827" max="2827" width="13.140625" style="220" customWidth="1"/>
    <col min="2828" max="2828" width="12.140625" style="220" customWidth="1"/>
    <col min="2829" max="2829" width="13.140625" style="220" customWidth="1"/>
    <col min="2830" max="2830" width="12.140625" style="220" customWidth="1"/>
    <col min="2831" max="2831" width="11.28515625" style="220" customWidth="1"/>
    <col min="2832" max="2835" width="9.140625" style="220"/>
    <col min="2836" max="2836" width="10.5703125" style="220" bestFit="1" customWidth="1"/>
    <col min="2837" max="2837" width="11.28515625" style="220" customWidth="1"/>
    <col min="2838" max="3071" width="9.140625" style="220"/>
    <col min="3072" max="3072" width="94.7109375" style="220" customWidth="1"/>
    <col min="3073" max="3073" width="15" style="220" customWidth="1"/>
    <col min="3074" max="3074" width="12.140625" style="220" customWidth="1"/>
    <col min="3075" max="3075" width="11" style="220" customWidth="1"/>
    <col min="3076" max="3076" width="15" style="220" customWidth="1"/>
    <col min="3077" max="3077" width="11.85546875" style="220" customWidth="1"/>
    <col min="3078" max="3078" width="10.7109375" style="220" customWidth="1"/>
    <col min="3079" max="3079" width="15" style="220" customWidth="1"/>
    <col min="3080" max="3080" width="12.42578125" style="220" customWidth="1"/>
    <col min="3081" max="3081" width="11.7109375" style="220" customWidth="1"/>
    <col min="3082" max="3082" width="15.42578125" style="220" customWidth="1"/>
    <col min="3083" max="3083" width="13.140625" style="220" customWidth="1"/>
    <col min="3084" max="3084" width="12.140625" style="220" customWidth="1"/>
    <col min="3085" max="3085" width="13.140625" style="220" customWidth="1"/>
    <col min="3086" max="3086" width="12.140625" style="220" customWidth="1"/>
    <col min="3087" max="3087" width="11.28515625" style="220" customWidth="1"/>
    <col min="3088" max="3091" width="9.140625" style="220"/>
    <col min="3092" max="3092" width="10.5703125" style="220" bestFit="1" customWidth="1"/>
    <col min="3093" max="3093" width="11.28515625" style="220" customWidth="1"/>
    <col min="3094" max="3327" width="9.140625" style="220"/>
    <col min="3328" max="3328" width="94.7109375" style="220" customWidth="1"/>
    <col min="3329" max="3329" width="15" style="220" customWidth="1"/>
    <col min="3330" max="3330" width="12.140625" style="220" customWidth="1"/>
    <col min="3331" max="3331" width="11" style="220" customWidth="1"/>
    <col min="3332" max="3332" width="15" style="220" customWidth="1"/>
    <col min="3333" max="3333" width="11.85546875" style="220" customWidth="1"/>
    <col min="3334" max="3334" width="10.7109375" style="220" customWidth="1"/>
    <col min="3335" max="3335" width="15" style="220" customWidth="1"/>
    <col min="3336" max="3336" width="12.42578125" style="220" customWidth="1"/>
    <col min="3337" max="3337" width="11.7109375" style="220" customWidth="1"/>
    <col min="3338" max="3338" width="15.42578125" style="220" customWidth="1"/>
    <col min="3339" max="3339" width="13.140625" style="220" customWidth="1"/>
    <col min="3340" max="3340" width="12.140625" style="220" customWidth="1"/>
    <col min="3341" max="3341" width="13.140625" style="220" customWidth="1"/>
    <col min="3342" max="3342" width="12.140625" style="220" customWidth="1"/>
    <col min="3343" max="3343" width="11.28515625" style="220" customWidth="1"/>
    <col min="3344" max="3347" width="9.140625" style="220"/>
    <col min="3348" max="3348" width="10.5703125" style="220" bestFit="1" customWidth="1"/>
    <col min="3349" max="3349" width="11.28515625" style="220" customWidth="1"/>
    <col min="3350" max="3583" width="9.140625" style="220"/>
    <col min="3584" max="3584" width="94.7109375" style="220" customWidth="1"/>
    <col min="3585" max="3585" width="15" style="220" customWidth="1"/>
    <col min="3586" max="3586" width="12.140625" style="220" customWidth="1"/>
    <col min="3587" max="3587" width="11" style="220" customWidth="1"/>
    <col min="3588" max="3588" width="15" style="220" customWidth="1"/>
    <col min="3589" max="3589" width="11.85546875" style="220" customWidth="1"/>
    <col min="3590" max="3590" width="10.7109375" style="220" customWidth="1"/>
    <col min="3591" max="3591" width="15" style="220" customWidth="1"/>
    <col min="3592" max="3592" width="12.42578125" style="220" customWidth="1"/>
    <col min="3593" max="3593" width="11.7109375" style="220" customWidth="1"/>
    <col min="3594" max="3594" width="15.42578125" style="220" customWidth="1"/>
    <col min="3595" max="3595" width="13.140625" style="220" customWidth="1"/>
    <col min="3596" max="3596" width="12.140625" style="220" customWidth="1"/>
    <col min="3597" max="3597" width="13.140625" style="220" customWidth="1"/>
    <col min="3598" max="3598" width="12.140625" style="220" customWidth="1"/>
    <col min="3599" max="3599" width="11.28515625" style="220" customWidth="1"/>
    <col min="3600" max="3603" width="9.140625" style="220"/>
    <col min="3604" max="3604" width="10.5703125" style="220" bestFit="1" customWidth="1"/>
    <col min="3605" max="3605" width="11.28515625" style="220" customWidth="1"/>
    <col min="3606" max="3839" width="9.140625" style="220"/>
    <col min="3840" max="3840" width="94.7109375" style="220" customWidth="1"/>
    <col min="3841" max="3841" width="15" style="220" customWidth="1"/>
    <col min="3842" max="3842" width="12.140625" style="220" customWidth="1"/>
    <col min="3843" max="3843" width="11" style="220" customWidth="1"/>
    <col min="3844" max="3844" width="15" style="220" customWidth="1"/>
    <col min="3845" max="3845" width="11.85546875" style="220" customWidth="1"/>
    <col min="3846" max="3846" width="10.7109375" style="220" customWidth="1"/>
    <col min="3847" max="3847" width="15" style="220" customWidth="1"/>
    <col min="3848" max="3848" width="12.42578125" style="220" customWidth="1"/>
    <col min="3849" max="3849" width="11.7109375" style="220" customWidth="1"/>
    <col min="3850" max="3850" width="15.42578125" style="220" customWidth="1"/>
    <col min="3851" max="3851" width="13.140625" style="220" customWidth="1"/>
    <col min="3852" max="3852" width="12.140625" style="220" customWidth="1"/>
    <col min="3853" max="3853" width="13.140625" style="220" customWidth="1"/>
    <col min="3854" max="3854" width="12.140625" style="220" customWidth="1"/>
    <col min="3855" max="3855" width="11.28515625" style="220" customWidth="1"/>
    <col min="3856" max="3859" width="9.140625" style="220"/>
    <col min="3860" max="3860" width="10.5703125" style="220" bestFit="1" customWidth="1"/>
    <col min="3861" max="3861" width="11.28515625" style="220" customWidth="1"/>
    <col min="3862" max="4095" width="9.140625" style="220"/>
    <col min="4096" max="4096" width="94.7109375" style="220" customWidth="1"/>
    <col min="4097" max="4097" width="15" style="220" customWidth="1"/>
    <col min="4098" max="4098" width="12.140625" style="220" customWidth="1"/>
    <col min="4099" max="4099" width="11" style="220" customWidth="1"/>
    <col min="4100" max="4100" width="15" style="220" customWidth="1"/>
    <col min="4101" max="4101" width="11.85546875" style="220" customWidth="1"/>
    <col min="4102" max="4102" width="10.7109375" style="220" customWidth="1"/>
    <col min="4103" max="4103" width="15" style="220" customWidth="1"/>
    <col min="4104" max="4104" width="12.42578125" style="220" customWidth="1"/>
    <col min="4105" max="4105" width="11.7109375" style="220" customWidth="1"/>
    <col min="4106" max="4106" width="15.42578125" style="220" customWidth="1"/>
    <col min="4107" max="4107" width="13.140625" style="220" customWidth="1"/>
    <col min="4108" max="4108" width="12.140625" style="220" customWidth="1"/>
    <col min="4109" max="4109" width="13.140625" style="220" customWidth="1"/>
    <col min="4110" max="4110" width="12.140625" style="220" customWidth="1"/>
    <col min="4111" max="4111" width="11.28515625" style="220" customWidth="1"/>
    <col min="4112" max="4115" width="9.140625" style="220"/>
    <col min="4116" max="4116" width="10.5703125" style="220" bestFit="1" customWidth="1"/>
    <col min="4117" max="4117" width="11.28515625" style="220" customWidth="1"/>
    <col min="4118" max="4351" width="9.140625" style="220"/>
    <col min="4352" max="4352" width="94.7109375" style="220" customWidth="1"/>
    <col min="4353" max="4353" width="15" style="220" customWidth="1"/>
    <col min="4354" max="4354" width="12.140625" style="220" customWidth="1"/>
    <col min="4355" max="4355" width="11" style="220" customWidth="1"/>
    <col min="4356" max="4356" width="15" style="220" customWidth="1"/>
    <col min="4357" max="4357" width="11.85546875" style="220" customWidth="1"/>
    <col min="4358" max="4358" width="10.7109375" style="220" customWidth="1"/>
    <col min="4359" max="4359" width="15" style="220" customWidth="1"/>
    <col min="4360" max="4360" width="12.42578125" style="220" customWidth="1"/>
    <col min="4361" max="4361" width="11.7109375" style="220" customWidth="1"/>
    <col min="4362" max="4362" width="15.42578125" style="220" customWidth="1"/>
    <col min="4363" max="4363" width="13.140625" style="220" customWidth="1"/>
    <col min="4364" max="4364" width="12.140625" style="220" customWidth="1"/>
    <col min="4365" max="4365" width="13.140625" style="220" customWidth="1"/>
    <col min="4366" max="4366" width="12.140625" style="220" customWidth="1"/>
    <col min="4367" max="4367" width="11.28515625" style="220" customWidth="1"/>
    <col min="4368" max="4371" width="9.140625" style="220"/>
    <col min="4372" max="4372" width="10.5703125" style="220" bestFit="1" customWidth="1"/>
    <col min="4373" max="4373" width="11.28515625" style="220" customWidth="1"/>
    <col min="4374" max="4607" width="9.140625" style="220"/>
    <col min="4608" max="4608" width="94.7109375" style="220" customWidth="1"/>
    <col min="4609" max="4609" width="15" style="220" customWidth="1"/>
    <col min="4610" max="4610" width="12.140625" style="220" customWidth="1"/>
    <col min="4611" max="4611" width="11" style="220" customWidth="1"/>
    <col min="4612" max="4612" width="15" style="220" customWidth="1"/>
    <col min="4613" max="4613" width="11.85546875" style="220" customWidth="1"/>
    <col min="4614" max="4614" width="10.7109375" style="220" customWidth="1"/>
    <col min="4615" max="4615" width="15" style="220" customWidth="1"/>
    <col min="4616" max="4616" width="12.42578125" style="220" customWidth="1"/>
    <col min="4617" max="4617" width="11.7109375" style="220" customWidth="1"/>
    <col min="4618" max="4618" width="15.42578125" style="220" customWidth="1"/>
    <col min="4619" max="4619" width="13.140625" style="220" customWidth="1"/>
    <col min="4620" max="4620" width="12.140625" style="220" customWidth="1"/>
    <col min="4621" max="4621" width="13.140625" style="220" customWidth="1"/>
    <col min="4622" max="4622" width="12.140625" style="220" customWidth="1"/>
    <col min="4623" max="4623" width="11.28515625" style="220" customWidth="1"/>
    <col min="4624" max="4627" width="9.140625" style="220"/>
    <col min="4628" max="4628" width="10.5703125" style="220" bestFit="1" customWidth="1"/>
    <col min="4629" max="4629" width="11.28515625" style="220" customWidth="1"/>
    <col min="4630" max="4863" width="9.140625" style="220"/>
    <col min="4864" max="4864" width="94.7109375" style="220" customWidth="1"/>
    <col min="4865" max="4865" width="15" style="220" customWidth="1"/>
    <col min="4866" max="4866" width="12.140625" style="220" customWidth="1"/>
    <col min="4867" max="4867" width="11" style="220" customWidth="1"/>
    <col min="4868" max="4868" width="15" style="220" customWidth="1"/>
    <col min="4869" max="4869" width="11.85546875" style="220" customWidth="1"/>
    <col min="4870" max="4870" width="10.7109375" style="220" customWidth="1"/>
    <col min="4871" max="4871" width="15" style="220" customWidth="1"/>
    <col min="4872" max="4872" width="12.42578125" style="220" customWidth="1"/>
    <col min="4873" max="4873" width="11.7109375" style="220" customWidth="1"/>
    <col min="4874" max="4874" width="15.42578125" style="220" customWidth="1"/>
    <col min="4875" max="4875" width="13.140625" style="220" customWidth="1"/>
    <col min="4876" max="4876" width="12.140625" style="220" customWidth="1"/>
    <col min="4877" max="4877" width="13.140625" style="220" customWidth="1"/>
    <col min="4878" max="4878" width="12.140625" style="220" customWidth="1"/>
    <col min="4879" max="4879" width="11.28515625" style="220" customWidth="1"/>
    <col min="4880" max="4883" width="9.140625" style="220"/>
    <col min="4884" max="4884" width="10.5703125" style="220" bestFit="1" customWidth="1"/>
    <col min="4885" max="4885" width="11.28515625" style="220" customWidth="1"/>
    <col min="4886" max="5119" width="9.140625" style="220"/>
    <col min="5120" max="5120" width="94.7109375" style="220" customWidth="1"/>
    <col min="5121" max="5121" width="15" style="220" customWidth="1"/>
    <col min="5122" max="5122" width="12.140625" style="220" customWidth="1"/>
    <col min="5123" max="5123" width="11" style="220" customWidth="1"/>
    <col min="5124" max="5124" width="15" style="220" customWidth="1"/>
    <col min="5125" max="5125" width="11.85546875" style="220" customWidth="1"/>
    <col min="5126" max="5126" width="10.7109375" style="220" customWidth="1"/>
    <col min="5127" max="5127" width="15" style="220" customWidth="1"/>
    <col min="5128" max="5128" width="12.42578125" style="220" customWidth="1"/>
    <col min="5129" max="5129" width="11.7109375" style="220" customWidth="1"/>
    <col min="5130" max="5130" width="15.42578125" style="220" customWidth="1"/>
    <col min="5131" max="5131" width="13.140625" style="220" customWidth="1"/>
    <col min="5132" max="5132" width="12.140625" style="220" customWidth="1"/>
    <col min="5133" max="5133" width="13.140625" style="220" customWidth="1"/>
    <col min="5134" max="5134" width="12.140625" style="220" customWidth="1"/>
    <col min="5135" max="5135" width="11.28515625" style="220" customWidth="1"/>
    <col min="5136" max="5139" width="9.140625" style="220"/>
    <col min="5140" max="5140" width="10.5703125" style="220" bestFit="1" customWidth="1"/>
    <col min="5141" max="5141" width="11.28515625" style="220" customWidth="1"/>
    <col min="5142" max="5375" width="9.140625" style="220"/>
    <col min="5376" max="5376" width="94.7109375" style="220" customWidth="1"/>
    <col min="5377" max="5377" width="15" style="220" customWidth="1"/>
    <col min="5378" max="5378" width="12.140625" style="220" customWidth="1"/>
    <col min="5379" max="5379" width="11" style="220" customWidth="1"/>
    <col min="5380" max="5380" width="15" style="220" customWidth="1"/>
    <col min="5381" max="5381" width="11.85546875" style="220" customWidth="1"/>
    <col min="5382" max="5382" width="10.7109375" style="220" customWidth="1"/>
    <col min="5383" max="5383" width="15" style="220" customWidth="1"/>
    <col min="5384" max="5384" width="12.42578125" style="220" customWidth="1"/>
    <col min="5385" max="5385" width="11.7109375" style="220" customWidth="1"/>
    <col min="5386" max="5386" width="15.42578125" style="220" customWidth="1"/>
    <col min="5387" max="5387" width="13.140625" style="220" customWidth="1"/>
    <col min="5388" max="5388" width="12.140625" style="220" customWidth="1"/>
    <col min="5389" max="5389" width="13.140625" style="220" customWidth="1"/>
    <col min="5390" max="5390" width="12.140625" style="220" customWidth="1"/>
    <col min="5391" max="5391" width="11.28515625" style="220" customWidth="1"/>
    <col min="5392" max="5395" width="9.140625" style="220"/>
    <col min="5396" max="5396" width="10.5703125" style="220" bestFit="1" customWidth="1"/>
    <col min="5397" max="5397" width="11.28515625" style="220" customWidth="1"/>
    <col min="5398" max="5631" width="9.140625" style="220"/>
    <col min="5632" max="5632" width="94.7109375" style="220" customWidth="1"/>
    <col min="5633" max="5633" width="15" style="220" customWidth="1"/>
    <col min="5634" max="5634" width="12.140625" style="220" customWidth="1"/>
    <col min="5635" max="5635" width="11" style="220" customWidth="1"/>
    <col min="5636" max="5636" width="15" style="220" customWidth="1"/>
    <col min="5637" max="5637" width="11.85546875" style="220" customWidth="1"/>
    <col min="5638" max="5638" width="10.7109375" style="220" customWidth="1"/>
    <col min="5639" max="5639" width="15" style="220" customWidth="1"/>
    <col min="5640" max="5640" width="12.42578125" style="220" customWidth="1"/>
    <col min="5641" max="5641" width="11.7109375" style="220" customWidth="1"/>
    <col min="5642" max="5642" width="15.42578125" style="220" customWidth="1"/>
    <col min="5643" max="5643" width="13.140625" style="220" customWidth="1"/>
    <col min="5644" max="5644" width="12.140625" style="220" customWidth="1"/>
    <col min="5645" max="5645" width="13.140625" style="220" customWidth="1"/>
    <col min="5646" max="5646" width="12.140625" style="220" customWidth="1"/>
    <col min="5647" max="5647" width="11.28515625" style="220" customWidth="1"/>
    <col min="5648" max="5651" width="9.140625" style="220"/>
    <col min="5652" max="5652" width="10.5703125" style="220" bestFit="1" customWidth="1"/>
    <col min="5653" max="5653" width="11.28515625" style="220" customWidth="1"/>
    <col min="5654" max="5887" width="9.140625" style="220"/>
    <col min="5888" max="5888" width="94.7109375" style="220" customWidth="1"/>
    <col min="5889" max="5889" width="15" style="220" customWidth="1"/>
    <col min="5890" max="5890" width="12.140625" style="220" customWidth="1"/>
    <col min="5891" max="5891" width="11" style="220" customWidth="1"/>
    <col min="5892" max="5892" width="15" style="220" customWidth="1"/>
    <col min="5893" max="5893" width="11.85546875" style="220" customWidth="1"/>
    <col min="5894" max="5894" width="10.7109375" style="220" customWidth="1"/>
    <col min="5895" max="5895" width="15" style="220" customWidth="1"/>
    <col min="5896" max="5896" width="12.42578125" style="220" customWidth="1"/>
    <col min="5897" max="5897" width="11.7109375" style="220" customWidth="1"/>
    <col min="5898" max="5898" width="15.42578125" style="220" customWidth="1"/>
    <col min="5899" max="5899" width="13.140625" style="220" customWidth="1"/>
    <col min="5900" max="5900" width="12.140625" style="220" customWidth="1"/>
    <col min="5901" max="5901" width="13.140625" style="220" customWidth="1"/>
    <col min="5902" max="5902" width="12.140625" style="220" customWidth="1"/>
    <col min="5903" max="5903" width="11.28515625" style="220" customWidth="1"/>
    <col min="5904" max="5907" width="9.140625" style="220"/>
    <col min="5908" max="5908" width="10.5703125" style="220" bestFit="1" customWidth="1"/>
    <col min="5909" max="5909" width="11.28515625" style="220" customWidth="1"/>
    <col min="5910" max="6143" width="9.140625" style="220"/>
    <col min="6144" max="6144" width="94.7109375" style="220" customWidth="1"/>
    <col min="6145" max="6145" width="15" style="220" customWidth="1"/>
    <col min="6146" max="6146" width="12.140625" style="220" customWidth="1"/>
    <col min="6147" max="6147" width="11" style="220" customWidth="1"/>
    <col min="6148" max="6148" width="15" style="220" customWidth="1"/>
    <col min="6149" max="6149" width="11.85546875" style="220" customWidth="1"/>
    <col min="6150" max="6150" width="10.7109375" style="220" customWidth="1"/>
    <col min="6151" max="6151" width="15" style="220" customWidth="1"/>
    <col min="6152" max="6152" width="12.42578125" style="220" customWidth="1"/>
    <col min="6153" max="6153" width="11.7109375" style="220" customWidth="1"/>
    <col min="6154" max="6154" width="15.42578125" style="220" customWidth="1"/>
    <col min="6155" max="6155" width="13.140625" style="220" customWidth="1"/>
    <col min="6156" max="6156" width="12.140625" style="220" customWidth="1"/>
    <col min="6157" max="6157" width="13.140625" style="220" customWidth="1"/>
    <col min="6158" max="6158" width="12.140625" style="220" customWidth="1"/>
    <col min="6159" max="6159" width="11.28515625" style="220" customWidth="1"/>
    <col min="6160" max="6163" width="9.140625" style="220"/>
    <col min="6164" max="6164" width="10.5703125" style="220" bestFit="1" customWidth="1"/>
    <col min="6165" max="6165" width="11.28515625" style="220" customWidth="1"/>
    <col min="6166" max="6399" width="9.140625" style="220"/>
    <col min="6400" max="6400" width="94.7109375" style="220" customWidth="1"/>
    <col min="6401" max="6401" width="15" style="220" customWidth="1"/>
    <col min="6402" max="6402" width="12.140625" style="220" customWidth="1"/>
    <col min="6403" max="6403" width="11" style="220" customWidth="1"/>
    <col min="6404" max="6404" width="15" style="220" customWidth="1"/>
    <col min="6405" max="6405" width="11.85546875" style="220" customWidth="1"/>
    <col min="6406" max="6406" width="10.7109375" style="220" customWidth="1"/>
    <col min="6407" max="6407" width="15" style="220" customWidth="1"/>
    <col min="6408" max="6408" width="12.42578125" style="220" customWidth="1"/>
    <col min="6409" max="6409" width="11.7109375" style="220" customWidth="1"/>
    <col min="6410" max="6410" width="15.42578125" style="220" customWidth="1"/>
    <col min="6411" max="6411" width="13.140625" style="220" customWidth="1"/>
    <col min="6412" max="6412" width="12.140625" style="220" customWidth="1"/>
    <col min="6413" max="6413" width="13.140625" style="220" customWidth="1"/>
    <col min="6414" max="6414" width="12.140625" style="220" customWidth="1"/>
    <col min="6415" max="6415" width="11.28515625" style="220" customWidth="1"/>
    <col min="6416" max="6419" width="9.140625" style="220"/>
    <col min="6420" max="6420" width="10.5703125" style="220" bestFit="1" customWidth="1"/>
    <col min="6421" max="6421" width="11.28515625" style="220" customWidth="1"/>
    <col min="6422" max="6655" width="9.140625" style="220"/>
    <col min="6656" max="6656" width="94.7109375" style="220" customWidth="1"/>
    <col min="6657" max="6657" width="15" style="220" customWidth="1"/>
    <col min="6658" max="6658" width="12.140625" style="220" customWidth="1"/>
    <col min="6659" max="6659" width="11" style="220" customWidth="1"/>
    <col min="6660" max="6660" width="15" style="220" customWidth="1"/>
    <col min="6661" max="6661" width="11.85546875" style="220" customWidth="1"/>
    <col min="6662" max="6662" width="10.7109375" style="220" customWidth="1"/>
    <col min="6663" max="6663" width="15" style="220" customWidth="1"/>
    <col min="6664" max="6664" width="12.42578125" style="220" customWidth="1"/>
    <col min="6665" max="6665" width="11.7109375" style="220" customWidth="1"/>
    <col min="6666" max="6666" width="15.42578125" style="220" customWidth="1"/>
    <col min="6667" max="6667" width="13.140625" style="220" customWidth="1"/>
    <col min="6668" max="6668" width="12.140625" style="220" customWidth="1"/>
    <col min="6669" max="6669" width="13.140625" style="220" customWidth="1"/>
    <col min="6670" max="6670" width="12.140625" style="220" customWidth="1"/>
    <col min="6671" max="6671" width="11.28515625" style="220" customWidth="1"/>
    <col min="6672" max="6675" width="9.140625" style="220"/>
    <col min="6676" max="6676" width="10.5703125" style="220" bestFit="1" customWidth="1"/>
    <col min="6677" max="6677" width="11.28515625" style="220" customWidth="1"/>
    <col min="6678" max="6911" width="9.140625" style="220"/>
    <col min="6912" max="6912" width="94.7109375" style="220" customWidth="1"/>
    <col min="6913" max="6913" width="15" style="220" customWidth="1"/>
    <col min="6914" max="6914" width="12.140625" style="220" customWidth="1"/>
    <col min="6915" max="6915" width="11" style="220" customWidth="1"/>
    <col min="6916" max="6916" width="15" style="220" customWidth="1"/>
    <col min="6917" max="6917" width="11.85546875" style="220" customWidth="1"/>
    <col min="6918" max="6918" width="10.7109375" style="220" customWidth="1"/>
    <col min="6919" max="6919" width="15" style="220" customWidth="1"/>
    <col min="6920" max="6920" width="12.42578125" style="220" customWidth="1"/>
    <col min="6921" max="6921" width="11.7109375" style="220" customWidth="1"/>
    <col min="6922" max="6922" width="15.42578125" style="220" customWidth="1"/>
    <col min="6923" max="6923" width="13.140625" style="220" customWidth="1"/>
    <col min="6924" max="6924" width="12.140625" style="220" customWidth="1"/>
    <col min="6925" max="6925" width="13.140625" style="220" customWidth="1"/>
    <col min="6926" max="6926" width="12.140625" style="220" customWidth="1"/>
    <col min="6927" max="6927" width="11.28515625" style="220" customWidth="1"/>
    <col min="6928" max="6931" width="9.140625" style="220"/>
    <col min="6932" max="6932" width="10.5703125" style="220" bestFit="1" customWidth="1"/>
    <col min="6933" max="6933" width="11.28515625" style="220" customWidth="1"/>
    <col min="6934" max="7167" width="9.140625" style="220"/>
    <col min="7168" max="7168" width="94.7109375" style="220" customWidth="1"/>
    <col min="7169" max="7169" width="15" style="220" customWidth="1"/>
    <col min="7170" max="7170" width="12.140625" style="220" customWidth="1"/>
    <col min="7171" max="7171" width="11" style="220" customWidth="1"/>
    <col min="7172" max="7172" width="15" style="220" customWidth="1"/>
    <col min="7173" max="7173" width="11.85546875" style="220" customWidth="1"/>
    <col min="7174" max="7174" width="10.7109375" style="220" customWidth="1"/>
    <col min="7175" max="7175" width="15" style="220" customWidth="1"/>
    <col min="7176" max="7176" width="12.42578125" style="220" customWidth="1"/>
    <col min="7177" max="7177" width="11.7109375" style="220" customWidth="1"/>
    <col min="7178" max="7178" width="15.42578125" style="220" customWidth="1"/>
    <col min="7179" max="7179" width="13.140625" style="220" customWidth="1"/>
    <col min="7180" max="7180" width="12.140625" style="220" customWidth="1"/>
    <col min="7181" max="7181" width="13.140625" style="220" customWidth="1"/>
    <col min="7182" max="7182" width="12.140625" style="220" customWidth="1"/>
    <col min="7183" max="7183" width="11.28515625" style="220" customWidth="1"/>
    <col min="7184" max="7187" width="9.140625" style="220"/>
    <col min="7188" max="7188" width="10.5703125" style="220" bestFit="1" customWidth="1"/>
    <col min="7189" max="7189" width="11.28515625" style="220" customWidth="1"/>
    <col min="7190" max="7423" width="9.140625" style="220"/>
    <col min="7424" max="7424" width="94.7109375" style="220" customWidth="1"/>
    <col min="7425" max="7425" width="15" style="220" customWidth="1"/>
    <col min="7426" max="7426" width="12.140625" style="220" customWidth="1"/>
    <col min="7427" max="7427" width="11" style="220" customWidth="1"/>
    <col min="7428" max="7428" width="15" style="220" customWidth="1"/>
    <col min="7429" max="7429" width="11.85546875" style="220" customWidth="1"/>
    <col min="7430" max="7430" width="10.7109375" style="220" customWidth="1"/>
    <col min="7431" max="7431" width="15" style="220" customWidth="1"/>
    <col min="7432" max="7432" width="12.42578125" style="220" customWidth="1"/>
    <col min="7433" max="7433" width="11.7109375" style="220" customWidth="1"/>
    <col min="7434" max="7434" width="15.42578125" style="220" customWidth="1"/>
    <col min="7435" max="7435" width="13.140625" style="220" customWidth="1"/>
    <col min="7436" max="7436" width="12.140625" style="220" customWidth="1"/>
    <col min="7437" max="7437" width="13.140625" style="220" customWidth="1"/>
    <col min="7438" max="7438" width="12.140625" style="220" customWidth="1"/>
    <col min="7439" max="7439" width="11.28515625" style="220" customWidth="1"/>
    <col min="7440" max="7443" width="9.140625" style="220"/>
    <col min="7444" max="7444" width="10.5703125" style="220" bestFit="1" customWidth="1"/>
    <col min="7445" max="7445" width="11.28515625" style="220" customWidth="1"/>
    <col min="7446" max="7679" width="9.140625" style="220"/>
    <col min="7680" max="7680" width="94.7109375" style="220" customWidth="1"/>
    <col min="7681" max="7681" width="15" style="220" customWidth="1"/>
    <col min="7682" max="7682" width="12.140625" style="220" customWidth="1"/>
    <col min="7683" max="7683" width="11" style="220" customWidth="1"/>
    <col min="7684" max="7684" width="15" style="220" customWidth="1"/>
    <col min="7685" max="7685" width="11.85546875" style="220" customWidth="1"/>
    <col min="7686" max="7686" width="10.7109375" style="220" customWidth="1"/>
    <col min="7687" max="7687" width="15" style="220" customWidth="1"/>
    <col min="7688" max="7688" width="12.42578125" style="220" customWidth="1"/>
    <col min="7689" max="7689" width="11.7109375" style="220" customWidth="1"/>
    <col min="7690" max="7690" width="15.42578125" style="220" customWidth="1"/>
    <col min="7691" max="7691" width="13.140625" style="220" customWidth="1"/>
    <col min="7692" max="7692" width="12.140625" style="220" customWidth="1"/>
    <col min="7693" max="7693" width="13.140625" style="220" customWidth="1"/>
    <col min="7694" max="7694" width="12.140625" style="220" customWidth="1"/>
    <col min="7695" max="7695" width="11.28515625" style="220" customWidth="1"/>
    <col min="7696" max="7699" width="9.140625" style="220"/>
    <col min="7700" max="7700" width="10.5703125" style="220" bestFit="1" customWidth="1"/>
    <col min="7701" max="7701" width="11.28515625" style="220" customWidth="1"/>
    <col min="7702" max="7935" width="9.140625" style="220"/>
    <col min="7936" max="7936" width="94.7109375" style="220" customWidth="1"/>
    <col min="7937" max="7937" width="15" style="220" customWidth="1"/>
    <col min="7938" max="7938" width="12.140625" style="220" customWidth="1"/>
    <col min="7939" max="7939" width="11" style="220" customWidth="1"/>
    <col min="7940" max="7940" width="15" style="220" customWidth="1"/>
    <col min="7941" max="7941" width="11.85546875" style="220" customWidth="1"/>
    <col min="7942" max="7942" width="10.7109375" style="220" customWidth="1"/>
    <col min="7943" max="7943" width="15" style="220" customWidth="1"/>
    <col min="7944" max="7944" width="12.42578125" style="220" customWidth="1"/>
    <col min="7945" max="7945" width="11.7109375" style="220" customWidth="1"/>
    <col min="7946" max="7946" width="15.42578125" style="220" customWidth="1"/>
    <col min="7947" max="7947" width="13.140625" style="220" customWidth="1"/>
    <col min="7948" max="7948" width="12.140625" style="220" customWidth="1"/>
    <col min="7949" max="7949" width="13.140625" style="220" customWidth="1"/>
    <col min="7950" max="7950" width="12.140625" style="220" customWidth="1"/>
    <col min="7951" max="7951" width="11.28515625" style="220" customWidth="1"/>
    <col min="7952" max="7955" width="9.140625" style="220"/>
    <col min="7956" max="7956" width="10.5703125" style="220" bestFit="1" customWidth="1"/>
    <col min="7957" max="7957" width="11.28515625" style="220" customWidth="1"/>
    <col min="7958" max="8191" width="9.140625" style="220"/>
    <col min="8192" max="8192" width="94.7109375" style="220" customWidth="1"/>
    <col min="8193" max="8193" width="15" style="220" customWidth="1"/>
    <col min="8194" max="8194" width="12.140625" style="220" customWidth="1"/>
    <col min="8195" max="8195" width="11" style="220" customWidth="1"/>
    <col min="8196" max="8196" width="15" style="220" customWidth="1"/>
    <col min="8197" max="8197" width="11.85546875" style="220" customWidth="1"/>
    <col min="8198" max="8198" width="10.7109375" style="220" customWidth="1"/>
    <col min="8199" max="8199" width="15" style="220" customWidth="1"/>
    <col min="8200" max="8200" width="12.42578125" style="220" customWidth="1"/>
    <col min="8201" max="8201" width="11.7109375" style="220" customWidth="1"/>
    <col min="8202" max="8202" width="15.42578125" style="220" customWidth="1"/>
    <col min="8203" max="8203" width="13.140625" style="220" customWidth="1"/>
    <col min="8204" max="8204" width="12.140625" style="220" customWidth="1"/>
    <col min="8205" max="8205" width="13.140625" style="220" customWidth="1"/>
    <col min="8206" max="8206" width="12.140625" style="220" customWidth="1"/>
    <col min="8207" max="8207" width="11.28515625" style="220" customWidth="1"/>
    <col min="8208" max="8211" width="9.140625" style="220"/>
    <col min="8212" max="8212" width="10.5703125" style="220" bestFit="1" customWidth="1"/>
    <col min="8213" max="8213" width="11.28515625" style="220" customWidth="1"/>
    <col min="8214" max="8447" width="9.140625" style="220"/>
    <col min="8448" max="8448" width="94.7109375" style="220" customWidth="1"/>
    <col min="8449" max="8449" width="15" style="220" customWidth="1"/>
    <col min="8450" max="8450" width="12.140625" style="220" customWidth="1"/>
    <col min="8451" max="8451" width="11" style="220" customWidth="1"/>
    <col min="8452" max="8452" width="15" style="220" customWidth="1"/>
    <col min="8453" max="8453" width="11.85546875" style="220" customWidth="1"/>
    <col min="8454" max="8454" width="10.7109375" style="220" customWidth="1"/>
    <col min="8455" max="8455" width="15" style="220" customWidth="1"/>
    <col min="8456" max="8456" width="12.42578125" style="220" customWidth="1"/>
    <col min="8457" max="8457" width="11.7109375" style="220" customWidth="1"/>
    <col min="8458" max="8458" width="15.42578125" style="220" customWidth="1"/>
    <col min="8459" max="8459" width="13.140625" style="220" customWidth="1"/>
    <col min="8460" max="8460" width="12.140625" style="220" customWidth="1"/>
    <col min="8461" max="8461" width="13.140625" style="220" customWidth="1"/>
    <col min="8462" max="8462" width="12.140625" style="220" customWidth="1"/>
    <col min="8463" max="8463" width="11.28515625" style="220" customWidth="1"/>
    <col min="8464" max="8467" width="9.140625" style="220"/>
    <col min="8468" max="8468" width="10.5703125" style="220" bestFit="1" customWidth="1"/>
    <col min="8469" max="8469" width="11.28515625" style="220" customWidth="1"/>
    <col min="8470" max="8703" width="9.140625" style="220"/>
    <col min="8704" max="8704" width="94.7109375" style="220" customWidth="1"/>
    <col min="8705" max="8705" width="15" style="220" customWidth="1"/>
    <col min="8706" max="8706" width="12.140625" style="220" customWidth="1"/>
    <col min="8707" max="8707" width="11" style="220" customWidth="1"/>
    <col min="8708" max="8708" width="15" style="220" customWidth="1"/>
    <col min="8709" max="8709" width="11.85546875" style="220" customWidth="1"/>
    <col min="8710" max="8710" width="10.7109375" style="220" customWidth="1"/>
    <col min="8711" max="8711" width="15" style="220" customWidth="1"/>
    <col min="8712" max="8712" width="12.42578125" style="220" customWidth="1"/>
    <col min="8713" max="8713" width="11.7109375" style="220" customWidth="1"/>
    <col min="8714" max="8714" width="15.42578125" style="220" customWidth="1"/>
    <col min="8715" max="8715" width="13.140625" style="220" customWidth="1"/>
    <col min="8716" max="8716" width="12.140625" style="220" customWidth="1"/>
    <col min="8717" max="8717" width="13.140625" style="220" customWidth="1"/>
    <col min="8718" max="8718" width="12.140625" style="220" customWidth="1"/>
    <col min="8719" max="8719" width="11.28515625" style="220" customWidth="1"/>
    <col min="8720" max="8723" width="9.140625" style="220"/>
    <col min="8724" max="8724" width="10.5703125" style="220" bestFit="1" customWidth="1"/>
    <col min="8725" max="8725" width="11.28515625" style="220" customWidth="1"/>
    <col min="8726" max="8959" width="9.140625" style="220"/>
    <col min="8960" max="8960" width="94.7109375" style="220" customWidth="1"/>
    <col min="8961" max="8961" width="15" style="220" customWidth="1"/>
    <col min="8962" max="8962" width="12.140625" style="220" customWidth="1"/>
    <col min="8963" max="8963" width="11" style="220" customWidth="1"/>
    <col min="8964" max="8964" width="15" style="220" customWidth="1"/>
    <col min="8965" max="8965" width="11.85546875" style="220" customWidth="1"/>
    <col min="8966" max="8966" width="10.7109375" style="220" customWidth="1"/>
    <col min="8967" max="8967" width="15" style="220" customWidth="1"/>
    <col min="8968" max="8968" width="12.42578125" style="220" customWidth="1"/>
    <col min="8969" max="8969" width="11.7109375" style="220" customWidth="1"/>
    <col min="8970" max="8970" width="15.42578125" style="220" customWidth="1"/>
    <col min="8971" max="8971" width="13.140625" style="220" customWidth="1"/>
    <col min="8972" max="8972" width="12.140625" style="220" customWidth="1"/>
    <col min="8973" max="8973" width="13.140625" style="220" customWidth="1"/>
    <col min="8974" max="8974" width="12.140625" style="220" customWidth="1"/>
    <col min="8975" max="8975" width="11.28515625" style="220" customWidth="1"/>
    <col min="8976" max="8979" width="9.140625" style="220"/>
    <col min="8980" max="8980" width="10.5703125" style="220" bestFit="1" customWidth="1"/>
    <col min="8981" max="8981" width="11.28515625" style="220" customWidth="1"/>
    <col min="8982" max="9215" width="9.140625" style="220"/>
    <col min="9216" max="9216" width="94.7109375" style="220" customWidth="1"/>
    <col min="9217" max="9217" width="15" style="220" customWidth="1"/>
    <col min="9218" max="9218" width="12.140625" style="220" customWidth="1"/>
    <col min="9219" max="9219" width="11" style="220" customWidth="1"/>
    <col min="9220" max="9220" width="15" style="220" customWidth="1"/>
    <col min="9221" max="9221" width="11.85546875" style="220" customWidth="1"/>
    <col min="9222" max="9222" width="10.7109375" style="220" customWidth="1"/>
    <col min="9223" max="9223" width="15" style="220" customWidth="1"/>
    <col min="9224" max="9224" width="12.42578125" style="220" customWidth="1"/>
    <col min="9225" max="9225" width="11.7109375" style="220" customWidth="1"/>
    <col min="9226" max="9226" width="15.42578125" style="220" customWidth="1"/>
    <col min="9227" max="9227" width="13.140625" style="220" customWidth="1"/>
    <col min="9228" max="9228" width="12.140625" style="220" customWidth="1"/>
    <col min="9229" max="9229" width="13.140625" style="220" customWidth="1"/>
    <col min="9230" max="9230" width="12.140625" style="220" customWidth="1"/>
    <col min="9231" max="9231" width="11.28515625" style="220" customWidth="1"/>
    <col min="9232" max="9235" width="9.140625" style="220"/>
    <col min="9236" max="9236" width="10.5703125" style="220" bestFit="1" customWidth="1"/>
    <col min="9237" max="9237" width="11.28515625" style="220" customWidth="1"/>
    <col min="9238" max="9471" width="9.140625" style="220"/>
    <col min="9472" max="9472" width="94.7109375" style="220" customWidth="1"/>
    <col min="9473" max="9473" width="15" style="220" customWidth="1"/>
    <col min="9474" max="9474" width="12.140625" style="220" customWidth="1"/>
    <col min="9475" max="9475" width="11" style="220" customWidth="1"/>
    <col min="9476" max="9476" width="15" style="220" customWidth="1"/>
    <col min="9477" max="9477" width="11.85546875" style="220" customWidth="1"/>
    <col min="9478" max="9478" width="10.7109375" style="220" customWidth="1"/>
    <col min="9479" max="9479" width="15" style="220" customWidth="1"/>
    <col min="9480" max="9480" width="12.42578125" style="220" customWidth="1"/>
    <col min="9481" max="9481" width="11.7109375" style="220" customWidth="1"/>
    <col min="9482" max="9482" width="15.42578125" style="220" customWidth="1"/>
    <col min="9483" max="9483" width="13.140625" style="220" customWidth="1"/>
    <col min="9484" max="9484" width="12.140625" style="220" customWidth="1"/>
    <col min="9485" max="9485" width="13.140625" style="220" customWidth="1"/>
    <col min="9486" max="9486" width="12.140625" style="220" customWidth="1"/>
    <col min="9487" max="9487" width="11.28515625" style="220" customWidth="1"/>
    <col min="9488" max="9491" width="9.140625" style="220"/>
    <col min="9492" max="9492" width="10.5703125" style="220" bestFit="1" customWidth="1"/>
    <col min="9493" max="9493" width="11.28515625" style="220" customWidth="1"/>
    <col min="9494" max="9727" width="9.140625" style="220"/>
    <col min="9728" max="9728" width="94.7109375" style="220" customWidth="1"/>
    <col min="9729" max="9729" width="15" style="220" customWidth="1"/>
    <col min="9730" max="9730" width="12.140625" style="220" customWidth="1"/>
    <col min="9731" max="9731" width="11" style="220" customWidth="1"/>
    <col min="9732" max="9732" width="15" style="220" customWidth="1"/>
    <col min="9733" max="9733" width="11.85546875" style="220" customWidth="1"/>
    <col min="9734" max="9734" width="10.7109375" style="220" customWidth="1"/>
    <col min="9735" max="9735" width="15" style="220" customWidth="1"/>
    <col min="9736" max="9736" width="12.42578125" style="220" customWidth="1"/>
    <col min="9737" max="9737" width="11.7109375" style="220" customWidth="1"/>
    <col min="9738" max="9738" width="15.42578125" style="220" customWidth="1"/>
    <col min="9739" max="9739" width="13.140625" style="220" customWidth="1"/>
    <col min="9740" max="9740" width="12.140625" style="220" customWidth="1"/>
    <col min="9741" max="9741" width="13.140625" style="220" customWidth="1"/>
    <col min="9742" max="9742" width="12.140625" style="220" customWidth="1"/>
    <col min="9743" max="9743" width="11.28515625" style="220" customWidth="1"/>
    <col min="9744" max="9747" width="9.140625" style="220"/>
    <col min="9748" max="9748" width="10.5703125" style="220" bestFit="1" customWidth="1"/>
    <col min="9749" max="9749" width="11.28515625" style="220" customWidth="1"/>
    <col min="9750" max="9983" width="9.140625" style="220"/>
    <col min="9984" max="9984" width="94.7109375" style="220" customWidth="1"/>
    <col min="9985" max="9985" width="15" style="220" customWidth="1"/>
    <col min="9986" max="9986" width="12.140625" style="220" customWidth="1"/>
    <col min="9987" max="9987" width="11" style="220" customWidth="1"/>
    <col min="9988" max="9988" width="15" style="220" customWidth="1"/>
    <col min="9989" max="9989" width="11.85546875" style="220" customWidth="1"/>
    <col min="9990" max="9990" width="10.7109375" style="220" customWidth="1"/>
    <col min="9991" max="9991" width="15" style="220" customWidth="1"/>
    <col min="9992" max="9992" width="12.42578125" style="220" customWidth="1"/>
    <col min="9993" max="9993" width="11.7109375" style="220" customWidth="1"/>
    <col min="9994" max="9994" width="15.42578125" style="220" customWidth="1"/>
    <col min="9995" max="9995" width="13.140625" style="220" customWidth="1"/>
    <col min="9996" max="9996" width="12.140625" style="220" customWidth="1"/>
    <col min="9997" max="9997" width="13.140625" style="220" customWidth="1"/>
    <col min="9998" max="9998" width="12.140625" style="220" customWidth="1"/>
    <col min="9999" max="9999" width="11.28515625" style="220" customWidth="1"/>
    <col min="10000" max="10003" width="9.140625" style="220"/>
    <col min="10004" max="10004" width="10.5703125" style="220" bestFit="1" customWidth="1"/>
    <col min="10005" max="10005" width="11.28515625" style="220" customWidth="1"/>
    <col min="10006" max="10239" width="9.140625" style="220"/>
    <col min="10240" max="10240" width="94.7109375" style="220" customWidth="1"/>
    <col min="10241" max="10241" width="15" style="220" customWidth="1"/>
    <col min="10242" max="10242" width="12.140625" style="220" customWidth="1"/>
    <col min="10243" max="10243" width="11" style="220" customWidth="1"/>
    <col min="10244" max="10244" width="15" style="220" customWidth="1"/>
    <col min="10245" max="10245" width="11.85546875" style="220" customWidth="1"/>
    <col min="10246" max="10246" width="10.7109375" style="220" customWidth="1"/>
    <col min="10247" max="10247" width="15" style="220" customWidth="1"/>
    <col min="10248" max="10248" width="12.42578125" style="220" customWidth="1"/>
    <col min="10249" max="10249" width="11.7109375" style="220" customWidth="1"/>
    <col min="10250" max="10250" width="15.42578125" style="220" customWidth="1"/>
    <col min="10251" max="10251" width="13.140625" style="220" customWidth="1"/>
    <col min="10252" max="10252" width="12.140625" style="220" customWidth="1"/>
    <col min="10253" max="10253" width="13.140625" style="220" customWidth="1"/>
    <col min="10254" max="10254" width="12.140625" style="220" customWidth="1"/>
    <col min="10255" max="10255" width="11.28515625" style="220" customWidth="1"/>
    <col min="10256" max="10259" width="9.140625" style="220"/>
    <col min="10260" max="10260" width="10.5703125" style="220" bestFit="1" customWidth="1"/>
    <col min="10261" max="10261" width="11.28515625" style="220" customWidth="1"/>
    <col min="10262" max="10495" width="9.140625" style="220"/>
    <col min="10496" max="10496" width="94.7109375" style="220" customWidth="1"/>
    <col min="10497" max="10497" width="15" style="220" customWidth="1"/>
    <col min="10498" max="10498" width="12.140625" style="220" customWidth="1"/>
    <col min="10499" max="10499" width="11" style="220" customWidth="1"/>
    <col min="10500" max="10500" width="15" style="220" customWidth="1"/>
    <col min="10501" max="10501" width="11.85546875" style="220" customWidth="1"/>
    <col min="10502" max="10502" width="10.7109375" style="220" customWidth="1"/>
    <col min="10503" max="10503" width="15" style="220" customWidth="1"/>
    <col min="10504" max="10504" width="12.42578125" style="220" customWidth="1"/>
    <col min="10505" max="10505" width="11.7109375" style="220" customWidth="1"/>
    <col min="10506" max="10506" width="15.42578125" style="220" customWidth="1"/>
    <col min="10507" max="10507" width="13.140625" style="220" customWidth="1"/>
    <col min="10508" max="10508" width="12.140625" style="220" customWidth="1"/>
    <col min="10509" max="10509" width="13.140625" style="220" customWidth="1"/>
    <col min="10510" max="10510" width="12.140625" style="220" customWidth="1"/>
    <col min="10511" max="10511" width="11.28515625" style="220" customWidth="1"/>
    <col min="10512" max="10515" width="9.140625" style="220"/>
    <col min="10516" max="10516" width="10.5703125" style="220" bestFit="1" customWidth="1"/>
    <col min="10517" max="10517" width="11.28515625" style="220" customWidth="1"/>
    <col min="10518" max="10751" width="9.140625" style="220"/>
    <col min="10752" max="10752" width="94.7109375" style="220" customWidth="1"/>
    <col min="10753" max="10753" width="15" style="220" customWidth="1"/>
    <col min="10754" max="10754" width="12.140625" style="220" customWidth="1"/>
    <col min="10755" max="10755" width="11" style="220" customWidth="1"/>
    <col min="10756" max="10756" width="15" style="220" customWidth="1"/>
    <col min="10757" max="10757" width="11.85546875" style="220" customWidth="1"/>
    <col min="10758" max="10758" width="10.7109375" style="220" customWidth="1"/>
    <col min="10759" max="10759" width="15" style="220" customWidth="1"/>
    <col min="10760" max="10760" width="12.42578125" style="220" customWidth="1"/>
    <col min="10761" max="10761" width="11.7109375" style="220" customWidth="1"/>
    <col min="10762" max="10762" width="15.42578125" style="220" customWidth="1"/>
    <col min="10763" max="10763" width="13.140625" style="220" customWidth="1"/>
    <col min="10764" max="10764" width="12.140625" style="220" customWidth="1"/>
    <col min="10765" max="10765" width="13.140625" style="220" customWidth="1"/>
    <col min="10766" max="10766" width="12.140625" style="220" customWidth="1"/>
    <col min="10767" max="10767" width="11.28515625" style="220" customWidth="1"/>
    <col min="10768" max="10771" width="9.140625" style="220"/>
    <col min="10772" max="10772" width="10.5703125" style="220" bestFit="1" customWidth="1"/>
    <col min="10773" max="10773" width="11.28515625" style="220" customWidth="1"/>
    <col min="10774" max="11007" width="9.140625" style="220"/>
    <col min="11008" max="11008" width="94.7109375" style="220" customWidth="1"/>
    <col min="11009" max="11009" width="15" style="220" customWidth="1"/>
    <col min="11010" max="11010" width="12.140625" style="220" customWidth="1"/>
    <col min="11011" max="11011" width="11" style="220" customWidth="1"/>
    <col min="11012" max="11012" width="15" style="220" customWidth="1"/>
    <col min="11013" max="11013" width="11.85546875" style="220" customWidth="1"/>
    <col min="11014" max="11014" width="10.7109375" style="220" customWidth="1"/>
    <col min="11015" max="11015" width="15" style="220" customWidth="1"/>
    <col min="11016" max="11016" width="12.42578125" style="220" customWidth="1"/>
    <col min="11017" max="11017" width="11.7109375" style="220" customWidth="1"/>
    <col min="11018" max="11018" width="15.42578125" style="220" customWidth="1"/>
    <col min="11019" max="11019" width="13.140625" style="220" customWidth="1"/>
    <col min="11020" max="11020" width="12.140625" style="220" customWidth="1"/>
    <col min="11021" max="11021" width="13.140625" style="220" customWidth="1"/>
    <col min="11022" max="11022" width="12.140625" style="220" customWidth="1"/>
    <col min="11023" max="11023" width="11.28515625" style="220" customWidth="1"/>
    <col min="11024" max="11027" width="9.140625" style="220"/>
    <col min="11028" max="11028" width="10.5703125" style="220" bestFit="1" customWidth="1"/>
    <col min="11029" max="11029" width="11.28515625" style="220" customWidth="1"/>
    <col min="11030" max="11263" width="9.140625" style="220"/>
    <col min="11264" max="11264" width="94.7109375" style="220" customWidth="1"/>
    <col min="11265" max="11265" width="15" style="220" customWidth="1"/>
    <col min="11266" max="11266" width="12.140625" style="220" customWidth="1"/>
    <col min="11267" max="11267" width="11" style="220" customWidth="1"/>
    <col min="11268" max="11268" width="15" style="220" customWidth="1"/>
    <col min="11269" max="11269" width="11.85546875" style="220" customWidth="1"/>
    <col min="11270" max="11270" width="10.7109375" style="220" customWidth="1"/>
    <col min="11271" max="11271" width="15" style="220" customWidth="1"/>
    <col min="11272" max="11272" width="12.42578125" style="220" customWidth="1"/>
    <col min="11273" max="11273" width="11.7109375" style="220" customWidth="1"/>
    <col min="11274" max="11274" width="15.42578125" style="220" customWidth="1"/>
    <col min="11275" max="11275" width="13.140625" style="220" customWidth="1"/>
    <col min="11276" max="11276" width="12.140625" style="220" customWidth="1"/>
    <col min="11277" max="11277" width="13.140625" style="220" customWidth="1"/>
    <col min="11278" max="11278" width="12.140625" style="220" customWidth="1"/>
    <col min="11279" max="11279" width="11.28515625" style="220" customWidth="1"/>
    <col min="11280" max="11283" width="9.140625" style="220"/>
    <col min="11284" max="11284" width="10.5703125" style="220" bestFit="1" customWidth="1"/>
    <col min="11285" max="11285" width="11.28515625" style="220" customWidth="1"/>
    <col min="11286" max="11519" width="9.140625" style="220"/>
    <col min="11520" max="11520" width="94.7109375" style="220" customWidth="1"/>
    <col min="11521" max="11521" width="15" style="220" customWidth="1"/>
    <col min="11522" max="11522" width="12.140625" style="220" customWidth="1"/>
    <col min="11523" max="11523" width="11" style="220" customWidth="1"/>
    <col min="11524" max="11524" width="15" style="220" customWidth="1"/>
    <col min="11525" max="11525" width="11.85546875" style="220" customWidth="1"/>
    <col min="11526" max="11526" width="10.7109375" style="220" customWidth="1"/>
    <col min="11527" max="11527" width="15" style="220" customWidth="1"/>
    <col min="11528" max="11528" width="12.42578125" style="220" customWidth="1"/>
    <col min="11529" max="11529" width="11.7109375" style="220" customWidth="1"/>
    <col min="11530" max="11530" width="15.42578125" style="220" customWidth="1"/>
    <col min="11531" max="11531" width="13.140625" style="220" customWidth="1"/>
    <col min="11532" max="11532" width="12.140625" style="220" customWidth="1"/>
    <col min="11533" max="11533" width="13.140625" style="220" customWidth="1"/>
    <col min="11534" max="11534" width="12.140625" style="220" customWidth="1"/>
    <col min="11535" max="11535" width="11.28515625" style="220" customWidth="1"/>
    <col min="11536" max="11539" width="9.140625" style="220"/>
    <col min="11540" max="11540" width="10.5703125" style="220" bestFit="1" customWidth="1"/>
    <col min="11541" max="11541" width="11.28515625" style="220" customWidth="1"/>
    <col min="11542" max="11775" width="9.140625" style="220"/>
    <col min="11776" max="11776" width="94.7109375" style="220" customWidth="1"/>
    <col min="11777" max="11777" width="15" style="220" customWidth="1"/>
    <col min="11778" max="11778" width="12.140625" style="220" customWidth="1"/>
    <col min="11779" max="11779" width="11" style="220" customWidth="1"/>
    <col min="11780" max="11780" width="15" style="220" customWidth="1"/>
    <col min="11781" max="11781" width="11.85546875" style="220" customWidth="1"/>
    <col min="11782" max="11782" width="10.7109375" style="220" customWidth="1"/>
    <col min="11783" max="11783" width="15" style="220" customWidth="1"/>
    <col min="11784" max="11784" width="12.42578125" style="220" customWidth="1"/>
    <col min="11785" max="11785" width="11.7109375" style="220" customWidth="1"/>
    <col min="11786" max="11786" width="15.42578125" style="220" customWidth="1"/>
    <col min="11787" max="11787" width="13.140625" style="220" customWidth="1"/>
    <col min="11788" max="11788" width="12.140625" style="220" customWidth="1"/>
    <col min="11789" max="11789" width="13.140625" style="220" customWidth="1"/>
    <col min="11790" max="11790" width="12.140625" style="220" customWidth="1"/>
    <col min="11791" max="11791" width="11.28515625" style="220" customWidth="1"/>
    <col min="11792" max="11795" width="9.140625" style="220"/>
    <col min="11796" max="11796" width="10.5703125" style="220" bestFit="1" customWidth="1"/>
    <col min="11797" max="11797" width="11.28515625" style="220" customWidth="1"/>
    <col min="11798" max="12031" width="9.140625" style="220"/>
    <col min="12032" max="12032" width="94.7109375" style="220" customWidth="1"/>
    <col min="12033" max="12033" width="15" style="220" customWidth="1"/>
    <col min="12034" max="12034" width="12.140625" style="220" customWidth="1"/>
    <col min="12035" max="12035" width="11" style="220" customWidth="1"/>
    <col min="12036" max="12036" width="15" style="220" customWidth="1"/>
    <col min="12037" max="12037" width="11.85546875" style="220" customWidth="1"/>
    <col min="12038" max="12038" width="10.7109375" style="220" customWidth="1"/>
    <col min="12039" max="12039" width="15" style="220" customWidth="1"/>
    <col min="12040" max="12040" width="12.42578125" style="220" customWidth="1"/>
    <col min="12041" max="12041" width="11.7109375" style="220" customWidth="1"/>
    <col min="12042" max="12042" width="15.42578125" style="220" customWidth="1"/>
    <col min="12043" max="12043" width="13.140625" style="220" customWidth="1"/>
    <col min="12044" max="12044" width="12.140625" style="220" customWidth="1"/>
    <col min="12045" max="12045" width="13.140625" style="220" customWidth="1"/>
    <col min="12046" max="12046" width="12.140625" style="220" customWidth="1"/>
    <col min="12047" max="12047" width="11.28515625" style="220" customWidth="1"/>
    <col min="12048" max="12051" width="9.140625" style="220"/>
    <col min="12052" max="12052" width="10.5703125" style="220" bestFit="1" customWidth="1"/>
    <col min="12053" max="12053" width="11.28515625" style="220" customWidth="1"/>
    <col min="12054" max="12287" width="9.140625" style="220"/>
    <col min="12288" max="12288" width="94.7109375" style="220" customWidth="1"/>
    <col min="12289" max="12289" width="15" style="220" customWidth="1"/>
    <col min="12290" max="12290" width="12.140625" style="220" customWidth="1"/>
    <col min="12291" max="12291" width="11" style="220" customWidth="1"/>
    <col min="12292" max="12292" width="15" style="220" customWidth="1"/>
    <col min="12293" max="12293" width="11.85546875" style="220" customWidth="1"/>
    <col min="12294" max="12294" width="10.7109375" style="220" customWidth="1"/>
    <col min="12295" max="12295" width="15" style="220" customWidth="1"/>
    <col min="12296" max="12296" width="12.42578125" style="220" customWidth="1"/>
    <col min="12297" max="12297" width="11.7109375" style="220" customWidth="1"/>
    <col min="12298" max="12298" width="15.42578125" style="220" customWidth="1"/>
    <col min="12299" max="12299" width="13.140625" style="220" customWidth="1"/>
    <col min="12300" max="12300" width="12.140625" style="220" customWidth="1"/>
    <col min="12301" max="12301" width="13.140625" style="220" customWidth="1"/>
    <col min="12302" max="12302" width="12.140625" style="220" customWidth="1"/>
    <col min="12303" max="12303" width="11.28515625" style="220" customWidth="1"/>
    <col min="12304" max="12307" width="9.140625" style="220"/>
    <col min="12308" max="12308" width="10.5703125" style="220" bestFit="1" customWidth="1"/>
    <col min="12309" max="12309" width="11.28515625" style="220" customWidth="1"/>
    <col min="12310" max="12543" width="9.140625" style="220"/>
    <col min="12544" max="12544" width="94.7109375" style="220" customWidth="1"/>
    <col min="12545" max="12545" width="15" style="220" customWidth="1"/>
    <col min="12546" max="12546" width="12.140625" style="220" customWidth="1"/>
    <col min="12547" max="12547" width="11" style="220" customWidth="1"/>
    <col min="12548" max="12548" width="15" style="220" customWidth="1"/>
    <col min="12549" max="12549" width="11.85546875" style="220" customWidth="1"/>
    <col min="12550" max="12550" width="10.7109375" style="220" customWidth="1"/>
    <col min="12551" max="12551" width="15" style="220" customWidth="1"/>
    <col min="12552" max="12552" width="12.42578125" style="220" customWidth="1"/>
    <col min="12553" max="12553" width="11.7109375" style="220" customWidth="1"/>
    <col min="12554" max="12554" width="15.42578125" style="220" customWidth="1"/>
    <col min="12555" max="12555" width="13.140625" style="220" customWidth="1"/>
    <col min="12556" max="12556" width="12.140625" style="220" customWidth="1"/>
    <col min="12557" max="12557" width="13.140625" style="220" customWidth="1"/>
    <col min="12558" max="12558" width="12.140625" style="220" customWidth="1"/>
    <col min="12559" max="12559" width="11.28515625" style="220" customWidth="1"/>
    <col min="12560" max="12563" width="9.140625" style="220"/>
    <col min="12564" max="12564" width="10.5703125" style="220" bestFit="1" customWidth="1"/>
    <col min="12565" max="12565" width="11.28515625" style="220" customWidth="1"/>
    <col min="12566" max="12799" width="9.140625" style="220"/>
    <col min="12800" max="12800" width="94.7109375" style="220" customWidth="1"/>
    <col min="12801" max="12801" width="15" style="220" customWidth="1"/>
    <col min="12802" max="12802" width="12.140625" style="220" customWidth="1"/>
    <col min="12803" max="12803" width="11" style="220" customWidth="1"/>
    <col min="12804" max="12804" width="15" style="220" customWidth="1"/>
    <col min="12805" max="12805" width="11.85546875" style="220" customWidth="1"/>
    <col min="12806" max="12806" width="10.7109375" style="220" customWidth="1"/>
    <col min="12807" max="12807" width="15" style="220" customWidth="1"/>
    <col min="12808" max="12808" width="12.42578125" style="220" customWidth="1"/>
    <col min="12809" max="12809" width="11.7109375" style="220" customWidth="1"/>
    <col min="12810" max="12810" width="15.42578125" style="220" customWidth="1"/>
    <col min="12811" max="12811" width="13.140625" style="220" customWidth="1"/>
    <col min="12812" max="12812" width="12.140625" style="220" customWidth="1"/>
    <col min="12813" max="12813" width="13.140625" style="220" customWidth="1"/>
    <col min="12814" max="12814" width="12.140625" style="220" customWidth="1"/>
    <col min="12815" max="12815" width="11.28515625" style="220" customWidth="1"/>
    <col min="12816" max="12819" width="9.140625" style="220"/>
    <col min="12820" max="12820" width="10.5703125" style="220" bestFit="1" customWidth="1"/>
    <col min="12821" max="12821" width="11.28515625" style="220" customWidth="1"/>
    <col min="12822" max="13055" width="9.140625" style="220"/>
    <col min="13056" max="13056" width="94.7109375" style="220" customWidth="1"/>
    <col min="13057" max="13057" width="15" style="220" customWidth="1"/>
    <col min="13058" max="13058" width="12.140625" style="220" customWidth="1"/>
    <col min="13059" max="13059" width="11" style="220" customWidth="1"/>
    <col min="13060" max="13060" width="15" style="220" customWidth="1"/>
    <col min="13061" max="13061" width="11.85546875" style="220" customWidth="1"/>
    <col min="13062" max="13062" width="10.7109375" style="220" customWidth="1"/>
    <col min="13063" max="13063" width="15" style="220" customWidth="1"/>
    <col min="13064" max="13064" width="12.42578125" style="220" customWidth="1"/>
    <col min="13065" max="13065" width="11.7109375" style="220" customWidth="1"/>
    <col min="13066" max="13066" width="15.42578125" style="220" customWidth="1"/>
    <col min="13067" max="13067" width="13.140625" style="220" customWidth="1"/>
    <col min="13068" max="13068" width="12.140625" style="220" customWidth="1"/>
    <col min="13069" max="13069" width="13.140625" style="220" customWidth="1"/>
    <col min="13070" max="13070" width="12.140625" style="220" customWidth="1"/>
    <col min="13071" max="13071" width="11.28515625" style="220" customWidth="1"/>
    <col min="13072" max="13075" width="9.140625" style="220"/>
    <col min="13076" max="13076" width="10.5703125" style="220" bestFit="1" customWidth="1"/>
    <col min="13077" max="13077" width="11.28515625" style="220" customWidth="1"/>
    <col min="13078" max="13311" width="9.140625" style="220"/>
    <col min="13312" max="13312" width="94.7109375" style="220" customWidth="1"/>
    <col min="13313" max="13313" width="15" style="220" customWidth="1"/>
    <col min="13314" max="13314" width="12.140625" style="220" customWidth="1"/>
    <col min="13315" max="13315" width="11" style="220" customWidth="1"/>
    <col min="13316" max="13316" width="15" style="220" customWidth="1"/>
    <col min="13317" max="13317" width="11.85546875" style="220" customWidth="1"/>
    <col min="13318" max="13318" width="10.7109375" style="220" customWidth="1"/>
    <col min="13319" max="13319" width="15" style="220" customWidth="1"/>
    <col min="13320" max="13320" width="12.42578125" style="220" customWidth="1"/>
    <col min="13321" max="13321" width="11.7109375" style="220" customWidth="1"/>
    <col min="13322" max="13322" width="15.42578125" style="220" customWidth="1"/>
    <col min="13323" max="13323" width="13.140625" style="220" customWidth="1"/>
    <col min="13324" max="13324" width="12.140625" style="220" customWidth="1"/>
    <col min="13325" max="13325" width="13.140625" style="220" customWidth="1"/>
    <col min="13326" max="13326" width="12.140625" style="220" customWidth="1"/>
    <col min="13327" max="13327" width="11.28515625" style="220" customWidth="1"/>
    <col min="13328" max="13331" width="9.140625" style="220"/>
    <col min="13332" max="13332" width="10.5703125" style="220" bestFit="1" customWidth="1"/>
    <col min="13333" max="13333" width="11.28515625" style="220" customWidth="1"/>
    <col min="13334" max="13567" width="9.140625" style="220"/>
    <col min="13568" max="13568" width="94.7109375" style="220" customWidth="1"/>
    <col min="13569" max="13569" width="15" style="220" customWidth="1"/>
    <col min="13570" max="13570" width="12.140625" style="220" customWidth="1"/>
    <col min="13571" max="13571" width="11" style="220" customWidth="1"/>
    <col min="13572" max="13572" width="15" style="220" customWidth="1"/>
    <col min="13573" max="13573" width="11.85546875" style="220" customWidth="1"/>
    <col min="13574" max="13574" width="10.7109375" style="220" customWidth="1"/>
    <col min="13575" max="13575" width="15" style="220" customWidth="1"/>
    <col min="13576" max="13576" width="12.42578125" style="220" customWidth="1"/>
    <col min="13577" max="13577" width="11.7109375" style="220" customWidth="1"/>
    <col min="13578" max="13578" width="15.42578125" style="220" customWidth="1"/>
    <col min="13579" max="13579" width="13.140625" style="220" customWidth="1"/>
    <col min="13580" max="13580" width="12.140625" style="220" customWidth="1"/>
    <col min="13581" max="13581" width="13.140625" style="220" customWidth="1"/>
    <col min="13582" max="13582" width="12.140625" style="220" customWidth="1"/>
    <col min="13583" max="13583" width="11.28515625" style="220" customWidth="1"/>
    <col min="13584" max="13587" width="9.140625" style="220"/>
    <col min="13588" max="13588" width="10.5703125" style="220" bestFit="1" customWidth="1"/>
    <col min="13589" max="13589" width="11.28515625" style="220" customWidth="1"/>
    <col min="13590" max="13823" width="9.140625" style="220"/>
    <col min="13824" max="13824" width="94.7109375" style="220" customWidth="1"/>
    <col min="13825" max="13825" width="15" style="220" customWidth="1"/>
    <col min="13826" max="13826" width="12.140625" style="220" customWidth="1"/>
    <col min="13827" max="13827" width="11" style="220" customWidth="1"/>
    <col min="13828" max="13828" width="15" style="220" customWidth="1"/>
    <col min="13829" max="13829" width="11.85546875" style="220" customWidth="1"/>
    <col min="13830" max="13830" width="10.7109375" style="220" customWidth="1"/>
    <col min="13831" max="13831" width="15" style="220" customWidth="1"/>
    <col min="13832" max="13832" width="12.42578125" style="220" customWidth="1"/>
    <col min="13833" max="13833" width="11.7109375" style="220" customWidth="1"/>
    <col min="13834" max="13834" width="15.42578125" style="220" customWidth="1"/>
    <col min="13835" max="13835" width="13.140625" style="220" customWidth="1"/>
    <col min="13836" max="13836" width="12.140625" style="220" customWidth="1"/>
    <col min="13837" max="13837" width="13.140625" style="220" customWidth="1"/>
    <col min="13838" max="13838" width="12.140625" style="220" customWidth="1"/>
    <col min="13839" max="13839" width="11.28515625" style="220" customWidth="1"/>
    <col min="13840" max="13843" width="9.140625" style="220"/>
    <col min="13844" max="13844" width="10.5703125" style="220" bestFit="1" customWidth="1"/>
    <col min="13845" max="13845" width="11.28515625" style="220" customWidth="1"/>
    <col min="13846" max="14079" width="9.140625" style="220"/>
    <col min="14080" max="14080" width="94.7109375" style="220" customWidth="1"/>
    <col min="14081" max="14081" width="15" style="220" customWidth="1"/>
    <col min="14082" max="14082" width="12.140625" style="220" customWidth="1"/>
    <col min="14083" max="14083" width="11" style="220" customWidth="1"/>
    <col min="14084" max="14084" width="15" style="220" customWidth="1"/>
    <col min="14085" max="14085" width="11.85546875" style="220" customWidth="1"/>
    <col min="14086" max="14086" width="10.7109375" style="220" customWidth="1"/>
    <col min="14087" max="14087" width="15" style="220" customWidth="1"/>
    <col min="14088" max="14088" width="12.42578125" style="220" customWidth="1"/>
    <col min="14089" max="14089" width="11.7109375" style="220" customWidth="1"/>
    <col min="14090" max="14090" width="15.42578125" style="220" customWidth="1"/>
    <col min="14091" max="14091" width="13.140625" style="220" customWidth="1"/>
    <col min="14092" max="14092" width="12.140625" style="220" customWidth="1"/>
    <col min="14093" max="14093" width="13.140625" style="220" customWidth="1"/>
    <col min="14094" max="14094" width="12.140625" style="220" customWidth="1"/>
    <col min="14095" max="14095" width="11.28515625" style="220" customWidth="1"/>
    <col min="14096" max="14099" width="9.140625" style="220"/>
    <col min="14100" max="14100" width="10.5703125" style="220" bestFit="1" customWidth="1"/>
    <col min="14101" max="14101" width="11.28515625" style="220" customWidth="1"/>
    <col min="14102" max="14335" width="9.140625" style="220"/>
    <col min="14336" max="14336" width="94.7109375" style="220" customWidth="1"/>
    <col min="14337" max="14337" width="15" style="220" customWidth="1"/>
    <col min="14338" max="14338" width="12.140625" style="220" customWidth="1"/>
    <col min="14339" max="14339" width="11" style="220" customWidth="1"/>
    <col min="14340" max="14340" width="15" style="220" customWidth="1"/>
    <col min="14341" max="14341" width="11.85546875" style="220" customWidth="1"/>
    <col min="14342" max="14342" width="10.7109375" style="220" customWidth="1"/>
    <col min="14343" max="14343" width="15" style="220" customWidth="1"/>
    <col min="14344" max="14344" width="12.42578125" style="220" customWidth="1"/>
    <col min="14345" max="14345" width="11.7109375" style="220" customWidth="1"/>
    <col min="14346" max="14346" width="15.42578125" style="220" customWidth="1"/>
    <col min="14347" max="14347" width="13.140625" style="220" customWidth="1"/>
    <col min="14348" max="14348" width="12.140625" style="220" customWidth="1"/>
    <col min="14349" max="14349" width="13.140625" style="220" customWidth="1"/>
    <col min="14350" max="14350" width="12.140625" style="220" customWidth="1"/>
    <col min="14351" max="14351" width="11.28515625" style="220" customWidth="1"/>
    <col min="14352" max="14355" width="9.140625" style="220"/>
    <col min="14356" max="14356" width="10.5703125" style="220" bestFit="1" customWidth="1"/>
    <col min="14357" max="14357" width="11.28515625" style="220" customWidth="1"/>
    <col min="14358" max="14591" width="9.140625" style="220"/>
    <col min="14592" max="14592" width="94.7109375" style="220" customWidth="1"/>
    <col min="14593" max="14593" width="15" style="220" customWidth="1"/>
    <col min="14594" max="14594" width="12.140625" style="220" customWidth="1"/>
    <col min="14595" max="14595" width="11" style="220" customWidth="1"/>
    <col min="14596" max="14596" width="15" style="220" customWidth="1"/>
    <col min="14597" max="14597" width="11.85546875" style="220" customWidth="1"/>
    <col min="14598" max="14598" width="10.7109375" style="220" customWidth="1"/>
    <col min="14599" max="14599" width="15" style="220" customWidth="1"/>
    <col min="14600" max="14600" width="12.42578125" style="220" customWidth="1"/>
    <col min="14601" max="14601" width="11.7109375" style="220" customWidth="1"/>
    <col min="14602" max="14602" width="15.42578125" style="220" customWidth="1"/>
    <col min="14603" max="14603" width="13.140625" style="220" customWidth="1"/>
    <col min="14604" max="14604" width="12.140625" style="220" customWidth="1"/>
    <col min="14605" max="14605" width="13.140625" style="220" customWidth="1"/>
    <col min="14606" max="14606" width="12.140625" style="220" customWidth="1"/>
    <col min="14607" max="14607" width="11.28515625" style="220" customWidth="1"/>
    <col min="14608" max="14611" width="9.140625" style="220"/>
    <col min="14612" max="14612" width="10.5703125" style="220" bestFit="1" customWidth="1"/>
    <col min="14613" max="14613" width="11.28515625" style="220" customWidth="1"/>
    <col min="14614" max="14847" width="9.140625" style="220"/>
    <col min="14848" max="14848" width="94.7109375" style="220" customWidth="1"/>
    <col min="14849" max="14849" width="15" style="220" customWidth="1"/>
    <col min="14850" max="14850" width="12.140625" style="220" customWidth="1"/>
    <col min="14851" max="14851" width="11" style="220" customWidth="1"/>
    <col min="14852" max="14852" width="15" style="220" customWidth="1"/>
    <col min="14853" max="14853" width="11.85546875" style="220" customWidth="1"/>
    <col min="14854" max="14854" width="10.7109375" style="220" customWidth="1"/>
    <col min="14855" max="14855" width="15" style="220" customWidth="1"/>
    <col min="14856" max="14856" width="12.42578125" style="220" customWidth="1"/>
    <col min="14857" max="14857" width="11.7109375" style="220" customWidth="1"/>
    <col min="14858" max="14858" width="15.42578125" style="220" customWidth="1"/>
    <col min="14859" max="14859" width="13.140625" style="220" customWidth="1"/>
    <col min="14860" max="14860" width="12.140625" style="220" customWidth="1"/>
    <col min="14861" max="14861" width="13.140625" style="220" customWidth="1"/>
    <col min="14862" max="14862" width="12.140625" style="220" customWidth="1"/>
    <col min="14863" max="14863" width="11.28515625" style="220" customWidth="1"/>
    <col min="14864" max="14867" width="9.140625" style="220"/>
    <col min="14868" max="14868" width="10.5703125" style="220" bestFit="1" customWidth="1"/>
    <col min="14869" max="14869" width="11.28515625" style="220" customWidth="1"/>
    <col min="14870" max="15103" width="9.140625" style="220"/>
    <col min="15104" max="15104" width="94.7109375" style="220" customWidth="1"/>
    <col min="15105" max="15105" width="15" style="220" customWidth="1"/>
    <col min="15106" max="15106" width="12.140625" style="220" customWidth="1"/>
    <col min="15107" max="15107" width="11" style="220" customWidth="1"/>
    <col min="15108" max="15108" width="15" style="220" customWidth="1"/>
    <col min="15109" max="15109" width="11.85546875" style="220" customWidth="1"/>
    <col min="15110" max="15110" width="10.7109375" style="220" customWidth="1"/>
    <col min="15111" max="15111" width="15" style="220" customWidth="1"/>
    <col min="15112" max="15112" width="12.42578125" style="220" customWidth="1"/>
    <col min="15113" max="15113" width="11.7109375" style="220" customWidth="1"/>
    <col min="15114" max="15114" width="15.42578125" style="220" customWidth="1"/>
    <col min="15115" max="15115" width="13.140625" style="220" customWidth="1"/>
    <col min="15116" max="15116" width="12.140625" style="220" customWidth="1"/>
    <col min="15117" max="15117" width="13.140625" style="220" customWidth="1"/>
    <col min="15118" max="15118" width="12.140625" style="220" customWidth="1"/>
    <col min="15119" max="15119" width="11.28515625" style="220" customWidth="1"/>
    <col min="15120" max="15123" width="9.140625" style="220"/>
    <col min="15124" max="15124" width="10.5703125" style="220" bestFit="1" customWidth="1"/>
    <col min="15125" max="15125" width="11.28515625" style="220" customWidth="1"/>
    <col min="15126" max="15359" width="9.140625" style="220"/>
    <col min="15360" max="15360" width="94.7109375" style="220" customWidth="1"/>
    <col min="15361" max="15361" width="15" style="220" customWidth="1"/>
    <col min="15362" max="15362" width="12.140625" style="220" customWidth="1"/>
    <col min="15363" max="15363" width="11" style="220" customWidth="1"/>
    <col min="15364" max="15364" width="15" style="220" customWidth="1"/>
    <col min="15365" max="15365" width="11.85546875" style="220" customWidth="1"/>
    <col min="15366" max="15366" width="10.7109375" style="220" customWidth="1"/>
    <col min="15367" max="15367" width="15" style="220" customWidth="1"/>
    <col min="15368" max="15368" width="12.42578125" style="220" customWidth="1"/>
    <col min="15369" max="15369" width="11.7109375" style="220" customWidth="1"/>
    <col min="15370" max="15370" width="15.42578125" style="220" customWidth="1"/>
    <col min="15371" max="15371" width="13.140625" style="220" customWidth="1"/>
    <col min="15372" max="15372" width="12.140625" style="220" customWidth="1"/>
    <col min="15373" max="15373" width="13.140625" style="220" customWidth="1"/>
    <col min="15374" max="15374" width="12.140625" style="220" customWidth="1"/>
    <col min="15375" max="15375" width="11.28515625" style="220" customWidth="1"/>
    <col min="15376" max="15379" width="9.140625" style="220"/>
    <col min="15380" max="15380" width="10.5703125" style="220" bestFit="1" customWidth="1"/>
    <col min="15381" max="15381" width="11.28515625" style="220" customWidth="1"/>
    <col min="15382" max="15615" width="9.140625" style="220"/>
    <col min="15616" max="15616" width="94.7109375" style="220" customWidth="1"/>
    <col min="15617" max="15617" width="15" style="220" customWidth="1"/>
    <col min="15618" max="15618" width="12.140625" style="220" customWidth="1"/>
    <col min="15619" max="15619" width="11" style="220" customWidth="1"/>
    <col min="15620" max="15620" width="15" style="220" customWidth="1"/>
    <col min="15621" max="15621" width="11.85546875" style="220" customWidth="1"/>
    <col min="15622" max="15622" width="10.7109375" style="220" customWidth="1"/>
    <col min="15623" max="15623" width="15" style="220" customWidth="1"/>
    <col min="15624" max="15624" width="12.42578125" style="220" customWidth="1"/>
    <col min="15625" max="15625" width="11.7109375" style="220" customWidth="1"/>
    <col min="15626" max="15626" width="15.42578125" style="220" customWidth="1"/>
    <col min="15627" max="15627" width="13.140625" style="220" customWidth="1"/>
    <col min="15628" max="15628" width="12.140625" style="220" customWidth="1"/>
    <col min="15629" max="15629" width="13.140625" style="220" customWidth="1"/>
    <col min="15630" max="15630" width="12.140625" style="220" customWidth="1"/>
    <col min="15631" max="15631" width="11.28515625" style="220" customWidth="1"/>
    <col min="15632" max="15635" width="9.140625" style="220"/>
    <col min="15636" max="15636" width="10.5703125" style="220" bestFit="1" customWidth="1"/>
    <col min="15637" max="15637" width="11.28515625" style="220" customWidth="1"/>
    <col min="15638" max="15871" width="9.140625" style="220"/>
    <col min="15872" max="15872" width="94.7109375" style="220" customWidth="1"/>
    <col min="15873" max="15873" width="15" style="220" customWidth="1"/>
    <col min="15874" max="15874" width="12.140625" style="220" customWidth="1"/>
    <col min="15875" max="15875" width="11" style="220" customWidth="1"/>
    <col min="15876" max="15876" width="15" style="220" customWidth="1"/>
    <col min="15877" max="15877" width="11.85546875" style="220" customWidth="1"/>
    <col min="15878" max="15878" width="10.7109375" style="220" customWidth="1"/>
    <col min="15879" max="15879" width="15" style="220" customWidth="1"/>
    <col min="15880" max="15880" width="12.42578125" style="220" customWidth="1"/>
    <col min="15881" max="15881" width="11.7109375" style="220" customWidth="1"/>
    <col min="15882" max="15882" width="15.42578125" style="220" customWidth="1"/>
    <col min="15883" max="15883" width="13.140625" style="220" customWidth="1"/>
    <col min="15884" max="15884" width="12.140625" style="220" customWidth="1"/>
    <col min="15885" max="15885" width="13.140625" style="220" customWidth="1"/>
    <col min="15886" max="15886" width="12.140625" style="220" customWidth="1"/>
    <col min="15887" max="15887" width="11.28515625" style="220" customWidth="1"/>
    <col min="15888" max="15891" width="9.140625" style="220"/>
    <col min="15892" max="15892" width="10.5703125" style="220" bestFit="1" customWidth="1"/>
    <col min="15893" max="15893" width="11.28515625" style="220" customWidth="1"/>
    <col min="15894" max="16127" width="9.140625" style="220"/>
    <col min="16128" max="16128" width="94.7109375" style="220" customWidth="1"/>
    <col min="16129" max="16129" width="15" style="220" customWidth="1"/>
    <col min="16130" max="16130" width="12.140625" style="220" customWidth="1"/>
    <col min="16131" max="16131" width="11" style="220" customWidth="1"/>
    <col min="16132" max="16132" width="15" style="220" customWidth="1"/>
    <col min="16133" max="16133" width="11.85546875" style="220" customWidth="1"/>
    <col min="16134" max="16134" width="10.7109375" style="220" customWidth="1"/>
    <col min="16135" max="16135" width="15" style="220" customWidth="1"/>
    <col min="16136" max="16136" width="12.42578125" style="220" customWidth="1"/>
    <col min="16137" max="16137" width="11.7109375" style="220" customWidth="1"/>
    <col min="16138" max="16138" width="15.42578125" style="220" customWidth="1"/>
    <col min="16139" max="16139" width="13.140625" style="220" customWidth="1"/>
    <col min="16140" max="16140" width="12.140625" style="220" customWidth="1"/>
    <col min="16141" max="16141" width="13.140625" style="220" customWidth="1"/>
    <col min="16142" max="16142" width="12.140625" style="220" customWidth="1"/>
    <col min="16143" max="16143" width="11.28515625" style="220" customWidth="1"/>
    <col min="16144" max="16147" width="9.140625" style="220"/>
    <col min="16148" max="16148" width="10.5703125" style="220" bestFit="1" customWidth="1"/>
    <col min="16149" max="16149" width="11.28515625" style="220" customWidth="1"/>
    <col min="16150" max="16384" width="9.140625" style="220"/>
  </cols>
  <sheetData>
    <row r="1" spans="1:19" ht="39" customHeight="1" x14ac:dyDescent="0.4">
      <c r="A1" s="1904" t="s">
        <v>85</v>
      </c>
      <c r="B1" s="1904"/>
      <c r="C1" s="1904"/>
      <c r="D1" s="1904"/>
      <c r="E1" s="1904"/>
      <c r="F1" s="1904"/>
      <c r="G1" s="1904"/>
      <c r="H1" s="1904"/>
      <c r="I1" s="1904"/>
      <c r="J1" s="1904"/>
      <c r="K1" s="1904"/>
      <c r="L1" s="1904"/>
      <c r="M1" s="1904"/>
      <c r="N1" s="1904"/>
      <c r="O1" s="1904"/>
      <c r="P1" s="1904"/>
      <c r="Q1" s="219"/>
      <c r="R1" s="219"/>
      <c r="S1" s="219"/>
    </row>
    <row r="2" spans="1:19" ht="16.5" customHeight="1" x14ac:dyDescent="0.4">
      <c r="A2" s="1634"/>
      <c r="B2" s="1634"/>
      <c r="C2" s="1634"/>
      <c r="D2" s="1634"/>
      <c r="E2" s="1634"/>
      <c r="F2" s="1634"/>
      <c r="G2" s="1634"/>
      <c r="H2" s="1634"/>
      <c r="I2" s="1634"/>
      <c r="J2" s="1634"/>
      <c r="K2" s="1634"/>
      <c r="L2" s="1634"/>
      <c r="M2" s="1634"/>
      <c r="N2" s="1634"/>
      <c r="O2" s="1634"/>
      <c r="P2" s="1634"/>
      <c r="Q2" s="219"/>
      <c r="R2" s="219"/>
      <c r="S2" s="219"/>
    </row>
    <row r="3" spans="1:19" ht="27.75" customHeight="1" x14ac:dyDescent="0.4">
      <c r="A3" s="1905" t="s">
        <v>158</v>
      </c>
      <c r="B3" s="1905"/>
      <c r="C3" s="1905"/>
      <c r="D3" s="1905"/>
      <c r="E3" s="1905"/>
      <c r="F3" s="1905"/>
      <c r="G3" s="1905"/>
      <c r="H3" s="1905"/>
      <c r="I3" s="1905"/>
      <c r="J3" s="1905"/>
      <c r="K3" s="1905"/>
      <c r="L3" s="1905"/>
      <c r="M3" s="1905"/>
      <c r="N3" s="1905"/>
      <c r="O3" s="1905"/>
      <c r="P3" s="1905"/>
      <c r="Q3" s="219"/>
      <c r="R3" s="219"/>
      <c r="S3" s="219"/>
    </row>
    <row r="4" spans="1:19" ht="27" customHeight="1" thickBot="1" x14ac:dyDescent="0.45">
      <c r="A4" s="696"/>
    </row>
    <row r="5" spans="1:19" ht="34.5" customHeight="1" thickBot="1" x14ac:dyDescent="0.45">
      <c r="A5" s="1906" t="s">
        <v>0</v>
      </c>
      <c r="B5" s="1901" t="s">
        <v>18</v>
      </c>
      <c r="C5" s="1902"/>
      <c r="D5" s="1903"/>
      <c r="E5" s="1901" t="s">
        <v>19</v>
      </c>
      <c r="F5" s="1902"/>
      <c r="G5" s="1903"/>
      <c r="H5" s="1901" t="s">
        <v>20</v>
      </c>
      <c r="I5" s="1902"/>
      <c r="J5" s="1903"/>
      <c r="K5" s="1901" t="s">
        <v>21</v>
      </c>
      <c r="L5" s="1902"/>
      <c r="M5" s="1903"/>
      <c r="N5" s="1908" t="s">
        <v>24</v>
      </c>
      <c r="O5" s="1909"/>
      <c r="P5" s="1910"/>
    </row>
    <row r="6" spans="1:19" ht="40.5" customHeight="1" thickBot="1" x14ac:dyDescent="0.45">
      <c r="A6" s="1880"/>
      <c r="B6" s="1914" t="s">
        <v>23</v>
      </c>
      <c r="C6" s="1915"/>
      <c r="D6" s="1916"/>
      <c r="E6" s="1914" t="s">
        <v>23</v>
      </c>
      <c r="F6" s="1915"/>
      <c r="G6" s="1916"/>
      <c r="H6" s="1914" t="s">
        <v>23</v>
      </c>
      <c r="I6" s="1915"/>
      <c r="J6" s="1916"/>
      <c r="K6" s="1914" t="s">
        <v>23</v>
      </c>
      <c r="L6" s="1915"/>
      <c r="M6" s="1916"/>
      <c r="N6" s="1911"/>
      <c r="O6" s="1912"/>
      <c r="P6" s="1913"/>
    </row>
    <row r="7" spans="1:19" ht="92.25" customHeight="1" thickBot="1" x14ac:dyDescent="0.45">
      <c r="A7" s="1907"/>
      <c r="B7" s="609" t="s">
        <v>4</v>
      </c>
      <c r="C7" s="610" t="s">
        <v>5</v>
      </c>
      <c r="D7" s="555" t="s">
        <v>6</v>
      </c>
      <c r="E7" s="609" t="s">
        <v>4</v>
      </c>
      <c r="F7" s="610" t="s">
        <v>5</v>
      </c>
      <c r="G7" s="555" t="s">
        <v>6</v>
      </c>
      <c r="H7" s="609" t="s">
        <v>4</v>
      </c>
      <c r="I7" s="610" t="s">
        <v>5</v>
      </c>
      <c r="J7" s="555" t="s">
        <v>6</v>
      </c>
      <c r="K7" s="609" t="s">
        <v>4</v>
      </c>
      <c r="L7" s="610" t="s">
        <v>5</v>
      </c>
      <c r="M7" s="555" t="s">
        <v>6</v>
      </c>
      <c r="N7" s="609" t="s">
        <v>4</v>
      </c>
      <c r="O7" s="610" t="s">
        <v>5</v>
      </c>
      <c r="P7" s="555" t="s">
        <v>6</v>
      </c>
    </row>
    <row r="8" spans="1:19" ht="38.25" customHeight="1" thickBot="1" x14ac:dyDescent="0.45">
      <c r="A8" s="755" t="s">
        <v>7</v>
      </c>
      <c r="B8" s="762"/>
      <c r="C8" s="605"/>
      <c r="D8" s="605"/>
      <c r="E8" s="605"/>
      <c r="F8" s="605"/>
      <c r="G8" s="605"/>
      <c r="H8" s="605"/>
      <c r="I8" s="605"/>
      <c r="J8" s="605"/>
      <c r="K8" s="603"/>
      <c r="L8" s="603"/>
      <c r="M8" s="603"/>
      <c r="N8" s="606"/>
      <c r="O8" s="606"/>
      <c r="P8" s="752"/>
    </row>
    <row r="9" spans="1:19" ht="38.25" customHeight="1" thickBot="1" x14ac:dyDescent="0.45">
      <c r="A9" s="756" t="s">
        <v>54</v>
      </c>
      <c r="B9" s="763"/>
      <c r="C9" s="607"/>
      <c r="D9" s="607"/>
      <c r="E9" s="607"/>
      <c r="F9" s="607"/>
      <c r="G9" s="607"/>
      <c r="H9" s="607"/>
      <c r="I9" s="607"/>
      <c r="J9" s="607"/>
      <c r="K9" s="602"/>
      <c r="L9" s="602"/>
      <c r="M9" s="602"/>
      <c r="N9" s="608"/>
      <c r="O9" s="608"/>
      <c r="P9" s="753"/>
    </row>
    <row r="10" spans="1:19" ht="38.25" customHeight="1" x14ac:dyDescent="0.4">
      <c r="A10" s="757" t="s">
        <v>86</v>
      </c>
      <c r="B10" s="764">
        <v>0</v>
      </c>
      <c r="C10" s="742">
        <v>0</v>
      </c>
      <c r="D10" s="744">
        <f>B10+C10</f>
        <v>0</v>
      </c>
      <c r="E10" s="741">
        <v>0</v>
      </c>
      <c r="F10" s="745">
        <v>0</v>
      </c>
      <c r="G10" s="615">
        <f>E10+F10</f>
        <v>0</v>
      </c>
      <c r="H10" s="741">
        <v>0</v>
      </c>
      <c r="I10" s="742">
        <v>0</v>
      </c>
      <c r="J10" s="744">
        <f>H10+I10</f>
        <v>0</v>
      </c>
      <c r="K10" s="741">
        <v>0</v>
      </c>
      <c r="L10" s="745">
        <v>0</v>
      </c>
      <c r="M10" s="615">
        <f>K10+L10</f>
        <v>0</v>
      </c>
      <c r="N10" s="741">
        <f>K10+H10+E10+B10</f>
        <v>0</v>
      </c>
      <c r="O10" s="742">
        <f>L10+I10+F10+C10</f>
        <v>0</v>
      </c>
      <c r="P10" s="744">
        <f>M10+J10+G10+D10</f>
        <v>0</v>
      </c>
    </row>
    <row r="11" spans="1:19" ht="33" customHeight="1" x14ac:dyDescent="0.4">
      <c r="A11" s="758" t="s">
        <v>87</v>
      </c>
      <c r="B11" s="765">
        <v>0</v>
      </c>
      <c r="C11" s="727">
        <v>0</v>
      </c>
      <c r="D11" s="746">
        <f>B11+C11</f>
        <v>0</v>
      </c>
      <c r="E11" s="726">
        <v>2</v>
      </c>
      <c r="F11" s="747">
        <v>0</v>
      </c>
      <c r="G11" s="616">
        <f>E11+F11</f>
        <v>2</v>
      </c>
      <c r="H11" s="726">
        <v>0</v>
      </c>
      <c r="I11" s="727">
        <v>0</v>
      </c>
      <c r="J11" s="746">
        <f>H11+I11</f>
        <v>0</v>
      </c>
      <c r="K11" s="726">
        <v>0</v>
      </c>
      <c r="L11" s="747">
        <v>0</v>
      </c>
      <c r="M11" s="616">
        <f>K11+L11</f>
        <v>0</v>
      </c>
      <c r="N11" s="726">
        <f>B11+E11+H11+K11</f>
        <v>2</v>
      </c>
      <c r="O11" s="727">
        <f>C11+F11+I11+L11</f>
        <v>0</v>
      </c>
      <c r="P11" s="746">
        <f>D11+G11+J11+M11</f>
        <v>2</v>
      </c>
    </row>
    <row r="12" spans="1:19" ht="31.5" customHeight="1" x14ac:dyDescent="0.4">
      <c r="A12" s="759" t="s">
        <v>71</v>
      </c>
      <c r="B12" s="765">
        <v>0</v>
      </c>
      <c r="C12" s="727">
        <v>0</v>
      </c>
      <c r="D12" s="746">
        <f t="shared" ref="D12:D17" si="0">B12+C12</f>
        <v>0</v>
      </c>
      <c r="E12" s="726">
        <v>0</v>
      </c>
      <c r="F12" s="747">
        <v>0</v>
      </c>
      <c r="G12" s="616">
        <f t="shared" ref="G12:G17" si="1">E12+F12</f>
        <v>0</v>
      </c>
      <c r="H12" s="726">
        <v>0</v>
      </c>
      <c r="I12" s="727">
        <v>0</v>
      </c>
      <c r="J12" s="746">
        <f t="shared" ref="J12:J17" si="2">H12+I12</f>
        <v>0</v>
      </c>
      <c r="K12" s="726">
        <v>0</v>
      </c>
      <c r="L12" s="747">
        <v>0</v>
      </c>
      <c r="M12" s="616">
        <f t="shared" ref="M12:M17" si="3">K12+L12</f>
        <v>0</v>
      </c>
      <c r="N12" s="726">
        <f t="shared" ref="N12:P17" si="4">K12+H12+E12+B12</f>
        <v>0</v>
      </c>
      <c r="O12" s="727">
        <f t="shared" si="4"/>
        <v>0</v>
      </c>
      <c r="P12" s="746">
        <f t="shared" si="4"/>
        <v>0</v>
      </c>
    </row>
    <row r="13" spans="1:19" ht="43.5" customHeight="1" x14ac:dyDescent="0.4">
      <c r="A13" s="759" t="s">
        <v>88</v>
      </c>
      <c r="B13" s="765">
        <v>0</v>
      </c>
      <c r="C13" s="727">
        <v>0</v>
      </c>
      <c r="D13" s="746">
        <f>B13+C13</f>
        <v>0</v>
      </c>
      <c r="E13" s="726">
        <v>1</v>
      </c>
      <c r="F13" s="747">
        <v>0</v>
      </c>
      <c r="G13" s="616">
        <f>E13+F13</f>
        <v>1</v>
      </c>
      <c r="H13" s="726">
        <v>1</v>
      </c>
      <c r="I13" s="727">
        <v>1</v>
      </c>
      <c r="J13" s="746">
        <f>H13+I13</f>
        <v>2</v>
      </c>
      <c r="K13" s="726">
        <v>0</v>
      </c>
      <c r="L13" s="747">
        <v>0</v>
      </c>
      <c r="M13" s="616">
        <f>K13+L13</f>
        <v>0</v>
      </c>
      <c r="N13" s="726">
        <f>B13+E13+H13+K13</f>
        <v>2</v>
      </c>
      <c r="O13" s="727">
        <f>C13+F13+I13+L13</f>
        <v>1</v>
      </c>
      <c r="P13" s="746">
        <f>D13+G13+J13+M13</f>
        <v>3</v>
      </c>
    </row>
    <row r="14" spans="1:19" ht="53.25" customHeight="1" x14ac:dyDescent="0.4">
      <c r="A14" s="759" t="s">
        <v>72</v>
      </c>
      <c r="B14" s="765">
        <v>0</v>
      </c>
      <c r="C14" s="727">
        <v>0</v>
      </c>
      <c r="D14" s="746">
        <f t="shared" si="0"/>
        <v>0</v>
      </c>
      <c r="E14" s="726">
        <v>0</v>
      </c>
      <c r="F14" s="747">
        <v>0</v>
      </c>
      <c r="G14" s="616">
        <f t="shared" si="1"/>
        <v>0</v>
      </c>
      <c r="H14" s="726">
        <v>0</v>
      </c>
      <c r="I14" s="727">
        <v>0</v>
      </c>
      <c r="J14" s="746">
        <f t="shared" si="2"/>
        <v>0</v>
      </c>
      <c r="K14" s="726">
        <v>0</v>
      </c>
      <c r="L14" s="747">
        <v>0</v>
      </c>
      <c r="M14" s="616">
        <f t="shared" si="3"/>
        <v>0</v>
      </c>
      <c r="N14" s="726">
        <f t="shared" si="4"/>
        <v>0</v>
      </c>
      <c r="O14" s="727">
        <f t="shared" si="4"/>
        <v>0</v>
      </c>
      <c r="P14" s="746">
        <f t="shared" si="4"/>
        <v>0</v>
      </c>
    </row>
    <row r="15" spans="1:19" ht="42.75" customHeight="1" x14ac:dyDescent="0.4">
      <c r="A15" s="759" t="s">
        <v>89</v>
      </c>
      <c r="B15" s="765">
        <v>0</v>
      </c>
      <c r="C15" s="727">
        <v>0</v>
      </c>
      <c r="D15" s="746">
        <v>0</v>
      </c>
      <c r="E15" s="726">
        <v>0</v>
      </c>
      <c r="F15" s="747">
        <v>0</v>
      </c>
      <c r="G15" s="616">
        <f>E15+F15</f>
        <v>0</v>
      </c>
      <c r="H15" s="726">
        <v>0</v>
      </c>
      <c r="I15" s="727">
        <v>1</v>
      </c>
      <c r="J15" s="746">
        <f>+I15</f>
        <v>1</v>
      </c>
      <c r="K15" s="726">
        <v>0</v>
      </c>
      <c r="L15" s="747">
        <v>0</v>
      </c>
      <c r="M15" s="616">
        <f>K15+L15</f>
        <v>0</v>
      </c>
      <c r="N15" s="726">
        <f t="shared" ref="N15:P16" si="5">B15+E15+H15+K15</f>
        <v>0</v>
      </c>
      <c r="O15" s="727">
        <f t="shared" si="5"/>
        <v>1</v>
      </c>
      <c r="P15" s="746">
        <f t="shared" si="5"/>
        <v>1</v>
      </c>
    </row>
    <row r="16" spans="1:19" ht="38.25" customHeight="1" x14ac:dyDescent="0.4">
      <c r="A16" s="759" t="s">
        <v>90</v>
      </c>
      <c r="B16" s="765">
        <v>0</v>
      </c>
      <c r="C16" s="727">
        <v>0</v>
      </c>
      <c r="D16" s="746">
        <f>B16+C16</f>
        <v>0</v>
      </c>
      <c r="E16" s="726">
        <v>0</v>
      </c>
      <c r="F16" s="747">
        <v>0</v>
      </c>
      <c r="G16" s="616">
        <f>E16+F16</f>
        <v>0</v>
      </c>
      <c r="H16" s="726">
        <v>1</v>
      </c>
      <c r="I16" s="727">
        <v>0</v>
      </c>
      <c r="J16" s="746">
        <f>H16+I16</f>
        <v>1</v>
      </c>
      <c r="K16" s="726">
        <v>0</v>
      </c>
      <c r="L16" s="747">
        <v>0</v>
      </c>
      <c r="M16" s="616">
        <f>+L16</f>
        <v>0</v>
      </c>
      <c r="N16" s="726">
        <f t="shared" si="5"/>
        <v>1</v>
      </c>
      <c r="O16" s="727">
        <f t="shared" si="5"/>
        <v>0</v>
      </c>
      <c r="P16" s="746">
        <f t="shared" si="5"/>
        <v>1</v>
      </c>
    </row>
    <row r="17" spans="1:16" ht="37.5" customHeight="1" x14ac:dyDescent="0.4">
      <c r="A17" s="759" t="s">
        <v>77</v>
      </c>
      <c r="B17" s="765">
        <v>0</v>
      </c>
      <c r="C17" s="727">
        <v>0</v>
      </c>
      <c r="D17" s="746">
        <f t="shared" si="0"/>
        <v>0</v>
      </c>
      <c r="E17" s="726">
        <v>0</v>
      </c>
      <c r="F17" s="747">
        <v>0</v>
      </c>
      <c r="G17" s="616">
        <f t="shared" si="1"/>
        <v>0</v>
      </c>
      <c r="H17" s="726">
        <v>0</v>
      </c>
      <c r="I17" s="727">
        <v>0</v>
      </c>
      <c r="J17" s="746">
        <f t="shared" si="2"/>
        <v>0</v>
      </c>
      <c r="K17" s="726">
        <v>0</v>
      </c>
      <c r="L17" s="747">
        <v>0</v>
      </c>
      <c r="M17" s="616">
        <f t="shared" si="3"/>
        <v>0</v>
      </c>
      <c r="N17" s="726">
        <f t="shared" si="4"/>
        <v>0</v>
      </c>
      <c r="O17" s="727">
        <f t="shared" si="4"/>
        <v>0</v>
      </c>
      <c r="P17" s="746">
        <f t="shared" si="4"/>
        <v>0</v>
      </c>
    </row>
    <row r="18" spans="1:16" ht="35.25" customHeight="1" thickBot="1" x14ac:dyDescent="0.45">
      <c r="A18" s="758" t="s">
        <v>91</v>
      </c>
      <c r="B18" s="765">
        <v>0</v>
      </c>
      <c r="C18" s="727">
        <v>0</v>
      </c>
      <c r="D18" s="746">
        <f>B18+C18</f>
        <v>0</v>
      </c>
      <c r="E18" s="726">
        <v>1</v>
      </c>
      <c r="F18" s="747">
        <v>0</v>
      </c>
      <c r="G18" s="616">
        <f>E18+F18</f>
        <v>1</v>
      </c>
      <c r="H18" s="726">
        <v>0</v>
      </c>
      <c r="I18" s="727">
        <v>0</v>
      </c>
      <c r="J18" s="746">
        <f>H18+I18</f>
        <v>0</v>
      </c>
      <c r="K18" s="726">
        <v>0</v>
      </c>
      <c r="L18" s="747">
        <v>0</v>
      </c>
      <c r="M18" s="616">
        <f>K18+L18</f>
        <v>0</v>
      </c>
      <c r="N18" s="726">
        <f>B18+E18+H18+K18</f>
        <v>1</v>
      </c>
      <c r="O18" s="727">
        <f>C18+F18+I18+L18</f>
        <v>0</v>
      </c>
      <c r="P18" s="746">
        <f>D18+G18+J18+M18</f>
        <v>1</v>
      </c>
    </row>
    <row r="19" spans="1:16" ht="37.5" customHeight="1" thickBot="1" x14ac:dyDescent="0.45">
      <c r="A19" s="611" t="s">
        <v>8</v>
      </c>
      <c r="B19" s="380">
        <f t="shared" ref="B19:P19" si="6">SUM(B10:B18)</f>
        <v>0</v>
      </c>
      <c r="C19" s="314">
        <f t="shared" si="6"/>
        <v>0</v>
      </c>
      <c r="D19" s="314">
        <f t="shared" si="6"/>
        <v>0</v>
      </c>
      <c r="E19" s="380">
        <f t="shared" si="6"/>
        <v>4</v>
      </c>
      <c r="F19" s="307">
        <f t="shared" si="6"/>
        <v>0</v>
      </c>
      <c r="G19" s="774">
        <f t="shared" si="6"/>
        <v>4</v>
      </c>
      <c r="H19" s="308">
        <f t="shared" si="6"/>
        <v>2</v>
      </c>
      <c r="I19" s="314">
        <f t="shared" si="6"/>
        <v>2</v>
      </c>
      <c r="J19" s="314">
        <f t="shared" si="6"/>
        <v>4</v>
      </c>
      <c r="K19" s="380">
        <f t="shared" si="6"/>
        <v>0</v>
      </c>
      <c r="L19" s="307">
        <f t="shared" si="6"/>
        <v>0</v>
      </c>
      <c r="M19" s="774">
        <f t="shared" si="6"/>
        <v>0</v>
      </c>
      <c r="N19" s="308">
        <f t="shared" si="6"/>
        <v>6</v>
      </c>
      <c r="O19" s="314">
        <f t="shared" si="6"/>
        <v>2</v>
      </c>
      <c r="P19" s="312">
        <f t="shared" si="6"/>
        <v>8</v>
      </c>
    </row>
    <row r="20" spans="1:16" ht="36.75" customHeight="1" thickBot="1" x14ac:dyDescent="0.45">
      <c r="A20" s="760" t="s">
        <v>9</v>
      </c>
      <c r="B20" s="766"/>
      <c r="C20" s="743"/>
      <c r="D20" s="743"/>
      <c r="E20" s="766"/>
      <c r="F20" s="600"/>
      <c r="G20" s="776"/>
      <c r="H20" s="604"/>
      <c r="I20" s="743"/>
      <c r="J20" s="743"/>
      <c r="K20" s="781"/>
      <c r="L20" s="601"/>
      <c r="M20" s="782"/>
      <c r="N20" s="748"/>
      <c r="O20" s="749"/>
      <c r="P20" s="735"/>
    </row>
    <row r="21" spans="1:16" ht="33" customHeight="1" thickBot="1" x14ac:dyDescent="0.45">
      <c r="A21" s="611" t="s">
        <v>10</v>
      </c>
      <c r="B21" s="767"/>
      <c r="C21" s="315"/>
      <c r="D21" s="315"/>
      <c r="E21" s="767"/>
      <c r="F21" s="736"/>
      <c r="G21" s="777"/>
      <c r="H21" s="309"/>
      <c r="I21" s="315"/>
      <c r="J21" s="315"/>
      <c r="K21" s="767"/>
      <c r="L21" s="736"/>
      <c r="M21" s="777"/>
      <c r="N21" s="309"/>
      <c r="O21" s="315"/>
      <c r="P21" s="737"/>
    </row>
    <row r="22" spans="1:16" ht="35.25" customHeight="1" thickBot="1" x14ac:dyDescent="0.45">
      <c r="A22" s="612" t="s">
        <v>54</v>
      </c>
      <c r="B22" s="768"/>
      <c r="C22" s="317"/>
      <c r="D22" s="317"/>
      <c r="E22" s="778"/>
      <c r="F22" s="729"/>
      <c r="G22" s="779"/>
      <c r="H22" s="310"/>
      <c r="I22" s="316"/>
      <c r="J22" s="316"/>
      <c r="K22" s="783"/>
      <c r="L22" s="730"/>
      <c r="M22" s="784"/>
      <c r="N22" s="780"/>
      <c r="O22" s="750"/>
      <c r="P22" s="731"/>
    </row>
    <row r="23" spans="1:16" ht="30.75" customHeight="1" x14ac:dyDescent="0.4">
      <c r="A23" s="757" t="s">
        <v>86</v>
      </c>
      <c r="B23" s="764">
        <v>0</v>
      </c>
      <c r="C23" s="742">
        <v>0</v>
      </c>
      <c r="D23" s="775">
        <f t="shared" ref="D23:D31" si="7">B23+C23</f>
        <v>0</v>
      </c>
      <c r="E23" s="764">
        <v>0</v>
      </c>
      <c r="F23" s="745">
        <v>0</v>
      </c>
      <c r="G23" s="615">
        <f t="shared" ref="G23:G31" si="8">E23+F23</f>
        <v>0</v>
      </c>
      <c r="H23" s="741">
        <v>0</v>
      </c>
      <c r="I23" s="742">
        <v>0</v>
      </c>
      <c r="J23" s="775">
        <f t="shared" ref="J23:J31" si="9">H23+I23</f>
        <v>0</v>
      </c>
      <c r="K23" s="764">
        <v>0</v>
      </c>
      <c r="L23" s="745">
        <v>0</v>
      </c>
      <c r="M23" s="615">
        <f t="shared" ref="M23:M28" si="10">K23+L23</f>
        <v>0</v>
      </c>
      <c r="N23" s="741">
        <f>K23+H23+E23+B23</f>
        <v>0</v>
      </c>
      <c r="O23" s="742">
        <f>L23+I23+F23+C23</f>
        <v>0</v>
      </c>
      <c r="P23" s="744">
        <f>M23+J23+G23+D23</f>
        <v>0</v>
      </c>
    </row>
    <row r="24" spans="1:16" ht="36" customHeight="1" x14ac:dyDescent="0.4">
      <c r="A24" s="758" t="s">
        <v>87</v>
      </c>
      <c r="B24" s="765"/>
      <c r="C24" s="727">
        <v>0</v>
      </c>
      <c r="D24" s="772">
        <f t="shared" si="7"/>
        <v>0</v>
      </c>
      <c r="E24" s="765">
        <v>2</v>
      </c>
      <c r="F24" s="747">
        <v>0</v>
      </c>
      <c r="G24" s="616">
        <f t="shared" si="8"/>
        <v>2</v>
      </c>
      <c r="H24" s="726">
        <v>0</v>
      </c>
      <c r="I24" s="727">
        <v>0</v>
      </c>
      <c r="J24" s="772">
        <f t="shared" si="9"/>
        <v>0</v>
      </c>
      <c r="K24" s="765">
        <v>0</v>
      </c>
      <c r="L24" s="747">
        <v>0</v>
      </c>
      <c r="M24" s="616">
        <f t="shared" si="10"/>
        <v>0</v>
      </c>
      <c r="N24" s="726">
        <f>B24+E24+H24+K24</f>
        <v>2</v>
      </c>
      <c r="O24" s="727">
        <f>C24+F24+I24+L24</f>
        <v>0</v>
      </c>
      <c r="P24" s="746">
        <f>D24+G24+J24+M24</f>
        <v>2</v>
      </c>
    </row>
    <row r="25" spans="1:16" ht="33" customHeight="1" x14ac:dyDescent="0.4">
      <c r="A25" s="759" t="s">
        <v>71</v>
      </c>
      <c r="B25" s="765">
        <v>0</v>
      </c>
      <c r="C25" s="727">
        <v>0</v>
      </c>
      <c r="D25" s="746">
        <f t="shared" si="7"/>
        <v>0</v>
      </c>
      <c r="E25" s="726">
        <v>0</v>
      </c>
      <c r="F25" s="747">
        <v>0</v>
      </c>
      <c r="G25" s="616">
        <f t="shared" si="8"/>
        <v>0</v>
      </c>
      <c r="H25" s="726">
        <v>0</v>
      </c>
      <c r="I25" s="727">
        <v>0</v>
      </c>
      <c r="J25" s="746">
        <f t="shared" si="9"/>
        <v>0</v>
      </c>
      <c r="K25" s="726">
        <v>0</v>
      </c>
      <c r="L25" s="747">
        <v>0</v>
      </c>
      <c r="M25" s="616">
        <f t="shared" si="10"/>
        <v>0</v>
      </c>
      <c r="N25" s="726">
        <f>K25+H25+E25+B25</f>
        <v>0</v>
      </c>
      <c r="O25" s="727">
        <f>L25+I25+F25+C25</f>
        <v>0</v>
      </c>
      <c r="P25" s="746">
        <f>M25+J25+G25+D25</f>
        <v>0</v>
      </c>
    </row>
    <row r="26" spans="1:16" ht="58.5" customHeight="1" x14ac:dyDescent="0.4">
      <c r="A26" s="759" t="s">
        <v>88</v>
      </c>
      <c r="B26" s="765">
        <v>0</v>
      </c>
      <c r="C26" s="727">
        <v>0</v>
      </c>
      <c r="D26" s="746">
        <f t="shared" si="7"/>
        <v>0</v>
      </c>
      <c r="E26" s="726">
        <v>1</v>
      </c>
      <c r="F26" s="747">
        <v>0</v>
      </c>
      <c r="G26" s="616">
        <f t="shared" si="8"/>
        <v>1</v>
      </c>
      <c r="H26" s="726">
        <v>1</v>
      </c>
      <c r="I26" s="727">
        <v>1</v>
      </c>
      <c r="J26" s="746">
        <f t="shared" si="9"/>
        <v>2</v>
      </c>
      <c r="K26" s="726">
        <v>0</v>
      </c>
      <c r="L26" s="747">
        <v>0</v>
      </c>
      <c r="M26" s="616">
        <f t="shared" si="10"/>
        <v>0</v>
      </c>
      <c r="N26" s="726">
        <f>B26+E26+H26+K26</f>
        <v>2</v>
      </c>
      <c r="O26" s="727">
        <f>C26+F26+I26+L26</f>
        <v>1</v>
      </c>
      <c r="P26" s="746">
        <f>D26+G26+J26+M26</f>
        <v>3</v>
      </c>
    </row>
    <row r="27" spans="1:16" ht="43.5" customHeight="1" x14ac:dyDescent="0.4">
      <c r="A27" s="759" t="s">
        <v>72</v>
      </c>
      <c r="B27" s="765">
        <v>0</v>
      </c>
      <c r="C27" s="727">
        <v>0</v>
      </c>
      <c r="D27" s="746">
        <f t="shared" si="7"/>
        <v>0</v>
      </c>
      <c r="E27" s="726">
        <v>0</v>
      </c>
      <c r="F27" s="747">
        <v>0</v>
      </c>
      <c r="G27" s="616">
        <f t="shared" si="8"/>
        <v>0</v>
      </c>
      <c r="H27" s="726">
        <v>0</v>
      </c>
      <c r="I27" s="727">
        <v>0</v>
      </c>
      <c r="J27" s="746">
        <f t="shared" si="9"/>
        <v>0</v>
      </c>
      <c r="K27" s="726">
        <v>0</v>
      </c>
      <c r="L27" s="747">
        <v>0</v>
      </c>
      <c r="M27" s="616">
        <f t="shared" si="10"/>
        <v>0</v>
      </c>
      <c r="N27" s="726">
        <f>K27+H27+E27+B27</f>
        <v>0</v>
      </c>
      <c r="O27" s="727">
        <f>L27+I27+F27+C27</f>
        <v>0</v>
      </c>
      <c r="P27" s="746">
        <f>M27+J27+G27+D27</f>
        <v>0</v>
      </c>
    </row>
    <row r="28" spans="1:16" ht="29.25" customHeight="1" x14ac:dyDescent="0.4">
      <c r="A28" s="759" t="s">
        <v>89</v>
      </c>
      <c r="B28" s="765">
        <v>0</v>
      </c>
      <c r="C28" s="727">
        <v>0</v>
      </c>
      <c r="D28" s="746">
        <v>0</v>
      </c>
      <c r="E28" s="726">
        <v>0</v>
      </c>
      <c r="F28" s="747"/>
      <c r="G28" s="616">
        <f t="shared" si="8"/>
        <v>0</v>
      </c>
      <c r="H28" s="726">
        <v>0</v>
      </c>
      <c r="I28" s="727">
        <v>1</v>
      </c>
      <c r="J28" s="746">
        <f t="shared" si="9"/>
        <v>1</v>
      </c>
      <c r="K28" s="726">
        <v>0</v>
      </c>
      <c r="L28" s="747">
        <v>0</v>
      </c>
      <c r="M28" s="616">
        <f t="shared" si="10"/>
        <v>0</v>
      </c>
      <c r="N28" s="726">
        <f t="shared" ref="N28:P29" si="11">B28+E28+H28+K28</f>
        <v>0</v>
      </c>
      <c r="O28" s="727">
        <f t="shared" si="11"/>
        <v>1</v>
      </c>
      <c r="P28" s="746">
        <f t="shared" si="11"/>
        <v>1</v>
      </c>
    </row>
    <row r="29" spans="1:16" ht="42" customHeight="1" x14ac:dyDescent="0.4">
      <c r="A29" s="759" t="s">
        <v>90</v>
      </c>
      <c r="B29" s="765">
        <v>0</v>
      </c>
      <c r="C29" s="727">
        <v>0</v>
      </c>
      <c r="D29" s="746">
        <f t="shared" si="7"/>
        <v>0</v>
      </c>
      <c r="E29" s="726">
        <v>0</v>
      </c>
      <c r="F29" s="747">
        <v>0</v>
      </c>
      <c r="G29" s="616">
        <f t="shared" si="8"/>
        <v>0</v>
      </c>
      <c r="H29" s="726">
        <v>1</v>
      </c>
      <c r="I29" s="727">
        <v>0</v>
      </c>
      <c r="J29" s="746">
        <f t="shared" si="9"/>
        <v>1</v>
      </c>
      <c r="K29" s="726">
        <v>0</v>
      </c>
      <c r="L29" s="747">
        <v>0</v>
      </c>
      <c r="M29" s="616">
        <v>0</v>
      </c>
      <c r="N29" s="726">
        <f t="shared" si="11"/>
        <v>1</v>
      </c>
      <c r="O29" s="727">
        <f t="shared" si="11"/>
        <v>0</v>
      </c>
      <c r="P29" s="746">
        <f t="shared" si="11"/>
        <v>1</v>
      </c>
    </row>
    <row r="30" spans="1:16" ht="37.5" customHeight="1" x14ac:dyDescent="0.4">
      <c r="A30" s="759" t="s">
        <v>77</v>
      </c>
      <c r="B30" s="765">
        <v>0</v>
      </c>
      <c r="C30" s="727">
        <v>0</v>
      </c>
      <c r="D30" s="746">
        <f t="shared" si="7"/>
        <v>0</v>
      </c>
      <c r="E30" s="726">
        <v>0</v>
      </c>
      <c r="F30" s="747">
        <v>0</v>
      </c>
      <c r="G30" s="616">
        <f t="shared" si="8"/>
        <v>0</v>
      </c>
      <c r="H30" s="726">
        <v>0</v>
      </c>
      <c r="I30" s="727">
        <v>0</v>
      </c>
      <c r="J30" s="746">
        <f t="shared" si="9"/>
        <v>0</v>
      </c>
      <c r="K30" s="726">
        <v>0</v>
      </c>
      <c r="L30" s="747">
        <v>0</v>
      </c>
      <c r="M30" s="616">
        <f>K30+L30</f>
        <v>0</v>
      </c>
      <c r="N30" s="726">
        <f>K30+H30+E30+B30</f>
        <v>0</v>
      </c>
      <c r="O30" s="727">
        <f>L30+I30+F30+C30</f>
        <v>0</v>
      </c>
      <c r="P30" s="746">
        <f>M30+J30+G30+D30</f>
        <v>0</v>
      </c>
    </row>
    <row r="31" spans="1:16" ht="36.75" customHeight="1" thickBot="1" x14ac:dyDescent="0.45">
      <c r="A31" s="758" t="s">
        <v>91</v>
      </c>
      <c r="B31" s="765">
        <v>0</v>
      </c>
      <c r="C31" s="727">
        <v>0</v>
      </c>
      <c r="D31" s="746">
        <f t="shared" si="7"/>
        <v>0</v>
      </c>
      <c r="E31" s="726">
        <v>1</v>
      </c>
      <c r="F31" s="747">
        <v>0</v>
      </c>
      <c r="G31" s="616">
        <f t="shared" si="8"/>
        <v>1</v>
      </c>
      <c r="H31" s="726">
        <v>0</v>
      </c>
      <c r="I31" s="727">
        <v>0</v>
      </c>
      <c r="J31" s="772">
        <f t="shared" si="9"/>
        <v>0</v>
      </c>
      <c r="K31" s="765">
        <v>0</v>
      </c>
      <c r="L31" s="747">
        <v>0</v>
      </c>
      <c r="M31" s="785">
        <v>0</v>
      </c>
      <c r="N31" s="765">
        <f>B31+E31+H31+K31</f>
        <v>1</v>
      </c>
      <c r="O31" s="727">
        <f>C31+F31+I31+L31</f>
        <v>0</v>
      </c>
      <c r="P31" s="746">
        <f>D31+G31+J31+M31</f>
        <v>1</v>
      </c>
    </row>
    <row r="32" spans="1:16" ht="34.5" customHeight="1" thickBot="1" x14ac:dyDescent="0.45">
      <c r="A32" s="613" t="s">
        <v>12</v>
      </c>
      <c r="B32" s="380">
        <f t="shared" ref="B32:P32" si="12">SUM(B23:B31)</f>
        <v>0</v>
      </c>
      <c r="C32" s="307">
        <f t="shared" si="12"/>
        <v>0</v>
      </c>
      <c r="D32" s="314">
        <f t="shared" si="12"/>
        <v>0</v>
      </c>
      <c r="E32" s="380">
        <f t="shared" si="12"/>
        <v>4</v>
      </c>
      <c r="F32" s="307">
        <f t="shared" si="12"/>
        <v>0</v>
      </c>
      <c r="G32" s="312">
        <f t="shared" si="12"/>
        <v>4</v>
      </c>
      <c r="H32" s="308">
        <f t="shared" si="12"/>
        <v>2</v>
      </c>
      <c r="I32" s="314">
        <f t="shared" si="12"/>
        <v>2</v>
      </c>
      <c r="J32" s="314">
        <f t="shared" si="12"/>
        <v>4</v>
      </c>
      <c r="K32" s="380">
        <f t="shared" si="12"/>
        <v>0</v>
      </c>
      <c r="L32" s="307">
        <f t="shared" si="12"/>
        <v>0</v>
      </c>
      <c r="M32" s="786">
        <f t="shared" si="12"/>
        <v>0</v>
      </c>
      <c r="N32" s="380">
        <f t="shared" si="12"/>
        <v>6</v>
      </c>
      <c r="O32" s="307">
        <f t="shared" si="12"/>
        <v>2</v>
      </c>
      <c r="P32" s="312">
        <f t="shared" si="12"/>
        <v>8</v>
      </c>
    </row>
    <row r="33" spans="1:16" ht="39.75" customHeight="1" thickBot="1" x14ac:dyDescent="0.45">
      <c r="A33" s="614" t="s">
        <v>13</v>
      </c>
      <c r="B33" s="768"/>
      <c r="C33" s="728"/>
      <c r="D33" s="317"/>
      <c r="E33" s="768"/>
      <c r="F33" s="728"/>
      <c r="G33" s="738"/>
      <c r="H33" s="306"/>
      <c r="I33" s="317"/>
      <c r="J33" s="317"/>
      <c r="K33" s="768"/>
      <c r="L33" s="728"/>
      <c r="M33" s="787"/>
      <c r="N33" s="768"/>
      <c r="O33" s="728"/>
      <c r="P33" s="738"/>
    </row>
    <row r="34" spans="1:16" ht="34.5" customHeight="1" thickBot="1" x14ac:dyDescent="0.45">
      <c r="A34" s="761" t="s">
        <v>54</v>
      </c>
      <c r="B34" s="769">
        <v>0</v>
      </c>
      <c r="C34" s="733">
        <v>0</v>
      </c>
      <c r="D34" s="771">
        <f>C34+B34</f>
        <v>0</v>
      </c>
      <c r="E34" s="769">
        <v>0</v>
      </c>
      <c r="F34" s="733">
        <v>0</v>
      </c>
      <c r="G34" s="739">
        <f>F34+E34</f>
        <v>0</v>
      </c>
      <c r="H34" s="734">
        <v>0</v>
      </c>
      <c r="I34" s="733">
        <v>0</v>
      </c>
      <c r="J34" s="773">
        <f>I34+H34</f>
        <v>0</v>
      </c>
      <c r="K34" s="769">
        <v>0</v>
      </c>
      <c r="L34" s="732">
        <v>0</v>
      </c>
      <c r="M34" s="788">
        <f>L34+K34</f>
        <v>0</v>
      </c>
      <c r="N34" s="769">
        <f>K34+H34+E34+B34</f>
        <v>0</v>
      </c>
      <c r="O34" s="733">
        <f>L34+I34+F34+C34</f>
        <v>0</v>
      </c>
      <c r="P34" s="754">
        <f>M34+J34+G34+D34</f>
        <v>0</v>
      </c>
    </row>
    <row r="35" spans="1:16" ht="57" customHeight="1" thickBot="1" x14ac:dyDescent="0.45">
      <c r="A35" s="613" t="s">
        <v>14</v>
      </c>
      <c r="B35" s="770">
        <f t="shared" ref="B35:P35" si="13">SUM(B34:B34)</f>
        <v>0</v>
      </c>
      <c r="C35" s="740">
        <f t="shared" si="13"/>
        <v>0</v>
      </c>
      <c r="D35" s="318">
        <f t="shared" si="13"/>
        <v>0</v>
      </c>
      <c r="E35" s="770">
        <f t="shared" si="13"/>
        <v>0</v>
      </c>
      <c r="F35" s="740">
        <f t="shared" si="13"/>
        <v>0</v>
      </c>
      <c r="G35" s="313">
        <f t="shared" si="13"/>
        <v>0</v>
      </c>
      <c r="H35" s="311">
        <f t="shared" si="13"/>
        <v>0</v>
      </c>
      <c r="I35" s="740">
        <f t="shared" si="13"/>
        <v>0</v>
      </c>
      <c r="J35" s="318">
        <f t="shared" si="13"/>
        <v>0</v>
      </c>
      <c r="K35" s="770">
        <f t="shared" si="13"/>
        <v>0</v>
      </c>
      <c r="L35" s="740">
        <f t="shared" si="13"/>
        <v>0</v>
      </c>
      <c r="M35" s="318">
        <f t="shared" si="13"/>
        <v>0</v>
      </c>
      <c r="N35" s="770">
        <f t="shared" si="13"/>
        <v>0</v>
      </c>
      <c r="O35" s="740">
        <f t="shared" si="13"/>
        <v>0</v>
      </c>
      <c r="P35" s="313">
        <f t="shared" si="13"/>
        <v>0</v>
      </c>
    </row>
    <row r="36" spans="1:16" ht="49.5" customHeight="1" thickBot="1" x14ac:dyDescent="0.45">
      <c r="A36" s="1641" t="s">
        <v>74</v>
      </c>
      <c r="B36" s="1643">
        <f>B32+B35</f>
        <v>0</v>
      </c>
      <c r="C36" s="1644">
        <f t="shared" ref="C36:P36" si="14">C32+C35</f>
        <v>0</v>
      </c>
      <c r="D36" s="1645">
        <f t="shared" si="14"/>
        <v>0</v>
      </c>
      <c r="E36" s="1642">
        <f t="shared" si="14"/>
        <v>4</v>
      </c>
      <c r="F36" s="1637">
        <f t="shared" si="14"/>
        <v>0</v>
      </c>
      <c r="G36" s="1646">
        <f t="shared" si="14"/>
        <v>4</v>
      </c>
      <c r="H36" s="1643">
        <f t="shared" si="14"/>
        <v>2</v>
      </c>
      <c r="I36" s="1644">
        <f t="shared" si="14"/>
        <v>2</v>
      </c>
      <c r="J36" s="1645">
        <f t="shared" si="14"/>
        <v>4</v>
      </c>
      <c r="K36" s="1642">
        <f t="shared" si="14"/>
        <v>0</v>
      </c>
      <c r="L36" s="1637">
        <f t="shared" si="14"/>
        <v>0</v>
      </c>
      <c r="M36" s="1638">
        <f t="shared" si="14"/>
        <v>0</v>
      </c>
      <c r="N36" s="1639">
        <f t="shared" si="14"/>
        <v>6</v>
      </c>
      <c r="O36" s="1637">
        <f t="shared" si="14"/>
        <v>2</v>
      </c>
      <c r="P36" s="1640">
        <f t="shared" si="14"/>
        <v>8</v>
      </c>
    </row>
  </sheetData>
  <mergeCells count="12">
    <mergeCell ref="H5:J5"/>
    <mergeCell ref="K5:M5"/>
    <mergeCell ref="A1:P1"/>
    <mergeCell ref="B5:D5"/>
    <mergeCell ref="E5:G5"/>
    <mergeCell ref="A3:P3"/>
    <mergeCell ref="A5:A7"/>
    <mergeCell ref="N5:P6"/>
    <mergeCell ref="B6:D6"/>
    <mergeCell ref="E6:G6"/>
    <mergeCell ref="H6:J6"/>
    <mergeCell ref="K6:M6"/>
  </mergeCells>
  <pageMargins left="0.70866141732283472" right="0.70866141732283472" top="0.74803149606299213" bottom="0.74803149606299213" header="0.31496062992125984" footer="0.31496062992125984"/>
  <pageSetup paperSize="9" scale="35" orientation="landscape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>
    <tabColor rgb="FFFFFF00"/>
  </sheetPr>
  <dimension ref="A1:Q23"/>
  <sheetViews>
    <sheetView zoomScale="50" zoomScaleNormal="50" workbookViewId="0">
      <selection activeCell="J32" sqref="J32"/>
    </sheetView>
  </sheetViews>
  <sheetFormatPr defaultRowHeight="25.5" x14ac:dyDescent="0.35"/>
  <cols>
    <col min="1" max="1" width="78.5703125" style="225" customWidth="1"/>
    <col min="2" max="2" width="17" style="225" customWidth="1"/>
    <col min="3" max="3" width="16.7109375" style="225" customWidth="1"/>
    <col min="4" max="4" width="17" style="225" customWidth="1"/>
    <col min="5" max="5" width="16.7109375" style="225" customWidth="1"/>
    <col min="6" max="6" width="17" style="225" customWidth="1"/>
    <col min="7" max="7" width="16.7109375" style="225" customWidth="1"/>
    <col min="8" max="8" width="17" style="225" customWidth="1"/>
    <col min="9" max="12" width="16.7109375" style="225" customWidth="1"/>
    <col min="13" max="13" width="18" style="225" customWidth="1"/>
    <col min="14" max="15" width="10.7109375" style="225" customWidth="1"/>
    <col min="16" max="16" width="9.140625" style="225" customWidth="1"/>
    <col min="17" max="17" width="12.85546875" style="225" customWidth="1"/>
    <col min="18" max="18" width="23.42578125" style="225" customWidth="1"/>
    <col min="19" max="20" width="9.140625" style="225" customWidth="1"/>
    <col min="21" max="21" width="10.5703125" style="225" bestFit="1" customWidth="1"/>
    <col min="22" max="22" width="11.28515625" style="225" customWidth="1"/>
    <col min="23" max="256" width="9.140625" style="225"/>
    <col min="257" max="257" width="95.140625" style="225" customWidth="1"/>
    <col min="258" max="258" width="17" style="225" customWidth="1"/>
    <col min="259" max="259" width="16.7109375" style="225" customWidth="1"/>
    <col min="260" max="260" width="17" style="225" customWidth="1"/>
    <col min="261" max="261" width="16.7109375" style="225" customWidth="1"/>
    <col min="262" max="262" width="17" style="225" customWidth="1"/>
    <col min="263" max="263" width="16.7109375" style="225" customWidth="1"/>
    <col min="264" max="264" width="17" style="225" customWidth="1"/>
    <col min="265" max="268" width="16.7109375" style="225" customWidth="1"/>
    <col min="269" max="269" width="18" style="225" customWidth="1"/>
    <col min="270" max="271" width="10.7109375" style="225" customWidth="1"/>
    <col min="272" max="272" width="9.140625" style="225" customWidth="1"/>
    <col min="273" max="273" width="12.85546875" style="225" customWidth="1"/>
    <col min="274" max="274" width="23.42578125" style="225" customWidth="1"/>
    <col min="275" max="276" width="9.140625" style="225" customWidth="1"/>
    <col min="277" max="277" width="10.5703125" style="225" bestFit="1" customWidth="1"/>
    <col min="278" max="278" width="11.28515625" style="225" customWidth="1"/>
    <col min="279" max="512" width="9.140625" style="225"/>
    <col min="513" max="513" width="95.140625" style="225" customWidth="1"/>
    <col min="514" max="514" width="17" style="225" customWidth="1"/>
    <col min="515" max="515" width="16.7109375" style="225" customWidth="1"/>
    <col min="516" max="516" width="17" style="225" customWidth="1"/>
    <col min="517" max="517" width="16.7109375" style="225" customWidth="1"/>
    <col min="518" max="518" width="17" style="225" customWidth="1"/>
    <col min="519" max="519" width="16.7109375" style="225" customWidth="1"/>
    <col min="520" max="520" width="17" style="225" customWidth="1"/>
    <col min="521" max="524" width="16.7109375" style="225" customWidth="1"/>
    <col min="525" max="525" width="18" style="225" customWidth="1"/>
    <col min="526" max="527" width="10.7109375" style="225" customWidth="1"/>
    <col min="528" max="528" width="9.140625" style="225" customWidth="1"/>
    <col min="529" max="529" width="12.85546875" style="225" customWidth="1"/>
    <col min="530" max="530" width="23.42578125" style="225" customWidth="1"/>
    <col min="531" max="532" width="9.140625" style="225" customWidth="1"/>
    <col min="533" max="533" width="10.5703125" style="225" bestFit="1" customWidth="1"/>
    <col min="534" max="534" width="11.28515625" style="225" customWidth="1"/>
    <col min="535" max="768" width="9.140625" style="225"/>
    <col min="769" max="769" width="95.140625" style="225" customWidth="1"/>
    <col min="770" max="770" width="17" style="225" customWidth="1"/>
    <col min="771" max="771" width="16.7109375" style="225" customWidth="1"/>
    <col min="772" max="772" width="17" style="225" customWidth="1"/>
    <col min="773" max="773" width="16.7109375" style="225" customWidth="1"/>
    <col min="774" max="774" width="17" style="225" customWidth="1"/>
    <col min="775" max="775" width="16.7109375" style="225" customWidth="1"/>
    <col min="776" max="776" width="17" style="225" customWidth="1"/>
    <col min="777" max="780" width="16.7109375" style="225" customWidth="1"/>
    <col min="781" max="781" width="18" style="225" customWidth="1"/>
    <col min="782" max="783" width="10.7109375" style="225" customWidth="1"/>
    <col min="784" max="784" width="9.140625" style="225" customWidth="1"/>
    <col min="785" max="785" width="12.85546875" style="225" customWidth="1"/>
    <col min="786" max="786" width="23.42578125" style="225" customWidth="1"/>
    <col min="787" max="788" width="9.140625" style="225" customWidth="1"/>
    <col min="789" max="789" width="10.5703125" style="225" bestFit="1" customWidth="1"/>
    <col min="790" max="790" width="11.28515625" style="225" customWidth="1"/>
    <col min="791" max="1024" width="9.140625" style="225"/>
    <col min="1025" max="1025" width="95.140625" style="225" customWidth="1"/>
    <col min="1026" max="1026" width="17" style="225" customWidth="1"/>
    <col min="1027" max="1027" width="16.7109375" style="225" customWidth="1"/>
    <col min="1028" max="1028" width="17" style="225" customWidth="1"/>
    <col min="1029" max="1029" width="16.7109375" style="225" customWidth="1"/>
    <col min="1030" max="1030" width="17" style="225" customWidth="1"/>
    <col min="1031" max="1031" width="16.7109375" style="225" customWidth="1"/>
    <col min="1032" max="1032" width="17" style="225" customWidth="1"/>
    <col min="1033" max="1036" width="16.7109375" style="225" customWidth="1"/>
    <col min="1037" max="1037" width="18" style="225" customWidth="1"/>
    <col min="1038" max="1039" width="10.7109375" style="225" customWidth="1"/>
    <col min="1040" max="1040" width="9.140625" style="225" customWidth="1"/>
    <col min="1041" max="1041" width="12.85546875" style="225" customWidth="1"/>
    <col min="1042" max="1042" width="23.42578125" style="225" customWidth="1"/>
    <col min="1043" max="1044" width="9.140625" style="225" customWidth="1"/>
    <col min="1045" max="1045" width="10.5703125" style="225" bestFit="1" customWidth="1"/>
    <col min="1046" max="1046" width="11.28515625" style="225" customWidth="1"/>
    <col min="1047" max="1280" width="9.140625" style="225"/>
    <col min="1281" max="1281" width="95.140625" style="225" customWidth="1"/>
    <col min="1282" max="1282" width="17" style="225" customWidth="1"/>
    <col min="1283" max="1283" width="16.7109375" style="225" customWidth="1"/>
    <col min="1284" max="1284" width="17" style="225" customWidth="1"/>
    <col min="1285" max="1285" width="16.7109375" style="225" customWidth="1"/>
    <col min="1286" max="1286" width="17" style="225" customWidth="1"/>
    <col min="1287" max="1287" width="16.7109375" style="225" customWidth="1"/>
    <col min="1288" max="1288" width="17" style="225" customWidth="1"/>
    <col min="1289" max="1292" width="16.7109375" style="225" customWidth="1"/>
    <col min="1293" max="1293" width="18" style="225" customWidth="1"/>
    <col min="1294" max="1295" width="10.7109375" style="225" customWidth="1"/>
    <col min="1296" max="1296" width="9.140625" style="225" customWidth="1"/>
    <col min="1297" max="1297" width="12.85546875" style="225" customWidth="1"/>
    <col min="1298" max="1298" width="23.42578125" style="225" customWidth="1"/>
    <col min="1299" max="1300" width="9.140625" style="225" customWidth="1"/>
    <col min="1301" max="1301" width="10.5703125" style="225" bestFit="1" customWidth="1"/>
    <col min="1302" max="1302" width="11.28515625" style="225" customWidth="1"/>
    <col min="1303" max="1536" width="9.140625" style="225"/>
    <col min="1537" max="1537" width="95.140625" style="225" customWidth="1"/>
    <col min="1538" max="1538" width="17" style="225" customWidth="1"/>
    <col min="1539" max="1539" width="16.7109375" style="225" customWidth="1"/>
    <col min="1540" max="1540" width="17" style="225" customWidth="1"/>
    <col min="1541" max="1541" width="16.7109375" style="225" customWidth="1"/>
    <col min="1542" max="1542" width="17" style="225" customWidth="1"/>
    <col min="1543" max="1543" width="16.7109375" style="225" customWidth="1"/>
    <col min="1544" max="1544" width="17" style="225" customWidth="1"/>
    <col min="1545" max="1548" width="16.7109375" style="225" customWidth="1"/>
    <col min="1549" max="1549" width="18" style="225" customWidth="1"/>
    <col min="1550" max="1551" width="10.7109375" style="225" customWidth="1"/>
    <col min="1552" max="1552" width="9.140625" style="225" customWidth="1"/>
    <col min="1553" max="1553" width="12.85546875" style="225" customWidth="1"/>
    <col min="1554" max="1554" width="23.42578125" style="225" customWidth="1"/>
    <col min="1555" max="1556" width="9.140625" style="225" customWidth="1"/>
    <col min="1557" max="1557" width="10.5703125" style="225" bestFit="1" customWidth="1"/>
    <col min="1558" max="1558" width="11.28515625" style="225" customWidth="1"/>
    <col min="1559" max="1792" width="9.140625" style="225"/>
    <col min="1793" max="1793" width="95.140625" style="225" customWidth="1"/>
    <col min="1794" max="1794" width="17" style="225" customWidth="1"/>
    <col min="1795" max="1795" width="16.7109375" style="225" customWidth="1"/>
    <col min="1796" max="1796" width="17" style="225" customWidth="1"/>
    <col min="1797" max="1797" width="16.7109375" style="225" customWidth="1"/>
    <col min="1798" max="1798" width="17" style="225" customWidth="1"/>
    <col min="1799" max="1799" width="16.7109375" style="225" customWidth="1"/>
    <col min="1800" max="1800" width="17" style="225" customWidth="1"/>
    <col min="1801" max="1804" width="16.7109375" style="225" customWidth="1"/>
    <col min="1805" max="1805" width="18" style="225" customWidth="1"/>
    <col min="1806" max="1807" width="10.7109375" style="225" customWidth="1"/>
    <col min="1808" max="1808" width="9.140625" style="225" customWidth="1"/>
    <col min="1809" max="1809" width="12.85546875" style="225" customWidth="1"/>
    <col min="1810" max="1810" width="23.42578125" style="225" customWidth="1"/>
    <col min="1811" max="1812" width="9.140625" style="225" customWidth="1"/>
    <col min="1813" max="1813" width="10.5703125" style="225" bestFit="1" customWidth="1"/>
    <col min="1814" max="1814" width="11.28515625" style="225" customWidth="1"/>
    <col min="1815" max="2048" width="9.140625" style="225"/>
    <col min="2049" max="2049" width="95.140625" style="225" customWidth="1"/>
    <col min="2050" max="2050" width="17" style="225" customWidth="1"/>
    <col min="2051" max="2051" width="16.7109375" style="225" customWidth="1"/>
    <col min="2052" max="2052" width="17" style="225" customWidth="1"/>
    <col min="2053" max="2053" width="16.7109375" style="225" customWidth="1"/>
    <col min="2054" max="2054" width="17" style="225" customWidth="1"/>
    <col min="2055" max="2055" width="16.7109375" style="225" customWidth="1"/>
    <col min="2056" max="2056" width="17" style="225" customWidth="1"/>
    <col min="2057" max="2060" width="16.7109375" style="225" customWidth="1"/>
    <col min="2061" max="2061" width="18" style="225" customWidth="1"/>
    <col min="2062" max="2063" width="10.7109375" style="225" customWidth="1"/>
    <col min="2064" max="2064" width="9.140625" style="225" customWidth="1"/>
    <col min="2065" max="2065" width="12.85546875" style="225" customWidth="1"/>
    <col min="2066" max="2066" width="23.42578125" style="225" customWidth="1"/>
    <col min="2067" max="2068" width="9.140625" style="225" customWidth="1"/>
    <col min="2069" max="2069" width="10.5703125" style="225" bestFit="1" customWidth="1"/>
    <col min="2070" max="2070" width="11.28515625" style="225" customWidth="1"/>
    <col min="2071" max="2304" width="9.140625" style="225"/>
    <col min="2305" max="2305" width="95.140625" style="225" customWidth="1"/>
    <col min="2306" max="2306" width="17" style="225" customWidth="1"/>
    <col min="2307" max="2307" width="16.7109375" style="225" customWidth="1"/>
    <col min="2308" max="2308" width="17" style="225" customWidth="1"/>
    <col min="2309" max="2309" width="16.7109375" style="225" customWidth="1"/>
    <col min="2310" max="2310" width="17" style="225" customWidth="1"/>
    <col min="2311" max="2311" width="16.7109375" style="225" customWidth="1"/>
    <col min="2312" max="2312" width="17" style="225" customWidth="1"/>
    <col min="2313" max="2316" width="16.7109375" style="225" customWidth="1"/>
    <col min="2317" max="2317" width="18" style="225" customWidth="1"/>
    <col min="2318" max="2319" width="10.7109375" style="225" customWidth="1"/>
    <col min="2320" max="2320" width="9.140625" style="225" customWidth="1"/>
    <col min="2321" max="2321" width="12.85546875" style="225" customWidth="1"/>
    <col min="2322" max="2322" width="23.42578125" style="225" customWidth="1"/>
    <col min="2323" max="2324" width="9.140625" style="225" customWidth="1"/>
    <col min="2325" max="2325" width="10.5703125" style="225" bestFit="1" customWidth="1"/>
    <col min="2326" max="2326" width="11.28515625" style="225" customWidth="1"/>
    <col min="2327" max="2560" width="9.140625" style="225"/>
    <col min="2561" max="2561" width="95.140625" style="225" customWidth="1"/>
    <col min="2562" max="2562" width="17" style="225" customWidth="1"/>
    <col min="2563" max="2563" width="16.7109375" style="225" customWidth="1"/>
    <col min="2564" max="2564" width="17" style="225" customWidth="1"/>
    <col min="2565" max="2565" width="16.7109375" style="225" customWidth="1"/>
    <col min="2566" max="2566" width="17" style="225" customWidth="1"/>
    <col min="2567" max="2567" width="16.7109375" style="225" customWidth="1"/>
    <col min="2568" max="2568" width="17" style="225" customWidth="1"/>
    <col min="2569" max="2572" width="16.7109375" style="225" customWidth="1"/>
    <col min="2573" max="2573" width="18" style="225" customWidth="1"/>
    <col min="2574" max="2575" width="10.7109375" style="225" customWidth="1"/>
    <col min="2576" max="2576" width="9.140625" style="225" customWidth="1"/>
    <col min="2577" max="2577" width="12.85546875" style="225" customWidth="1"/>
    <col min="2578" max="2578" width="23.42578125" style="225" customWidth="1"/>
    <col min="2579" max="2580" width="9.140625" style="225" customWidth="1"/>
    <col min="2581" max="2581" width="10.5703125" style="225" bestFit="1" customWidth="1"/>
    <col min="2582" max="2582" width="11.28515625" style="225" customWidth="1"/>
    <col min="2583" max="2816" width="9.140625" style="225"/>
    <col min="2817" max="2817" width="95.140625" style="225" customWidth="1"/>
    <col min="2818" max="2818" width="17" style="225" customWidth="1"/>
    <col min="2819" max="2819" width="16.7109375" style="225" customWidth="1"/>
    <col min="2820" max="2820" width="17" style="225" customWidth="1"/>
    <col min="2821" max="2821" width="16.7109375" style="225" customWidth="1"/>
    <col min="2822" max="2822" width="17" style="225" customWidth="1"/>
    <col min="2823" max="2823" width="16.7109375" style="225" customWidth="1"/>
    <col min="2824" max="2824" width="17" style="225" customWidth="1"/>
    <col min="2825" max="2828" width="16.7109375" style="225" customWidth="1"/>
    <col min="2829" max="2829" width="18" style="225" customWidth="1"/>
    <col min="2830" max="2831" width="10.7109375" style="225" customWidth="1"/>
    <col min="2832" max="2832" width="9.140625" style="225" customWidth="1"/>
    <col min="2833" max="2833" width="12.85546875" style="225" customWidth="1"/>
    <col min="2834" max="2834" width="23.42578125" style="225" customWidth="1"/>
    <col min="2835" max="2836" width="9.140625" style="225" customWidth="1"/>
    <col min="2837" max="2837" width="10.5703125" style="225" bestFit="1" customWidth="1"/>
    <col min="2838" max="2838" width="11.28515625" style="225" customWidth="1"/>
    <col min="2839" max="3072" width="9.140625" style="225"/>
    <col min="3073" max="3073" width="95.140625" style="225" customWidth="1"/>
    <col min="3074" max="3074" width="17" style="225" customWidth="1"/>
    <col min="3075" max="3075" width="16.7109375" style="225" customWidth="1"/>
    <col min="3076" max="3076" width="17" style="225" customWidth="1"/>
    <col min="3077" max="3077" width="16.7109375" style="225" customWidth="1"/>
    <col min="3078" max="3078" width="17" style="225" customWidth="1"/>
    <col min="3079" max="3079" width="16.7109375" style="225" customWidth="1"/>
    <col min="3080" max="3080" width="17" style="225" customWidth="1"/>
    <col min="3081" max="3084" width="16.7109375" style="225" customWidth="1"/>
    <col min="3085" max="3085" width="18" style="225" customWidth="1"/>
    <col min="3086" max="3087" width="10.7109375" style="225" customWidth="1"/>
    <col min="3088" max="3088" width="9.140625" style="225" customWidth="1"/>
    <col min="3089" max="3089" width="12.85546875" style="225" customWidth="1"/>
    <col min="3090" max="3090" width="23.42578125" style="225" customWidth="1"/>
    <col min="3091" max="3092" width="9.140625" style="225" customWidth="1"/>
    <col min="3093" max="3093" width="10.5703125" style="225" bestFit="1" customWidth="1"/>
    <col min="3094" max="3094" width="11.28515625" style="225" customWidth="1"/>
    <col min="3095" max="3328" width="9.140625" style="225"/>
    <col min="3329" max="3329" width="95.140625" style="225" customWidth="1"/>
    <col min="3330" max="3330" width="17" style="225" customWidth="1"/>
    <col min="3331" max="3331" width="16.7109375" style="225" customWidth="1"/>
    <col min="3332" max="3332" width="17" style="225" customWidth="1"/>
    <col min="3333" max="3333" width="16.7109375" style="225" customWidth="1"/>
    <col min="3334" max="3334" width="17" style="225" customWidth="1"/>
    <col min="3335" max="3335" width="16.7109375" style="225" customWidth="1"/>
    <col min="3336" max="3336" width="17" style="225" customWidth="1"/>
    <col min="3337" max="3340" width="16.7109375" style="225" customWidth="1"/>
    <col min="3341" max="3341" width="18" style="225" customWidth="1"/>
    <col min="3342" max="3343" width="10.7109375" style="225" customWidth="1"/>
    <col min="3344" max="3344" width="9.140625" style="225" customWidth="1"/>
    <col min="3345" max="3345" width="12.85546875" style="225" customWidth="1"/>
    <col min="3346" max="3346" width="23.42578125" style="225" customWidth="1"/>
    <col min="3347" max="3348" width="9.140625" style="225" customWidth="1"/>
    <col min="3349" max="3349" width="10.5703125" style="225" bestFit="1" customWidth="1"/>
    <col min="3350" max="3350" width="11.28515625" style="225" customWidth="1"/>
    <col min="3351" max="3584" width="9.140625" style="225"/>
    <col min="3585" max="3585" width="95.140625" style="225" customWidth="1"/>
    <col min="3586" max="3586" width="17" style="225" customWidth="1"/>
    <col min="3587" max="3587" width="16.7109375" style="225" customWidth="1"/>
    <col min="3588" max="3588" width="17" style="225" customWidth="1"/>
    <col min="3589" max="3589" width="16.7109375" style="225" customWidth="1"/>
    <col min="3590" max="3590" width="17" style="225" customWidth="1"/>
    <col min="3591" max="3591" width="16.7109375" style="225" customWidth="1"/>
    <col min="3592" max="3592" width="17" style="225" customWidth="1"/>
    <col min="3593" max="3596" width="16.7109375" style="225" customWidth="1"/>
    <col min="3597" max="3597" width="18" style="225" customWidth="1"/>
    <col min="3598" max="3599" width="10.7109375" style="225" customWidth="1"/>
    <col min="3600" max="3600" width="9.140625" style="225" customWidth="1"/>
    <col min="3601" max="3601" width="12.85546875" style="225" customWidth="1"/>
    <col min="3602" max="3602" width="23.42578125" style="225" customWidth="1"/>
    <col min="3603" max="3604" width="9.140625" style="225" customWidth="1"/>
    <col min="3605" max="3605" width="10.5703125" style="225" bestFit="1" customWidth="1"/>
    <col min="3606" max="3606" width="11.28515625" style="225" customWidth="1"/>
    <col min="3607" max="3840" width="9.140625" style="225"/>
    <col min="3841" max="3841" width="95.140625" style="225" customWidth="1"/>
    <col min="3842" max="3842" width="17" style="225" customWidth="1"/>
    <col min="3843" max="3843" width="16.7109375" style="225" customWidth="1"/>
    <col min="3844" max="3844" width="17" style="225" customWidth="1"/>
    <col min="3845" max="3845" width="16.7109375" style="225" customWidth="1"/>
    <col min="3846" max="3846" width="17" style="225" customWidth="1"/>
    <col min="3847" max="3847" width="16.7109375" style="225" customWidth="1"/>
    <col min="3848" max="3848" width="17" style="225" customWidth="1"/>
    <col min="3849" max="3852" width="16.7109375" style="225" customWidth="1"/>
    <col min="3853" max="3853" width="18" style="225" customWidth="1"/>
    <col min="3854" max="3855" width="10.7109375" style="225" customWidth="1"/>
    <col min="3856" max="3856" width="9.140625" style="225" customWidth="1"/>
    <col min="3857" max="3857" width="12.85546875" style="225" customWidth="1"/>
    <col min="3858" max="3858" width="23.42578125" style="225" customWidth="1"/>
    <col min="3859" max="3860" width="9.140625" style="225" customWidth="1"/>
    <col min="3861" max="3861" width="10.5703125" style="225" bestFit="1" customWidth="1"/>
    <col min="3862" max="3862" width="11.28515625" style="225" customWidth="1"/>
    <col min="3863" max="4096" width="9.140625" style="225"/>
    <col min="4097" max="4097" width="95.140625" style="225" customWidth="1"/>
    <col min="4098" max="4098" width="17" style="225" customWidth="1"/>
    <col min="4099" max="4099" width="16.7109375" style="225" customWidth="1"/>
    <col min="4100" max="4100" width="17" style="225" customWidth="1"/>
    <col min="4101" max="4101" width="16.7109375" style="225" customWidth="1"/>
    <col min="4102" max="4102" width="17" style="225" customWidth="1"/>
    <col min="4103" max="4103" width="16.7109375" style="225" customWidth="1"/>
    <col min="4104" max="4104" width="17" style="225" customWidth="1"/>
    <col min="4105" max="4108" width="16.7109375" style="225" customWidth="1"/>
    <col min="4109" max="4109" width="18" style="225" customWidth="1"/>
    <col min="4110" max="4111" width="10.7109375" style="225" customWidth="1"/>
    <col min="4112" max="4112" width="9.140625" style="225" customWidth="1"/>
    <col min="4113" max="4113" width="12.85546875" style="225" customWidth="1"/>
    <col min="4114" max="4114" width="23.42578125" style="225" customWidth="1"/>
    <col min="4115" max="4116" width="9.140625" style="225" customWidth="1"/>
    <col min="4117" max="4117" width="10.5703125" style="225" bestFit="1" customWidth="1"/>
    <col min="4118" max="4118" width="11.28515625" style="225" customWidth="1"/>
    <col min="4119" max="4352" width="9.140625" style="225"/>
    <col min="4353" max="4353" width="95.140625" style="225" customWidth="1"/>
    <col min="4354" max="4354" width="17" style="225" customWidth="1"/>
    <col min="4355" max="4355" width="16.7109375" style="225" customWidth="1"/>
    <col min="4356" max="4356" width="17" style="225" customWidth="1"/>
    <col min="4357" max="4357" width="16.7109375" style="225" customWidth="1"/>
    <col min="4358" max="4358" width="17" style="225" customWidth="1"/>
    <col min="4359" max="4359" width="16.7109375" style="225" customWidth="1"/>
    <col min="4360" max="4360" width="17" style="225" customWidth="1"/>
    <col min="4361" max="4364" width="16.7109375" style="225" customWidth="1"/>
    <col min="4365" max="4365" width="18" style="225" customWidth="1"/>
    <col min="4366" max="4367" width="10.7109375" style="225" customWidth="1"/>
    <col min="4368" max="4368" width="9.140625" style="225" customWidth="1"/>
    <col min="4369" max="4369" width="12.85546875" style="225" customWidth="1"/>
    <col min="4370" max="4370" width="23.42578125" style="225" customWidth="1"/>
    <col min="4371" max="4372" width="9.140625" style="225" customWidth="1"/>
    <col min="4373" max="4373" width="10.5703125" style="225" bestFit="1" customWidth="1"/>
    <col min="4374" max="4374" width="11.28515625" style="225" customWidth="1"/>
    <col min="4375" max="4608" width="9.140625" style="225"/>
    <col min="4609" max="4609" width="95.140625" style="225" customWidth="1"/>
    <col min="4610" max="4610" width="17" style="225" customWidth="1"/>
    <col min="4611" max="4611" width="16.7109375" style="225" customWidth="1"/>
    <col min="4612" max="4612" width="17" style="225" customWidth="1"/>
    <col min="4613" max="4613" width="16.7109375" style="225" customWidth="1"/>
    <col min="4614" max="4614" width="17" style="225" customWidth="1"/>
    <col min="4615" max="4615" width="16.7109375" style="225" customWidth="1"/>
    <col min="4616" max="4616" width="17" style="225" customWidth="1"/>
    <col min="4617" max="4620" width="16.7109375" style="225" customWidth="1"/>
    <col min="4621" max="4621" width="18" style="225" customWidth="1"/>
    <col min="4622" max="4623" width="10.7109375" style="225" customWidth="1"/>
    <col min="4624" max="4624" width="9.140625" style="225" customWidth="1"/>
    <col min="4625" max="4625" width="12.85546875" style="225" customWidth="1"/>
    <col min="4626" max="4626" width="23.42578125" style="225" customWidth="1"/>
    <col min="4627" max="4628" width="9.140625" style="225" customWidth="1"/>
    <col min="4629" max="4629" width="10.5703125" style="225" bestFit="1" customWidth="1"/>
    <col min="4630" max="4630" width="11.28515625" style="225" customWidth="1"/>
    <col min="4631" max="4864" width="9.140625" style="225"/>
    <col min="4865" max="4865" width="95.140625" style="225" customWidth="1"/>
    <col min="4866" max="4866" width="17" style="225" customWidth="1"/>
    <col min="4867" max="4867" width="16.7109375" style="225" customWidth="1"/>
    <col min="4868" max="4868" width="17" style="225" customWidth="1"/>
    <col min="4869" max="4869" width="16.7109375" style="225" customWidth="1"/>
    <col min="4870" max="4870" width="17" style="225" customWidth="1"/>
    <col min="4871" max="4871" width="16.7109375" style="225" customWidth="1"/>
    <col min="4872" max="4872" width="17" style="225" customWidth="1"/>
    <col min="4873" max="4876" width="16.7109375" style="225" customWidth="1"/>
    <col min="4877" max="4877" width="18" style="225" customWidth="1"/>
    <col min="4878" max="4879" width="10.7109375" style="225" customWidth="1"/>
    <col min="4880" max="4880" width="9.140625" style="225" customWidth="1"/>
    <col min="4881" max="4881" width="12.85546875" style="225" customWidth="1"/>
    <col min="4882" max="4882" width="23.42578125" style="225" customWidth="1"/>
    <col min="4883" max="4884" width="9.140625" style="225" customWidth="1"/>
    <col min="4885" max="4885" width="10.5703125" style="225" bestFit="1" customWidth="1"/>
    <col min="4886" max="4886" width="11.28515625" style="225" customWidth="1"/>
    <col min="4887" max="5120" width="9.140625" style="225"/>
    <col min="5121" max="5121" width="95.140625" style="225" customWidth="1"/>
    <col min="5122" max="5122" width="17" style="225" customWidth="1"/>
    <col min="5123" max="5123" width="16.7109375" style="225" customWidth="1"/>
    <col min="5124" max="5124" width="17" style="225" customWidth="1"/>
    <col min="5125" max="5125" width="16.7109375" style="225" customWidth="1"/>
    <col min="5126" max="5126" width="17" style="225" customWidth="1"/>
    <col min="5127" max="5127" width="16.7109375" style="225" customWidth="1"/>
    <col min="5128" max="5128" width="17" style="225" customWidth="1"/>
    <col min="5129" max="5132" width="16.7109375" style="225" customWidth="1"/>
    <col min="5133" max="5133" width="18" style="225" customWidth="1"/>
    <col min="5134" max="5135" width="10.7109375" style="225" customWidth="1"/>
    <col min="5136" max="5136" width="9.140625" style="225" customWidth="1"/>
    <col min="5137" max="5137" width="12.85546875" style="225" customWidth="1"/>
    <col min="5138" max="5138" width="23.42578125" style="225" customWidth="1"/>
    <col min="5139" max="5140" width="9.140625" style="225" customWidth="1"/>
    <col min="5141" max="5141" width="10.5703125" style="225" bestFit="1" customWidth="1"/>
    <col min="5142" max="5142" width="11.28515625" style="225" customWidth="1"/>
    <col min="5143" max="5376" width="9.140625" style="225"/>
    <col min="5377" max="5377" width="95.140625" style="225" customWidth="1"/>
    <col min="5378" max="5378" width="17" style="225" customWidth="1"/>
    <col min="5379" max="5379" width="16.7109375" style="225" customWidth="1"/>
    <col min="5380" max="5380" width="17" style="225" customWidth="1"/>
    <col min="5381" max="5381" width="16.7109375" style="225" customWidth="1"/>
    <col min="5382" max="5382" width="17" style="225" customWidth="1"/>
    <col min="5383" max="5383" width="16.7109375" style="225" customWidth="1"/>
    <col min="5384" max="5384" width="17" style="225" customWidth="1"/>
    <col min="5385" max="5388" width="16.7109375" style="225" customWidth="1"/>
    <col min="5389" max="5389" width="18" style="225" customWidth="1"/>
    <col min="5390" max="5391" width="10.7109375" style="225" customWidth="1"/>
    <col min="5392" max="5392" width="9.140625" style="225" customWidth="1"/>
    <col min="5393" max="5393" width="12.85546875" style="225" customWidth="1"/>
    <col min="5394" max="5394" width="23.42578125" style="225" customWidth="1"/>
    <col min="5395" max="5396" width="9.140625" style="225" customWidth="1"/>
    <col min="5397" max="5397" width="10.5703125" style="225" bestFit="1" customWidth="1"/>
    <col min="5398" max="5398" width="11.28515625" style="225" customWidth="1"/>
    <col min="5399" max="5632" width="9.140625" style="225"/>
    <col min="5633" max="5633" width="95.140625" style="225" customWidth="1"/>
    <col min="5634" max="5634" width="17" style="225" customWidth="1"/>
    <col min="5635" max="5635" width="16.7109375" style="225" customWidth="1"/>
    <col min="5636" max="5636" width="17" style="225" customWidth="1"/>
    <col min="5637" max="5637" width="16.7109375" style="225" customWidth="1"/>
    <col min="5638" max="5638" width="17" style="225" customWidth="1"/>
    <col min="5639" max="5639" width="16.7109375" style="225" customWidth="1"/>
    <col min="5640" max="5640" width="17" style="225" customWidth="1"/>
    <col min="5641" max="5644" width="16.7109375" style="225" customWidth="1"/>
    <col min="5645" max="5645" width="18" style="225" customWidth="1"/>
    <col min="5646" max="5647" width="10.7109375" style="225" customWidth="1"/>
    <col min="5648" max="5648" width="9.140625" style="225" customWidth="1"/>
    <col min="5649" max="5649" width="12.85546875" style="225" customWidth="1"/>
    <col min="5650" max="5650" width="23.42578125" style="225" customWidth="1"/>
    <col min="5651" max="5652" width="9.140625" style="225" customWidth="1"/>
    <col min="5653" max="5653" width="10.5703125" style="225" bestFit="1" customWidth="1"/>
    <col min="5654" max="5654" width="11.28515625" style="225" customWidth="1"/>
    <col min="5655" max="5888" width="9.140625" style="225"/>
    <col min="5889" max="5889" width="95.140625" style="225" customWidth="1"/>
    <col min="5890" max="5890" width="17" style="225" customWidth="1"/>
    <col min="5891" max="5891" width="16.7109375" style="225" customWidth="1"/>
    <col min="5892" max="5892" width="17" style="225" customWidth="1"/>
    <col min="5893" max="5893" width="16.7109375" style="225" customWidth="1"/>
    <col min="5894" max="5894" width="17" style="225" customWidth="1"/>
    <col min="5895" max="5895" width="16.7109375" style="225" customWidth="1"/>
    <col min="5896" max="5896" width="17" style="225" customWidth="1"/>
    <col min="5897" max="5900" width="16.7109375" style="225" customWidth="1"/>
    <col min="5901" max="5901" width="18" style="225" customWidth="1"/>
    <col min="5902" max="5903" width="10.7109375" style="225" customWidth="1"/>
    <col min="5904" max="5904" width="9.140625" style="225" customWidth="1"/>
    <col min="5905" max="5905" width="12.85546875" style="225" customWidth="1"/>
    <col min="5906" max="5906" width="23.42578125" style="225" customWidth="1"/>
    <col min="5907" max="5908" width="9.140625" style="225" customWidth="1"/>
    <col min="5909" max="5909" width="10.5703125" style="225" bestFit="1" customWidth="1"/>
    <col min="5910" max="5910" width="11.28515625" style="225" customWidth="1"/>
    <col min="5911" max="6144" width="9.140625" style="225"/>
    <col min="6145" max="6145" width="95.140625" style="225" customWidth="1"/>
    <col min="6146" max="6146" width="17" style="225" customWidth="1"/>
    <col min="6147" max="6147" width="16.7109375" style="225" customWidth="1"/>
    <col min="6148" max="6148" width="17" style="225" customWidth="1"/>
    <col min="6149" max="6149" width="16.7109375" style="225" customWidth="1"/>
    <col min="6150" max="6150" width="17" style="225" customWidth="1"/>
    <col min="6151" max="6151" width="16.7109375" style="225" customWidth="1"/>
    <col min="6152" max="6152" width="17" style="225" customWidth="1"/>
    <col min="6153" max="6156" width="16.7109375" style="225" customWidth="1"/>
    <col min="6157" max="6157" width="18" style="225" customWidth="1"/>
    <col min="6158" max="6159" width="10.7109375" style="225" customWidth="1"/>
    <col min="6160" max="6160" width="9.140625" style="225" customWidth="1"/>
    <col min="6161" max="6161" width="12.85546875" style="225" customWidth="1"/>
    <col min="6162" max="6162" width="23.42578125" style="225" customWidth="1"/>
    <col min="6163" max="6164" width="9.140625" style="225" customWidth="1"/>
    <col min="6165" max="6165" width="10.5703125" style="225" bestFit="1" customWidth="1"/>
    <col min="6166" max="6166" width="11.28515625" style="225" customWidth="1"/>
    <col min="6167" max="6400" width="9.140625" style="225"/>
    <col min="6401" max="6401" width="95.140625" style="225" customWidth="1"/>
    <col min="6402" max="6402" width="17" style="225" customWidth="1"/>
    <col min="6403" max="6403" width="16.7109375" style="225" customWidth="1"/>
    <col min="6404" max="6404" width="17" style="225" customWidth="1"/>
    <col min="6405" max="6405" width="16.7109375" style="225" customWidth="1"/>
    <col min="6406" max="6406" width="17" style="225" customWidth="1"/>
    <col min="6407" max="6407" width="16.7109375" style="225" customWidth="1"/>
    <col min="6408" max="6408" width="17" style="225" customWidth="1"/>
    <col min="6409" max="6412" width="16.7109375" style="225" customWidth="1"/>
    <col min="6413" max="6413" width="18" style="225" customWidth="1"/>
    <col min="6414" max="6415" width="10.7109375" style="225" customWidth="1"/>
    <col min="6416" max="6416" width="9.140625" style="225" customWidth="1"/>
    <col min="6417" max="6417" width="12.85546875" style="225" customWidth="1"/>
    <col min="6418" max="6418" width="23.42578125" style="225" customWidth="1"/>
    <col min="6419" max="6420" width="9.140625" style="225" customWidth="1"/>
    <col min="6421" max="6421" width="10.5703125" style="225" bestFit="1" customWidth="1"/>
    <col min="6422" max="6422" width="11.28515625" style="225" customWidth="1"/>
    <col min="6423" max="6656" width="9.140625" style="225"/>
    <col min="6657" max="6657" width="95.140625" style="225" customWidth="1"/>
    <col min="6658" max="6658" width="17" style="225" customWidth="1"/>
    <col min="6659" max="6659" width="16.7109375" style="225" customWidth="1"/>
    <col min="6660" max="6660" width="17" style="225" customWidth="1"/>
    <col min="6661" max="6661" width="16.7109375" style="225" customWidth="1"/>
    <col min="6662" max="6662" width="17" style="225" customWidth="1"/>
    <col min="6663" max="6663" width="16.7109375" style="225" customWidth="1"/>
    <col min="6664" max="6664" width="17" style="225" customWidth="1"/>
    <col min="6665" max="6668" width="16.7109375" style="225" customWidth="1"/>
    <col min="6669" max="6669" width="18" style="225" customWidth="1"/>
    <col min="6670" max="6671" width="10.7109375" style="225" customWidth="1"/>
    <col min="6672" max="6672" width="9.140625" style="225" customWidth="1"/>
    <col min="6673" max="6673" width="12.85546875" style="225" customWidth="1"/>
    <col min="6674" max="6674" width="23.42578125" style="225" customWidth="1"/>
    <col min="6675" max="6676" width="9.140625" style="225" customWidth="1"/>
    <col min="6677" max="6677" width="10.5703125" style="225" bestFit="1" customWidth="1"/>
    <col min="6678" max="6678" width="11.28515625" style="225" customWidth="1"/>
    <col min="6679" max="6912" width="9.140625" style="225"/>
    <col min="6913" max="6913" width="95.140625" style="225" customWidth="1"/>
    <col min="6914" max="6914" width="17" style="225" customWidth="1"/>
    <col min="6915" max="6915" width="16.7109375" style="225" customWidth="1"/>
    <col min="6916" max="6916" width="17" style="225" customWidth="1"/>
    <col min="6917" max="6917" width="16.7109375" style="225" customWidth="1"/>
    <col min="6918" max="6918" width="17" style="225" customWidth="1"/>
    <col min="6919" max="6919" width="16.7109375" style="225" customWidth="1"/>
    <col min="6920" max="6920" width="17" style="225" customWidth="1"/>
    <col min="6921" max="6924" width="16.7109375" style="225" customWidth="1"/>
    <col min="6925" max="6925" width="18" style="225" customWidth="1"/>
    <col min="6926" max="6927" width="10.7109375" style="225" customWidth="1"/>
    <col min="6928" max="6928" width="9.140625" style="225" customWidth="1"/>
    <col min="6929" max="6929" width="12.85546875" style="225" customWidth="1"/>
    <col min="6930" max="6930" width="23.42578125" style="225" customWidth="1"/>
    <col min="6931" max="6932" width="9.140625" style="225" customWidth="1"/>
    <col min="6933" max="6933" width="10.5703125" style="225" bestFit="1" customWidth="1"/>
    <col min="6934" max="6934" width="11.28515625" style="225" customWidth="1"/>
    <col min="6935" max="7168" width="9.140625" style="225"/>
    <col min="7169" max="7169" width="95.140625" style="225" customWidth="1"/>
    <col min="7170" max="7170" width="17" style="225" customWidth="1"/>
    <col min="7171" max="7171" width="16.7109375" style="225" customWidth="1"/>
    <col min="7172" max="7172" width="17" style="225" customWidth="1"/>
    <col min="7173" max="7173" width="16.7109375" style="225" customWidth="1"/>
    <col min="7174" max="7174" width="17" style="225" customWidth="1"/>
    <col min="7175" max="7175" width="16.7109375" style="225" customWidth="1"/>
    <col min="7176" max="7176" width="17" style="225" customWidth="1"/>
    <col min="7177" max="7180" width="16.7109375" style="225" customWidth="1"/>
    <col min="7181" max="7181" width="18" style="225" customWidth="1"/>
    <col min="7182" max="7183" width="10.7109375" style="225" customWidth="1"/>
    <col min="7184" max="7184" width="9.140625" style="225" customWidth="1"/>
    <col min="7185" max="7185" width="12.85546875" style="225" customWidth="1"/>
    <col min="7186" max="7186" width="23.42578125" style="225" customWidth="1"/>
    <col min="7187" max="7188" width="9.140625" style="225" customWidth="1"/>
    <col min="7189" max="7189" width="10.5703125" style="225" bestFit="1" customWidth="1"/>
    <col min="7190" max="7190" width="11.28515625" style="225" customWidth="1"/>
    <col min="7191" max="7424" width="9.140625" style="225"/>
    <col min="7425" max="7425" width="95.140625" style="225" customWidth="1"/>
    <col min="7426" max="7426" width="17" style="225" customWidth="1"/>
    <col min="7427" max="7427" width="16.7109375" style="225" customWidth="1"/>
    <col min="7428" max="7428" width="17" style="225" customWidth="1"/>
    <col min="7429" max="7429" width="16.7109375" style="225" customWidth="1"/>
    <col min="7430" max="7430" width="17" style="225" customWidth="1"/>
    <col min="7431" max="7431" width="16.7109375" style="225" customWidth="1"/>
    <col min="7432" max="7432" width="17" style="225" customWidth="1"/>
    <col min="7433" max="7436" width="16.7109375" style="225" customWidth="1"/>
    <col min="7437" max="7437" width="18" style="225" customWidth="1"/>
    <col min="7438" max="7439" width="10.7109375" style="225" customWidth="1"/>
    <col min="7440" max="7440" width="9.140625" style="225" customWidth="1"/>
    <col min="7441" max="7441" width="12.85546875" style="225" customWidth="1"/>
    <col min="7442" max="7442" width="23.42578125" style="225" customWidth="1"/>
    <col min="7443" max="7444" width="9.140625" style="225" customWidth="1"/>
    <col min="7445" max="7445" width="10.5703125" style="225" bestFit="1" customWidth="1"/>
    <col min="7446" max="7446" width="11.28515625" style="225" customWidth="1"/>
    <col min="7447" max="7680" width="9.140625" style="225"/>
    <col min="7681" max="7681" width="95.140625" style="225" customWidth="1"/>
    <col min="7682" max="7682" width="17" style="225" customWidth="1"/>
    <col min="7683" max="7683" width="16.7109375" style="225" customWidth="1"/>
    <col min="7684" max="7684" width="17" style="225" customWidth="1"/>
    <col min="7685" max="7685" width="16.7109375" style="225" customWidth="1"/>
    <col min="7686" max="7686" width="17" style="225" customWidth="1"/>
    <col min="7687" max="7687" width="16.7109375" style="225" customWidth="1"/>
    <col min="7688" max="7688" width="17" style="225" customWidth="1"/>
    <col min="7689" max="7692" width="16.7109375" style="225" customWidth="1"/>
    <col min="7693" max="7693" width="18" style="225" customWidth="1"/>
    <col min="7694" max="7695" width="10.7109375" style="225" customWidth="1"/>
    <col min="7696" max="7696" width="9.140625" style="225" customWidth="1"/>
    <col min="7697" max="7697" width="12.85546875" style="225" customWidth="1"/>
    <col min="7698" max="7698" width="23.42578125" style="225" customWidth="1"/>
    <col min="7699" max="7700" width="9.140625" style="225" customWidth="1"/>
    <col min="7701" max="7701" width="10.5703125" style="225" bestFit="1" customWidth="1"/>
    <col min="7702" max="7702" width="11.28515625" style="225" customWidth="1"/>
    <col min="7703" max="7936" width="9.140625" style="225"/>
    <col min="7937" max="7937" width="95.140625" style="225" customWidth="1"/>
    <col min="7938" max="7938" width="17" style="225" customWidth="1"/>
    <col min="7939" max="7939" width="16.7109375" style="225" customWidth="1"/>
    <col min="7940" max="7940" width="17" style="225" customWidth="1"/>
    <col min="7941" max="7941" width="16.7109375" style="225" customWidth="1"/>
    <col min="7942" max="7942" width="17" style="225" customWidth="1"/>
    <col min="7943" max="7943" width="16.7109375" style="225" customWidth="1"/>
    <col min="7944" max="7944" width="17" style="225" customWidth="1"/>
    <col min="7945" max="7948" width="16.7109375" style="225" customWidth="1"/>
    <col min="7949" max="7949" width="18" style="225" customWidth="1"/>
    <col min="7950" max="7951" width="10.7109375" style="225" customWidth="1"/>
    <col min="7952" max="7952" width="9.140625" style="225" customWidth="1"/>
    <col min="7953" max="7953" width="12.85546875" style="225" customWidth="1"/>
    <col min="7954" max="7954" width="23.42578125" style="225" customWidth="1"/>
    <col min="7955" max="7956" width="9.140625" style="225" customWidth="1"/>
    <col min="7957" max="7957" width="10.5703125" style="225" bestFit="1" customWidth="1"/>
    <col min="7958" max="7958" width="11.28515625" style="225" customWidth="1"/>
    <col min="7959" max="8192" width="9.140625" style="225"/>
    <col min="8193" max="8193" width="95.140625" style="225" customWidth="1"/>
    <col min="8194" max="8194" width="17" style="225" customWidth="1"/>
    <col min="8195" max="8195" width="16.7109375" style="225" customWidth="1"/>
    <col min="8196" max="8196" width="17" style="225" customWidth="1"/>
    <col min="8197" max="8197" width="16.7109375" style="225" customWidth="1"/>
    <col min="8198" max="8198" width="17" style="225" customWidth="1"/>
    <col min="8199" max="8199" width="16.7109375" style="225" customWidth="1"/>
    <col min="8200" max="8200" width="17" style="225" customWidth="1"/>
    <col min="8201" max="8204" width="16.7109375" style="225" customWidth="1"/>
    <col min="8205" max="8205" width="18" style="225" customWidth="1"/>
    <col min="8206" max="8207" width="10.7109375" style="225" customWidth="1"/>
    <col min="8208" max="8208" width="9.140625" style="225" customWidth="1"/>
    <col min="8209" max="8209" width="12.85546875" style="225" customWidth="1"/>
    <col min="8210" max="8210" width="23.42578125" style="225" customWidth="1"/>
    <col min="8211" max="8212" width="9.140625" style="225" customWidth="1"/>
    <col min="8213" max="8213" width="10.5703125" style="225" bestFit="1" customWidth="1"/>
    <col min="8214" max="8214" width="11.28515625" style="225" customWidth="1"/>
    <col min="8215" max="8448" width="9.140625" style="225"/>
    <col min="8449" max="8449" width="95.140625" style="225" customWidth="1"/>
    <col min="8450" max="8450" width="17" style="225" customWidth="1"/>
    <col min="8451" max="8451" width="16.7109375" style="225" customWidth="1"/>
    <col min="8452" max="8452" width="17" style="225" customWidth="1"/>
    <col min="8453" max="8453" width="16.7109375" style="225" customWidth="1"/>
    <col min="8454" max="8454" width="17" style="225" customWidth="1"/>
    <col min="8455" max="8455" width="16.7109375" style="225" customWidth="1"/>
    <col min="8456" max="8456" width="17" style="225" customWidth="1"/>
    <col min="8457" max="8460" width="16.7109375" style="225" customWidth="1"/>
    <col min="8461" max="8461" width="18" style="225" customWidth="1"/>
    <col min="8462" max="8463" width="10.7109375" style="225" customWidth="1"/>
    <col min="8464" max="8464" width="9.140625" style="225" customWidth="1"/>
    <col min="8465" max="8465" width="12.85546875" style="225" customWidth="1"/>
    <col min="8466" max="8466" width="23.42578125" style="225" customWidth="1"/>
    <col min="8467" max="8468" width="9.140625" style="225" customWidth="1"/>
    <col min="8469" max="8469" width="10.5703125" style="225" bestFit="1" customWidth="1"/>
    <col min="8470" max="8470" width="11.28515625" style="225" customWidth="1"/>
    <col min="8471" max="8704" width="9.140625" style="225"/>
    <col min="8705" max="8705" width="95.140625" style="225" customWidth="1"/>
    <col min="8706" max="8706" width="17" style="225" customWidth="1"/>
    <col min="8707" max="8707" width="16.7109375" style="225" customWidth="1"/>
    <col min="8708" max="8708" width="17" style="225" customWidth="1"/>
    <col min="8709" max="8709" width="16.7109375" style="225" customWidth="1"/>
    <col min="8710" max="8710" width="17" style="225" customWidth="1"/>
    <col min="8711" max="8711" width="16.7109375" style="225" customWidth="1"/>
    <col min="8712" max="8712" width="17" style="225" customWidth="1"/>
    <col min="8713" max="8716" width="16.7109375" style="225" customWidth="1"/>
    <col min="8717" max="8717" width="18" style="225" customWidth="1"/>
    <col min="8718" max="8719" width="10.7109375" style="225" customWidth="1"/>
    <col min="8720" max="8720" width="9.140625" style="225" customWidth="1"/>
    <col min="8721" max="8721" width="12.85546875" style="225" customWidth="1"/>
    <col min="8722" max="8722" width="23.42578125" style="225" customWidth="1"/>
    <col min="8723" max="8724" width="9.140625" style="225" customWidth="1"/>
    <col min="8725" max="8725" width="10.5703125" style="225" bestFit="1" customWidth="1"/>
    <col min="8726" max="8726" width="11.28515625" style="225" customWidth="1"/>
    <col min="8727" max="8960" width="9.140625" style="225"/>
    <col min="8961" max="8961" width="95.140625" style="225" customWidth="1"/>
    <col min="8962" max="8962" width="17" style="225" customWidth="1"/>
    <col min="8963" max="8963" width="16.7109375" style="225" customWidth="1"/>
    <col min="8964" max="8964" width="17" style="225" customWidth="1"/>
    <col min="8965" max="8965" width="16.7109375" style="225" customWidth="1"/>
    <col min="8966" max="8966" width="17" style="225" customWidth="1"/>
    <col min="8967" max="8967" width="16.7109375" style="225" customWidth="1"/>
    <col min="8968" max="8968" width="17" style="225" customWidth="1"/>
    <col min="8969" max="8972" width="16.7109375" style="225" customWidth="1"/>
    <col min="8973" max="8973" width="18" style="225" customWidth="1"/>
    <col min="8974" max="8975" width="10.7109375" style="225" customWidth="1"/>
    <col min="8976" max="8976" width="9.140625" style="225" customWidth="1"/>
    <col min="8977" max="8977" width="12.85546875" style="225" customWidth="1"/>
    <col min="8978" max="8978" width="23.42578125" style="225" customWidth="1"/>
    <col min="8979" max="8980" width="9.140625" style="225" customWidth="1"/>
    <col min="8981" max="8981" width="10.5703125" style="225" bestFit="1" customWidth="1"/>
    <col min="8982" max="8982" width="11.28515625" style="225" customWidth="1"/>
    <col min="8983" max="9216" width="9.140625" style="225"/>
    <col min="9217" max="9217" width="95.140625" style="225" customWidth="1"/>
    <col min="9218" max="9218" width="17" style="225" customWidth="1"/>
    <col min="9219" max="9219" width="16.7109375" style="225" customWidth="1"/>
    <col min="9220" max="9220" width="17" style="225" customWidth="1"/>
    <col min="9221" max="9221" width="16.7109375" style="225" customWidth="1"/>
    <col min="9222" max="9222" width="17" style="225" customWidth="1"/>
    <col min="9223" max="9223" width="16.7109375" style="225" customWidth="1"/>
    <col min="9224" max="9224" width="17" style="225" customWidth="1"/>
    <col min="9225" max="9228" width="16.7109375" style="225" customWidth="1"/>
    <col min="9229" max="9229" width="18" style="225" customWidth="1"/>
    <col min="9230" max="9231" width="10.7109375" style="225" customWidth="1"/>
    <col min="9232" max="9232" width="9.140625" style="225" customWidth="1"/>
    <col min="9233" max="9233" width="12.85546875" style="225" customWidth="1"/>
    <col min="9234" max="9234" width="23.42578125" style="225" customWidth="1"/>
    <col min="9235" max="9236" width="9.140625" style="225" customWidth="1"/>
    <col min="9237" max="9237" width="10.5703125" style="225" bestFit="1" customWidth="1"/>
    <col min="9238" max="9238" width="11.28515625" style="225" customWidth="1"/>
    <col min="9239" max="9472" width="9.140625" style="225"/>
    <col min="9473" max="9473" width="95.140625" style="225" customWidth="1"/>
    <col min="9474" max="9474" width="17" style="225" customWidth="1"/>
    <col min="9475" max="9475" width="16.7109375" style="225" customWidth="1"/>
    <col min="9476" max="9476" width="17" style="225" customWidth="1"/>
    <col min="9477" max="9477" width="16.7109375" style="225" customWidth="1"/>
    <col min="9478" max="9478" width="17" style="225" customWidth="1"/>
    <col min="9479" max="9479" width="16.7109375" style="225" customWidth="1"/>
    <col min="9480" max="9480" width="17" style="225" customWidth="1"/>
    <col min="9481" max="9484" width="16.7109375" style="225" customWidth="1"/>
    <col min="9485" max="9485" width="18" style="225" customWidth="1"/>
    <col min="9486" max="9487" width="10.7109375" style="225" customWidth="1"/>
    <col min="9488" max="9488" width="9.140625" style="225" customWidth="1"/>
    <col min="9489" max="9489" width="12.85546875" style="225" customWidth="1"/>
    <col min="9490" max="9490" width="23.42578125" style="225" customWidth="1"/>
    <col min="9491" max="9492" width="9.140625" style="225" customWidth="1"/>
    <col min="9493" max="9493" width="10.5703125" style="225" bestFit="1" customWidth="1"/>
    <col min="9494" max="9494" width="11.28515625" style="225" customWidth="1"/>
    <col min="9495" max="9728" width="9.140625" style="225"/>
    <col min="9729" max="9729" width="95.140625" style="225" customWidth="1"/>
    <col min="9730" max="9730" width="17" style="225" customWidth="1"/>
    <col min="9731" max="9731" width="16.7109375" style="225" customWidth="1"/>
    <col min="9732" max="9732" width="17" style="225" customWidth="1"/>
    <col min="9733" max="9733" width="16.7109375" style="225" customWidth="1"/>
    <col min="9734" max="9734" width="17" style="225" customWidth="1"/>
    <col min="9735" max="9735" width="16.7109375" style="225" customWidth="1"/>
    <col min="9736" max="9736" width="17" style="225" customWidth="1"/>
    <col min="9737" max="9740" width="16.7109375" style="225" customWidth="1"/>
    <col min="9741" max="9741" width="18" style="225" customWidth="1"/>
    <col min="9742" max="9743" width="10.7109375" style="225" customWidth="1"/>
    <col min="9744" max="9744" width="9.140625" style="225" customWidth="1"/>
    <col min="9745" max="9745" width="12.85546875" style="225" customWidth="1"/>
    <col min="9746" max="9746" width="23.42578125" style="225" customWidth="1"/>
    <col min="9747" max="9748" width="9.140625" style="225" customWidth="1"/>
    <col min="9749" max="9749" width="10.5703125" style="225" bestFit="1" customWidth="1"/>
    <col min="9750" max="9750" width="11.28515625" style="225" customWidth="1"/>
    <col min="9751" max="9984" width="9.140625" style="225"/>
    <col min="9985" max="9985" width="95.140625" style="225" customWidth="1"/>
    <col min="9986" max="9986" width="17" style="225" customWidth="1"/>
    <col min="9987" max="9987" width="16.7109375" style="225" customWidth="1"/>
    <col min="9988" max="9988" width="17" style="225" customWidth="1"/>
    <col min="9989" max="9989" width="16.7109375" style="225" customWidth="1"/>
    <col min="9990" max="9990" width="17" style="225" customWidth="1"/>
    <col min="9991" max="9991" width="16.7109375" style="225" customWidth="1"/>
    <col min="9992" max="9992" width="17" style="225" customWidth="1"/>
    <col min="9993" max="9996" width="16.7109375" style="225" customWidth="1"/>
    <col min="9997" max="9997" width="18" style="225" customWidth="1"/>
    <col min="9998" max="9999" width="10.7109375" style="225" customWidth="1"/>
    <col min="10000" max="10000" width="9.140625" style="225" customWidth="1"/>
    <col min="10001" max="10001" width="12.85546875" style="225" customWidth="1"/>
    <col min="10002" max="10002" width="23.42578125" style="225" customWidth="1"/>
    <col min="10003" max="10004" width="9.140625" style="225" customWidth="1"/>
    <col min="10005" max="10005" width="10.5703125" style="225" bestFit="1" customWidth="1"/>
    <col min="10006" max="10006" width="11.28515625" style="225" customWidth="1"/>
    <col min="10007" max="10240" width="9.140625" style="225"/>
    <col min="10241" max="10241" width="95.140625" style="225" customWidth="1"/>
    <col min="10242" max="10242" width="17" style="225" customWidth="1"/>
    <col min="10243" max="10243" width="16.7109375" style="225" customWidth="1"/>
    <col min="10244" max="10244" width="17" style="225" customWidth="1"/>
    <col min="10245" max="10245" width="16.7109375" style="225" customWidth="1"/>
    <col min="10246" max="10246" width="17" style="225" customWidth="1"/>
    <col min="10247" max="10247" width="16.7109375" style="225" customWidth="1"/>
    <col min="10248" max="10248" width="17" style="225" customWidth="1"/>
    <col min="10249" max="10252" width="16.7109375" style="225" customWidth="1"/>
    <col min="10253" max="10253" width="18" style="225" customWidth="1"/>
    <col min="10254" max="10255" width="10.7109375" style="225" customWidth="1"/>
    <col min="10256" max="10256" width="9.140625" style="225" customWidth="1"/>
    <col min="10257" max="10257" width="12.85546875" style="225" customWidth="1"/>
    <col min="10258" max="10258" width="23.42578125" style="225" customWidth="1"/>
    <col min="10259" max="10260" width="9.140625" style="225" customWidth="1"/>
    <col min="10261" max="10261" width="10.5703125" style="225" bestFit="1" customWidth="1"/>
    <col min="10262" max="10262" width="11.28515625" style="225" customWidth="1"/>
    <col min="10263" max="10496" width="9.140625" style="225"/>
    <col min="10497" max="10497" width="95.140625" style="225" customWidth="1"/>
    <col min="10498" max="10498" width="17" style="225" customWidth="1"/>
    <col min="10499" max="10499" width="16.7109375" style="225" customWidth="1"/>
    <col min="10500" max="10500" width="17" style="225" customWidth="1"/>
    <col min="10501" max="10501" width="16.7109375" style="225" customWidth="1"/>
    <col min="10502" max="10502" width="17" style="225" customWidth="1"/>
    <col min="10503" max="10503" width="16.7109375" style="225" customWidth="1"/>
    <col min="10504" max="10504" width="17" style="225" customWidth="1"/>
    <col min="10505" max="10508" width="16.7109375" style="225" customWidth="1"/>
    <col min="10509" max="10509" width="18" style="225" customWidth="1"/>
    <col min="10510" max="10511" width="10.7109375" style="225" customWidth="1"/>
    <col min="10512" max="10512" width="9.140625" style="225" customWidth="1"/>
    <col min="10513" max="10513" width="12.85546875" style="225" customWidth="1"/>
    <col min="10514" max="10514" width="23.42578125" style="225" customWidth="1"/>
    <col min="10515" max="10516" width="9.140625" style="225" customWidth="1"/>
    <col min="10517" max="10517" width="10.5703125" style="225" bestFit="1" customWidth="1"/>
    <col min="10518" max="10518" width="11.28515625" style="225" customWidth="1"/>
    <col min="10519" max="10752" width="9.140625" style="225"/>
    <col min="10753" max="10753" width="95.140625" style="225" customWidth="1"/>
    <col min="10754" max="10754" width="17" style="225" customWidth="1"/>
    <col min="10755" max="10755" width="16.7109375" style="225" customWidth="1"/>
    <col min="10756" max="10756" width="17" style="225" customWidth="1"/>
    <col min="10757" max="10757" width="16.7109375" style="225" customWidth="1"/>
    <col min="10758" max="10758" width="17" style="225" customWidth="1"/>
    <col min="10759" max="10759" width="16.7109375" style="225" customWidth="1"/>
    <col min="10760" max="10760" width="17" style="225" customWidth="1"/>
    <col min="10761" max="10764" width="16.7109375" style="225" customWidth="1"/>
    <col min="10765" max="10765" width="18" style="225" customWidth="1"/>
    <col min="10766" max="10767" width="10.7109375" style="225" customWidth="1"/>
    <col min="10768" max="10768" width="9.140625" style="225" customWidth="1"/>
    <col min="10769" max="10769" width="12.85546875" style="225" customWidth="1"/>
    <col min="10770" max="10770" width="23.42578125" style="225" customWidth="1"/>
    <col min="10771" max="10772" width="9.140625" style="225" customWidth="1"/>
    <col min="10773" max="10773" width="10.5703125" style="225" bestFit="1" customWidth="1"/>
    <col min="10774" max="10774" width="11.28515625" style="225" customWidth="1"/>
    <col min="10775" max="11008" width="9.140625" style="225"/>
    <col min="11009" max="11009" width="95.140625" style="225" customWidth="1"/>
    <col min="11010" max="11010" width="17" style="225" customWidth="1"/>
    <col min="11011" max="11011" width="16.7109375" style="225" customWidth="1"/>
    <col min="11012" max="11012" width="17" style="225" customWidth="1"/>
    <col min="11013" max="11013" width="16.7109375" style="225" customWidth="1"/>
    <col min="11014" max="11014" width="17" style="225" customWidth="1"/>
    <col min="11015" max="11015" width="16.7109375" style="225" customWidth="1"/>
    <col min="11016" max="11016" width="17" style="225" customWidth="1"/>
    <col min="11017" max="11020" width="16.7109375" style="225" customWidth="1"/>
    <col min="11021" max="11021" width="18" style="225" customWidth="1"/>
    <col min="11022" max="11023" width="10.7109375" style="225" customWidth="1"/>
    <col min="11024" max="11024" width="9.140625" style="225" customWidth="1"/>
    <col min="11025" max="11025" width="12.85546875" style="225" customWidth="1"/>
    <col min="11026" max="11026" width="23.42578125" style="225" customWidth="1"/>
    <col min="11027" max="11028" width="9.140625" style="225" customWidth="1"/>
    <col min="11029" max="11029" width="10.5703125" style="225" bestFit="1" customWidth="1"/>
    <col min="11030" max="11030" width="11.28515625" style="225" customWidth="1"/>
    <col min="11031" max="11264" width="9.140625" style="225"/>
    <col min="11265" max="11265" width="95.140625" style="225" customWidth="1"/>
    <col min="11266" max="11266" width="17" style="225" customWidth="1"/>
    <col min="11267" max="11267" width="16.7109375" style="225" customWidth="1"/>
    <col min="11268" max="11268" width="17" style="225" customWidth="1"/>
    <col min="11269" max="11269" width="16.7109375" style="225" customWidth="1"/>
    <col min="11270" max="11270" width="17" style="225" customWidth="1"/>
    <col min="11271" max="11271" width="16.7109375" style="225" customWidth="1"/>
    <col min="11272" max="11272" width="17" style="225" customWidth="1"/>
    <col min="11273" max="11276" width="16.7109375" style="225" customWidth="1"/>
    <col min="11277" max="11277" width="18" style="225" customWidth="1"/>
    <col min="11278" max="11279" width="10.7109375" style="225" customWidth="1"/>
    <col min="11280" max="11280" width="9.140625" style="225" customWidth="1"/>
    <col min="11281" max="11281" width="12.85546875" style="225" customWidth="1"/>
    <col min="11282" max="11282" width="23.42578125" style="225" customWidth="1"/>
    <col min="11283" max="11284" width="9.140625" style="225" customWidth="1"/>
    <col min="11285" max="11285" width="10.5703125" style="225" bestFit="1" customWidth="1"/>
    <col min="11286" max="11286" width="11.28515625" style="225" customWidth="1"/>
    <col min="11287" max="11520" width="9.140625" style="225"/>
    <col min="11521" max="11521" width="95.140625" style="225" customWidth="1"/>
    <col min="11522" max="11522" width="17" style="225" customWidth="1"/>
    <col min="11523" max="11523" width="16.7109375" style="225" customWidth="1"/>
    <col min="11524" max="11524" width="17" style="225" customWidth="1"/>
    <col min="11525" max="11525" width="16.7109375" style="225" customWidth="1"/>
    <col min="11526" max="11526" width="17" style="225" customWidth="1"/>
    <col min="11527" max="11527" width="16.7109375" style="225" customWidth="1"/>
    <col min="11528" max="11528" width="17" style="225" customWidth="1"/>
    <col min="11529" max="11532" width="16.7109375" style="225" customWidth="1"/>
    <col min="11533" max="11533" width="18" style="225" customWidth="1"/>
    <col min="11534" max="11535" width="10.7109375" style="225" customWidth="1"/>
    <col min="11536" max="11536" width="9.140625" style="225" customWidth="1"/>
    <col min="11537" max="11537" width="12.85546875" style="225" customWidth="1"/>
    <col min="11538" max="11538" width="23.42578125" style="225" customWidth="1"/>
    <col min="11539" max="11540" width="9.140625" style="225" customWidth="1"/>
    <col min="11541" max="11541" width="10.5703125" style="225" bestFit="1" customWidth="1"/>
    <col min="11542" max="11542" width="11.28515625" style="225" customWidth="1"/>
    <col min="11543" max="11776" width="9.140625" style="225"/>
    <col min="11777" max="11777" width="95.140625" style="225" customWidth="1"/>
    <col min="11778" max="11778" width="17" style="225" customWidth="1"/>
    <col min="11779" max="11779" width="16.7109375" style="225" customWidth="1"/>
    <col min="11780" max="11780" width="17" style="225" customWidth="1"/>
    <col min="11781" max="11781" width="16.7109375" style="225" customWidth="1"/>
    <col min="11782" max="11782" width="17" style="225" customWidth="1"/>
    <col min="11783" max="11783" width="16.7109375" style="225" customWidth="1"/>
    <col min="11784" max="11784" width="17" style="225" customWidth="1"/>
    <col min="11785" max="11788" width="16.7109375" style="225" customWidth="1"/>
    <col min="11789" max="11789" width="18" style="225" customWidth="1"/>
    <col min="11790" max="11791" width="10.7109375" style="225" customWidth="1"/>
    <col min="11792" max="11792" width="9.140625" style="225" customWidth="1"/>
    <col min="11793" max="11793" width="12.85546875" style="225" customWidth="1"/>
    <col min="11794" max="11794" width="23.42578125" style="225" customWidth="1"/>
    <col min="11795" max="11796" width="9.140625" style="225" customWidth="1"/>
    <col min="11797" max="11797" width="10.5703125" style="225" bestFit="1" customWidth="1"/>
    <col min="11798" max="11798" width="11.28515625" style="225" customWidth="1"/>
    <col min="11799" max="12032" width="9.140625" style="225"/>
    <col min="12033" max="12033" width="95.140625" style="225" customWidth="1"/>
    <col min="12034" max="12034" width="17" style="225" customWidth="1"/>
    <col min="12035" max="12035" width="16.7109375" style="225" customWidth="1"/>
    <col min="12036" max="12036" width="17" style="225" customWidth="1"/>
    <col min="12037" max="12037" width="16.7109375" style="225" customWidth="1"/>
    <col min="12038" max="12038" width="17" style="225" customWidth="1"/>
    <col min="12039" max="12039" width="16.7109375" style="225" customWidth="1"/>
    <col min="12040" max="12040" width="17" style="225" customWidth="1"/>
    <col min="12041" max="12044" width="16.7109375" style="225" customWidth="1"/>
    <col min="12045" max="12045" width="18" style="225" customWidth="1"/>
    <col min="12046" max="12047" width="10.7109375" style="225" customWidth="1"/>
    <col min="12048" max="12048" width="9.140625" style="225" customWidth="1"/>
    <col min="12049" max="12049" width="12.85546875" style="225" customWidth="1"/>
    <col min="12050" max="12050" width="23.42578125" style="225" customWidth="1"/>
    <col min="12051" max="12052" width="9.140625" style="225" customWidth="1"/>
    <col min="12053" max="12053" width="10.5703125" style="225" bestFit="1" customWidth="1"/>
    <col min="12054" max="12054" width="11.28515625" style="225" customWidth="1"/>
    <col min="12055" max="12288" width="9.140625" style="225"/>
    <col min="12289" max="12289" width="95.140625" style="225" customWidth="1"/>
    <col min="12290" max="12290" width="17" style="225" customWidth="1"/>
    <col min="12291" max="12291" width="16.7109375" style="225" customWidth="1"/>
    <col min="12292" max="12292" width="17" style="225" customWidth="1"/>
    <col min="12293" max="12293" width="16.7109375" style="225" customWidth="1"/>
    <col min="12294" max="12294" width="17" style="225" customWidth="1"/>
    <col min="12295" max="12295" width="16.7109375" style="225" customWidth="1"/>
    <col min="12296" max="12296" width="17" style="225" customWidth="1"/>
    <col min="12297" max="12300" width="16.7109375" style="225" customWidth="1"/>
    <col min="12301" max="12301" width="18" style="225" customWidth="1"/>
    <col min="12302" max="12303" width="10.7109375" style="225" customWidth="1"/>
    <col min="12304" max="12304" width="9.140625" style="225" customWidth="1"/>
    <col min="12305" max="12305" width="12.85546875" style="225" customWidth="1"/>
    <col min="12306" max="12306" width="23.42578125" style="225" customWidth="1"/>
    <col min="12307" max="12308" width="9.140625" style="225" customWidth="1"/>
    <col min="12309" max="12309" width="10.5703125" style="225" bestFit="1" customWidth="1"/>
    <col min="12310" max="12310" width="11.28515625" style="225" customWidth="1"/>
    <col min="12311" max="12544" width="9.140625" style="225"/>
    <col min="12545" max="12545" width="95.140625" style="225" customWidth="1"/>
    <col min="12546" max="12546" width="17" style="225" customWidth="1"/>
    <col min="12547" max="12547" width="16.7109375" style="225" customWidth="1"/>
    <col min="12548" max="12548" width="17" style="225" customWidth="1"/>
    <col min="12549" max="12549" width="16.7109375" style="225" customWidth="1"/>
    <col min="12550" max="12550" width="17" style="225" customWidth="1"/>
    <col min="12551" max="12551" width="16.7109375" style="225" customWidth="1"/>
    <col min="12552" max="12552" width="17" style="225" customWidth="1"/>
    <col min="12553" max="12556" width="16.7109375" style="225" customWidth="1"/>
    <col min="12557" max="12557" width="18" style="225" customWidth="1"/>
    <col min="12558" max="12559" width="10.7109375" style="225" customWidth="1"/>
    <col min="12560" max="12560" width="9.140625" style="225" customWidth="1"/>
    <col min="12561" max="12561" width="12.85546875" style="225" customWidth="1"/>
    <col min="12562" max="12562" width="23.42578125" style="225" customWidth="1"/>
    <col min="12563" max="12564" width="9.140625" style="225" customWidth="1"/>
    <col min="12565" max="12565" width="10.5703125" style="225" bestFit="1" customWidth="1"/>
    <col min="12566" max="12566" width="11.28515625" style="225" customWidth="1"/>
    <col min="12567" max="12800" width="9.140625" style="225"/>
    <col min="12801" max="12801" width="95.140625" style="225" customWidth="1"/>
    <col min="12802" max="12802" width="17" style="225" customWidth="1"/>
    <col min="12803" max="12803" width="16.7109375" style="225" customWidth="1"/>
    <col min="12804" max="12804" width="17" style="225" customWidth="1"/>
    <col min="12805" max="12805" width="16.7109375" style="225" customWidth="1"/>
    <col min="12806" max="12806" width="17" style="225" customWidth="1"/>
    <col min="12807" max="12807" width="16.7109375" style="225" customWidth="1"/>
    <col min="12808" max="12808" width="17" style="225" customWidth="1"/>
    <col min="12809" max="12812" width="16.7109375" style="225" customWidth="1"/>
    <col min="12813" max="12813" width="18" style="225" customWidth="1"/>
    <col min="12814" max="12815" width="10.7109375" style="225" customWidth="1"/>
    <col min="12816" max="12816" width="9.140625" style="225" customWidth="1"/>
    <col min="12817" max="12817" width="12.85546875" style="225" customWidth="1"/>
    <col min="12818" max="12818" width="23.42578125" style="225" customWidth="1"/>
    <col min="12819" max="12820" width="9.140625" style="225" customWidth="1"/>
    <col min="12821" max="12821" width="10.5703125" style="225" bestFit="1" customWidth="1"/>
    <col min="12822" max="12822" width="11.28515625" style="225" customWidth="1"/>
    <col min="12823" max="13056" width="9.140625" style="225"/>
    <col min="13057" max="13057" width="95.140625" style="225" customWidth="1"/>
    <col min="13058" max="13058" width="17" style="225" customWidth="1"/>
    <col min="13059" max="13059" width="16.7109375" style="225" customWidth="1"/>
    <col min="13060" max="13060" width="17" style="225" customWidth="1"/>
    <col min="13061" max="13061" width="16.7109375" style="225" customWidth="1"/>
    <col min="13062" max="13062" width="17" style="225" customWidth="1"/>
    <col min="13063" max="13063" width="16.7109375" style="225" customWidth="1"/>
    <col min="13064" max="13064" width="17" style="225" customWidth="1"/>
    <col min="13065" max="13068" width="16.7109375" style="225" customWidth="1"/>
    <col min="13069" max="13069" width="18" style="225" customWidth="1"/>
    <col min="13070" max="13071" width="10.7109375" style="225" customWidth="1"/>
    <col min="13072" max="13072" width="9.140625" style="225" customWidth="1"/>
    <col min="13073" max="13073" width="12.85546875" style="225" customWidth="1"/>
    <col min="13074" max="13074" width="23.42578125" style="225" customWidth="1"/>
    <col min="13075" max="13076" width="9.140625" style="225" customWidth="1"/>
    <col min="13077" max="13077" width="10.5703125" style="225" bestFit="1" customWidth="1"/>
    <col min="13078" max="13078" width="11.28515625" style="225" customWidth="1"/>
    <col min="13079" max="13312" width="9.140625" style="225"/>
    <col min="13313" max="13313" width="95.140625" style="225" customWidth="1"/>
    <col min="13314" max="13314" width="17" style="225" customWidth="1"/>
    <col min="13315" max="13315" width="16.7109375" style="225" customWidth="1"/>
    <col min="13316" max="13316" width="17" style="225" customWidth="1"/>
    <col min="13317" max="13317" width="16.7109375" style="225" customWidth="1"/>
    <col min="13318" max="13318" width="17" style="225" customWidth="1"/>
    <col min="13319" max="13319" width="16.7109375" style="225" customWidth="1"/>
    <col min="13320" max="13320" width="17" style="225" customWidth="1"/>
    <col min="13321" max="13324" width="16.7109375" style="225" customWidth="1"/>
    <col min="13325" max="13325" width="18" style="225" customWidth="1"/>
    <col min="13326" max="13327" width="10.7109375" style="225" customWidth="1"/>
    <col min="13328" max="13328" width="9.140625" style="225" customWidth="1"/>
    <col min="13329" max="13329" width="12.85546875" style="225" customWidth="1"/>
    <col min="13330" max="13330" width="23.42578125" style="225" customWidth="1"/>
    <col min="13331" max="13332" width="9.140625" style="225" customWidth="1"/>
    <col min="13333" max="13333" width="10.5703125" style="225" bestFit="1" customWidth="1"/>
    <col min="13334" max="13334" width="11.28515625" style="225" customWidth="1"/>
    <col min="13335" max="13568" width="9.140625" style="225"/>
    <col min="13569" max="13569" width="95.140625" style="225" customWidth="1"/>
    <col min="13570" max="13570" width="17" style="225" customWidth="1"/>
    <col min="13571" max="13571" width="16.7109375" style="225" customWidth="1"/>
    <col min="13572" max="13572" width="17" style="225" customWidth="1"/>
    <col min="13573" max="13573" width="16.7109375" style="225" customWidth="1"/>
    <col min="13574" max="13574" width="17" style="225" customWidth="1"/>
    <col min="13575" max="13575" width="16.7109375" style="225" customWidth="1"/>
    <col min="13576" max="13576" width="17" style="225" customWidth="1"/>
    <col min="13577" max="13580" width="16.7109375" style="225" customWidth="1"/>
    <col min="13581" max="13581" width="18" style="225" customWidth="1"/>
    <col min="13582" max="13583" width="10.7109375" style="225" customWidth="1"/>
    <col min="13584" max="13584" width="9.140625" style="225" customWidth="1"/>
    <col min="13585" max="13585" width="12.85546875" style="225" customWidth="1"/>
    <col min="13586" max="13586" width="23.42578125" style="225" customWidth="1"/>
    <col min="13587" max="13588" width="9.140625" style="225" customWidth="1"/>
    <col min="13589" max="13589" width="10.5703125" style="225" bestFit="1" customWidth="1"/>
    <col min="13590" max="13590" width="11.28515625" style="225" customWidth="1"/>
    <col min="13591" max="13824" width="9.140625" style="225"/>
    <col min="13825" max="13825" width="95.140625" style="225" customWidth="1"/>
    <col min="13826" max="13826" width="17" style="225" customWidth="1"/>
    <col min="13827" max="13827" width="16.7109375" style="225" customWidth="1"/>
    <col min="13828" max="13828" width="17" style="225" customWidth="1"/>
    <col min="13829" max="13829" width="16.7109375" style="225" customWidth="1"/>
    <col min="13830" max="13830" width="17" style="225" customWidth="1"/>
    <col min="13831" max="13831" width="16.7109375" style="225" customWidth="1"/>
    <col min="13832" max="13832" width="17" style="225" customWidth="1"/>
    <col min="13833" max="13836" width="16.7109375" style="225" customWidth="1"/>
    <col min="13837" max="13837" width="18" style="225" customWidth="1"/>
    <col min="13838" max="13839" width="10.7109375" style="225" customWidth="1"/>
    <col min="13840" max="13840" width="9.140625" style="225" customWidth="1"/>
    <col min="13841" max="13841" width="12.85546875" style="225" customWidth="1"/>
    <col min="13842" max="13842" width="23.42578125" style="225" customWidth="1"/>
    <col min="13843" max="13844" width="9.140625" style="225" customWidth="1"/>
    <col min="13845" max="13845" width="10.5703125" style="225" bestFit="1" customWidth="1"/>
    <col min="13846" max="13846" width="11.28515625" style="225" customWidth="1"/>
    <col min="13847" max="14080" width="9.140625" style="225"/>
    <col min="14081" max="14081" width="95.140625" style="225" customWidth="1"/>
    <col min="14082" max="14082" width="17" style="225" customWidth="1"/>
    <col min="14083" max="14083" width="16.7109375" style="225" customWidth="1"/>
    <col min="14084" max="14084" width="17" style="225" customWidth="1"/>
    <col min="14085" max="14085" width="16.7109375" style="225" customWidth="1"/>
    <col min="14086" max="14086" width="17" style="225" customWidth="1"/>
    <col min="14087" max="14087" width="16.7109375" style="225" customWidth="1"/>
    <col min="14088" max="14088" width="17" style="225" customWidth="1"/>
    <col min="14089" max="14092" width="16.7109375" style="225" customWidth="1"/>
    <col min="14093" max="14093" width="18" style="225" customWidth="1"/>
    <col min="14094" max="14095" width="10.7109375" style="225" customWidth="1"/>
    <col min="14096" max="14096" width="9.140625" style="225" customWidth="1"/>
    <col min="14097" max="14097" width="12.85546875" style="225" customWidth="1"/>
    <col min="14098" max="14098" width="23.42578125" style="225" customWidth="1"/>
    <col min="14099" max="14100" width="9.140625" style="225" customWidth="1"/>
    <col min="14101" max="14101" width="10.5703125" style="225" bestFit="1" customWidth="1"/>
    <col min="14102" max="14102" width="11.28515625" style="225" customWidth="1"/>
    <col min="14103" max="14336" width="9.140625" style="225"/>
    <col min="14337" max="14337" width="95.140625" style="225" customWidth="1"/>
    <col min="14338" max="14338" width="17" style="225" customWidth="1"/>
    <col min="14339" max="14339" width="16.7109375" style="225" customWidth="1"/>
    <col min="14340" max="14340" width="17" style="225" customWidth="1"/>
    <col min="14341" max="14341" width="16.7109375" style="225" customWidth="1"/>
    <col min="14342" max="14342" width="17" style="225" customWidth="1"/>
    <col min="14343" max="14343" width="16.7109375" style="225" customWidth="1"/>
    <col min="14344" max="14344" width="17" style="225" customWidth="1"/>
    <col min="14345" max="14348" width="16.7109375" style="225" customWidth="1"/>
    <col min="14349" max="14349" width="18" style="225" customWidth="1"/>
    <col min="14350" max="14351" width="10.7109375" style="225" customWidth="1"/>
    <col min="14352" max="14352" width="9.140625" style="225" customWidth="1"/>
    <col min="14353" max="14353" width="12.85546875" style="225" customWidth="1"/>
    <col min="14354" max="14354" width="23.42578125" style="225" customWidth="1"/>
    <col min="14355" max="14356" width="9.140625" style="225" customWidth="1"/>
    <col min="14357" max="14357" width="10.5703125" style="225" bestFit="1" customWidth="1"/>
    <col min="14358" max="14358" width="11.28515625" style="225" customWidth="1"/>
    <col min="14359" max="14592" width="9.140625" style="225"/>
    <col min="14593" max="14593" width="95.140625" style="225" customWidth="1"/>
    <col min="14594" max="14594" width="17" style="225" customWidth="1"/>
    <col min="14595" max="14595" width="16.7109375" style="225" customWidth="1"/>
    <col min="14596" max="14596" width="17" style="225" customWidth="1"/>
    <col min="14597" max="14597" width="16.7109375" style="225" customWidth="1"/>
    <col min="14598" max="14598" width="17" style="225" customWidth="1"/>
    <col min="14599" max="14599" width="16.7109375" style="225" customWidth="1"/>
    <col min="14600" max="14600" width="17" style="225" customWidth="1"/>
    <col min="14601" max="14604" width="16.7109375" style="225" customWidth="1"/>
    <col min="14605" max="14605" width="18" style="225" customWidth="1"/>
    <col min="14606" max="14607" width="10.7109375" style="225" customWidth="1"/>
    <col min="14608" max="14608" width="9.140625" style="225" customWidth="1"/>
    <col min="14609" max="14609" width="12.85546875" style="225" customWidth="1"/>
    <col min="14610" max="14610" width="23.42578125" style="225" customWidth="1"/>
    <col min="14611" max="14612" width="9.140625" style="225" customWidth="1"/>
    <col min="14613" max="14613" width="10.5703125" style="225" bestFit="1" customWidth="1"/>
    <col min="14614" max="14614" width="11.28515625" style="225" customWidth="1"/>
    <col min="14615" max="14848" width="9.140625" style="225"/>
    <col min="14849" max="14849" width="95.140625" style="225" customWidth="1"/>
    <col min="14850" max="14850" width="17" style="225" customWidth="1"/>
    <col min="14851" max="14851" width="16.7109375" style="225" customWidth="1"/>
    <col min="14852" max="14852" width="17" style="225" customWidth="1"/>
    <col min="14853" max="14853" width="16.7109375" style="225" customWidth="1"/>
    <col min="14854" max="14854" width="17" style="225" customWidth="1"/>
    <col min="14855" max="14855" width="16.7109375" style="225" customWidth="1"/>
    <col min="14856" max="14856" width="17" style="225" customWidth="1"/>
    <col min="14857" max="14860" width="16.7109375" style="225" customWidth="1"/>
    <col min="14861" max="14861" width="18" style="225" customWidth="1"/>
    <col min="14862" max="14863" width="10.7109375" style="225" customWidth="1"/>
    <col min="14864" max="14864" width="9.140625" style="225" customWidth="1"/>
    <col min="14865" max="14865" width="12.85546875" style="225" customWidth="1"/>
    <col min="14866" max="14866" width="23.42578125" style="225" customWidth="1"/>
    <col min="14867" max="14868" width="9.140625" style="225" customWidth="1"/>
    <col min="14869" max="14869" width="10.5703125" style="225" bestFit="1" customWidth="1"/>
    <col min="14870" max="14870" width="11.28515625" style="225" customWidth="1"/>
    <col min="14871" max="15104" width="9.140625" style="225"/>
    <col min="15105" max="15105" width="95.140625" style="225" customWidth="1"/>
    <col min="15106" max="15106" width="17" style="225" customWidth="1"/>
    <col min="15107" max="15107" width="16.7109375" style="225" customWidth="1"/>
    <col min="15108" max="15108" width="17" style="225" customWidth="1"/>
    <col min="15109" max="15109" width="16.7109375" style="225" customWidth="1"/>
    <col min="15110" max="15110" width="17" style="225" customWidth="1"/>
    <col min="15111" max="15111" width="16.7109375" style="225" customWidth="1"/>
    <col min="15112" max="15112" width="17" style="225" customWidth="1"/>
    <col min="15113" max="15116" width="16.7109375" style="225" customWidth="1"/>
    <col min="15117" max="15117" width="18" style="225" customWidth="1"/>
    <col min="15118" max="15119" width="10.7109375" style="225" customWidth="1"/>
    <col min="15120" max="15120" width="9.140625" style="225" customWidth="1"/>
    <col min="15121" max="15121" width="12.85546875" style="225" customWidth="1"/>
    <col min="15122" max="15122" width="23.42578125" style="225" customWidth="1"/>
    <col min="15123" max="15124" width="9.140625" style="225" customWidth="1"/>
    <col min="15125" max="15125" width="10.5703125" style="225" bestFit="1" customWidth="1"/>
    <col min="15126" max="15126" width="11.28515625" style="225" customWidth="1"/>
    <col min="15127" max="15360" width="9.140625" style="225"/>
    <col min="15361" max="15361" width="95.140625" style="225" customWidth="1"/>
    <col min="15362" max="15362" width="17" style="225" customWidth="1"/>
    <col min="15363" max="15363" width="16.7109375" style="225" customWidth="1"/>
    <col min="15364" max="15364" width="17" style="225" customWidth="1"/>
    <col min="15365" max="15365" width="16.7109375" style="225" customWidth="1"/>
    <col min="15366" max="15366" width="17" style="225" customWidth="1"/>
    <col min="15367" max="15367" width="16.7109375" style="225" customWidth="1"/>
    <col min="15368" max="15368" width="17" style="225" customWidth="1"/>
    <col min="15369" max="15372" width="16.7109375" style="225" customWidth="1"/>
    <col min="15373" max="15373" width="18" style="225" customWidth="1"/>
    <col min="15374" max="15375" width="10.7109375" style="225" customWidth="1"/>
    <col min="15376" max="15376" width="9.140625" style="225" customWidth="1"/>
    <col min="15377" max="15377" width="12.85546875" style="225" customWidth="1"/>
    <col min="15378" max="15378" width="23.42578125" style="225" customWidth="1"/>
    <col min="15379" max="15380" width="9.140625" style="225" customWidth="1"/>
    <col min="15381" max="15381" width="10.5703125" style="225" bestFit="1" customWidth="1"/>
    <col min="15382" max="15382" width="11.28515625" style="225" customWidth="1"/>
    <col min="15383" max="15616" width="9.140625" style="225"/>
    <col min="15617" max="15617" width="95.140625" style="225" customWidth="1"/>
    <col min="15618" max="15618" width="17" style="225" customWidth="1"/>
    <col min="15619" max="15619" width="16.7109375" style="225" customWidth="1"/>
    <col min="15620" max="15620" width="17" style="225" customWidth="1"/>
    <col min="15621" max="15621" width="16.7109375" style="225" customWidth="1"/>
    <col min="15622" max="15622" width="17" style="225" customWidth="1"/>
    <col min="15623" max="15623" width="16.7109375" style="225" customWidth="1"/>
    <col min="15624" max="15624" width="17" style="225" customWidth="1"/>
    <col min="15625" max="15628" width="16.7109375" style="225" customWidth="1"/>
    <col min="15629" max="15629" width="18" style="225" customWidth="1"/>
    <col min="15630" max="15631" width="10.7109375" style="225" customWidth="1"/>
    <col min="15632" max="15632" width="9.140625" style="225" customWidth="1"/>
    <col min="15633" max="15633" width="12.85546875" style="225" customWidth="1"/>
    <col min="15634" max="15634" width="23.42578125" style="225" customWidth="1"/>
    <col min="15635" max="15636" width="9.140625" style="225" customWidth="1"/>
    <col min="15637" max="15637" width="10.5703125" style="225" bestFit="1" customWidth="1"/>
    <col min="15638" max="15638" width="11.28515625" style="225" customWidth="1"/>
    <col min="15639" max="15872" width="9.140625" style="225"/>
    <col min="15873" max="15873" width="95.140625" style="225" customWidth="1"/>
    <col min="15874" max="15874" width="17" style="225" customWidth="1"/>
    <col min="15875" max="15875" width="16.7109375" style="225" customWidth="1"/>
    <col min="15876" max="15876" width="17" style="225" customWidth="1"/>
    <col min="15877" max="15877" width="16.7109375" style="225" customWidth="1"/>
    <col min="15878" max="15878" width="17" style="225" customWidth="1"/>
    <col min="15879" max="15879" width="16.7109375" style="225" customWidth="1"/>
    <col min="15880" max="15880" width="17" style="225" customWidth="1"/>
    <col min="15881" max="15884" width="16.7109375" style="225" customWidth="1"/>
    <col min="15885" max="15885" width="18" style="225" customWidth="1"/>
    <col min="15886" max="15887" width="10.7109375" style="225" customWidth="1"/>
    <col min="15888" max="15888" width="9.140625" style="225" customWidth="1"/>
    <col min="15889" max="15889" width="12.85546875" style="225" customWidth="1"/>
    <col min="15890" max="15890" width="23.42578125" style="225" customWidth="1"/>
    <col min="15891" max="15892" width="9.140625" style="225" customWidth="1"/>
    <col min="15893" max="15893" width="10.5703125" style="225" bestFit="1" customWidth="1"/>
    <col min="15894" max="15894" width="11.28515625" style="225" customWidth="1"/>
    <col min="15895" max="16128" width="9.140625" style="225"/>
    <col min="16129" max="16129" width="95.140625" style="225" customWidth="1"/>
    <col min="16130" max="16130" width="17" style="225" customWidth="1"/>
    <col min="16131" max="16131" width="16.7109375" style="225" customWidth="1"/>
    <col min="16132" max="16132" width="17" style="225" customWidth="1"/>
    <col min="16133" max="16133" width="16.7109375" style="225" customWidth="1"/>
    <col min="16134" max="16134" width="17" style="225" customWidth="1"/>
    <col min="16135" max="16135" width="16.7109375" style="225" customWidth="1"/>
    <col min="16136" max="16136" width="17" style="225" customWidth="1"/>
    <col min="16137" max="16140" width="16.7109375" style="225" customWidth="1"/>
    <col min="16141" max="16141" width="18" style="225" customWidth="1"/>
    <col min="16142" max="16143" width="10.7109375" style="225" customWidth="1"/>
    <col min="16144" max="16144" width="9.140625" style="225" customWidth="1"/>
    <col min="16145" max="16145" width="12.85546875" style="225" customWidth="1"/>
    <col min="16146" max="16146" width="23.42578125" style="225" customWidth="1"/>
    <col min="16147" max="16148" width="9.140625" style="225" customWidth="1"/>
    <col min="16149" max="16149" width="10.5703125" style="225" bestFit="1" customWidth="1"/>
    <col min="16150" max="16150" width="11.28515625" style="225" customWidth="1"/>
    <col min="16151" max="16384" width="9.140625" style="225"/>
  </cols>
  <sheetData>
    <row r="1" spans="1:17" ht="25.5" customHeight="1" x14ac:dyDescent="0.35">
      <c r="A1" s="1918" t="s">
        <v>67</v>
      </c>
      <c r="B1" s="1918"/>
      <c r="C1" s="1918"/>
      <c r="D1" s="1918"/>
      <c r="E1" s="1918"/>
      <c r="F1" s="1918"/>
      <c r="G1" s="1918"/>
      <c r="H1" s="1918"/>
      <c r="I1" s="1918"/>
      <c r="J1" s="1918"/>
      <c r="K1" s="1918"/>
      <c r="L1" s="1918"/>
      <c r="M1" s="1918"/>
      <c r="N1" s="224"/>
      <c r="O1" s="224"/>
      <c r="P1" s="224"/>
      <c r="Q1" s="224"/>
    </row>
    <row r="2" spans="1:17" x14ac:dyDescent="0.35">
      <c r="A2" s="1919" t="s">
        <v>68</v>
      </c>
      <c r="B2" s="1919"/>
      <c r="C2" s="1919"/>
      <c r="D2" s="1919"/>
      <c r="E2" s="1919"/>
      <c r="F2" s="1919"/>
      <c r="G2" s="1919"/>
      <c r="H2" s="1919"/>
      <c r="I2" s="1919"/>
      <c r="J2" s="1919"/>
      <c r="K2" s="1919"/>
      <c r="L2" s="1919"/>
      <c r="M2" s="1919"/>
    </row>
    <row r="3" spans="1:17" ht="25.5" customHeight="1" x14ac:dyDescent="0.35">
      <c r="A3" s="1918" t="s">
        <v>157</v>
      </c>
      <c r="B3" s="1918"/>
      <c r="C3" s="1918"/>
      <c r="D3" s="1918"/>
      <c r="E3" s="1918"/>
      <c r="F3" s="1918"/>
      <c r="G3" s="1918"/>
      <c r="H3" s="1918"/>
      <c r="I3" s="1918"/>
      <c r="J3" s="1918"/>
      <c r="K3" s="1918"/>
      <c r="L3" s="1918"/>
      <c r="M3" s="1918"/>
      <c r="N3" s="340" t="s">
        <v>11</v>
      </c>
      <c r="O3" s="340"/>
    </row>
    <row r="4" spans="1:17" ht="26.25" thickBot="1" x14ac:dyDescent="0.4">
      <c r="A4" s="226"/>
    </row>
    <row r="5" spans="1:17" ht="26.25" customHeight="1" x14ac:dyDescent="0.35">
      <c r="A5" s="1920" t="s">
        <v>0</v>
      </c>
      <c r="B5" s="1923" t="s">
        <v>34</v>
      </c>
      <c r="C5" s="1924"/>
      <c r="D5" s="1925"/>
      <c r="E5" s="1923" t="s">
        <v>1</v>
      </c>
      <c r="F5" s="1924"/>
      <c r="G5" s="1925"/>
      <c r="H5" s="1923" t="s">
        <v>2</v>
      </c>
      <c r="I5" s="1924"/>
      <c r="J5" s="1925"/>
      <c r="K5" s="1932" t="s">
        <v>75</v>
      </c>
      <c r="L5" s="1933"/>
      <c r="M5" s="1934"/>
      <c r="N5" s="227"/>
      <c r="O5" s="227"/>
    </row>
    <row r="6" spans="1:17" ht="13.5" customHeight="1" thickBot="1" x14ac:dyDescent="0.4">
      <c r="A6" s="1921"/>
      <c r="B6" s="1926"/>
      <c r="C6" s="1927"/>
      <c r="D6" s="1928"/>
      <c r="E6" s="1929"/>
      <c r="F6" s="1930"/>
      <c r="G6" s="1931"/>
      <c r="H6" s="1929"/>
      <c r="I6" s="1930"/>
      <c r="J6" s="1931"/>
      <c r="K6" s="1935"/>
      <c r="L6" s="1936"/>
      <c r="M6" s="1937"/>
      <c r="N6" s="227"/>
      <c r="O6" s="227"/>
    </row>
    <row r="7" spans="1:17" ht="102" customHeight="1" thickBot="1" x14ac:dyDescent="0.4">
      <c r="A7" s="1922"/>
      <c r="B7" s="342" t="s">
        <v>4</v>
      </c>
      <c r="C7" s="343" t="s">
        <v>5</v>
      </c>
      <c r="D7" s="344" t="s">
        <v>6</v>
      </c>
      <c r="E7" s="342" t="s">
        <v>4</v>
      </c>
      <c r="F7" s="343" t="s">
        <v>5</v>
      </c>
      <c r="G7" s="344" t="s">
        <v>6</v>
      </c>
      <c r="H7" s="342" t="s">
        <v>69</v>
      </c>
      <c r="I7" s="343" t="s">
        <v>5</v>
      </c>
      <c r="J7" s="344" t="s">
        <v>6</v>
      </c>
      <c r="K7" s="342" t="s">
        <v>4</v>
      </c>
      <c r="L7" s="343" t="s">
        <v>5</v>
      </c>
      <c r="M7" s="345" t="s">
        <v>6</v>
      </c>
      <c r="N7" s="227"/>
      <c r="O7" s="227"/>
    </row>
    <row r="8" spans="1:17" ht="27" thickBot="1" x14ac:dyDescent="0.4">
      <c r="A8" s="346" t="s">
        <v>7</v>
      </c>
      <c r="B8" s="347"/>
      <c r="C8" s="347"/>
      <c r="D8" s="347"/>
      <c r="E8" s="347"/>
      <c r="F8" s="347"/>
      <c r="G8" s="348"/>
      <c r="H8" s="349"/>
      <c r="I8" s="347"/>
      <c r="J8" s="347"/>
      <c r="K8" s="347"/>
      <c r="L8" s="347"/>
      <c r="M8" s="348"/>
      <c r="N8" s="227"/>
      <c r="O8" s="227"/>
    </row>
    <row r="9" spans="1:17" ht="27" thickBot="1" x14ac:dyDescent="0.4">
      <c r="A9" s="536" t="s">
        <v>93</v>
      </c>
      <c r="B9" s="351">
        <v>1</v>
      </c>
      <c r="C9" s="352">
        <v>5</v>
      </c>
      <c r="D9" s="353">
        <v>6</v>
      </c>
      <c r="E9" s="351">
        <v>2</v>
      </c>
      <c r="F9" s="352">
        <v>0</v>
      </c>
      <c r="G9" s="353">
        <v>2</v>
      </c>
      <c r="H9" s="351">
        <v>2</v>
      </c>
      <c r="I9" s="352">
        <v>0</v>
      </c>
      <c r="J9" s="353">
        <v>2</v>
      </c>
      <c r="K9" s="354">
        <f>B9+E9+H9</f>
        <v>5</v>
      </c>
      <c r="L9" s="354">
        <f>C9+F9+I9</f>
        <v>5</v>
      </c>
      <c r="M9" s="355">
        <f>SUM(K9:L9)</f>
        <v>10</v>
      </c>
      <c r="N9" s="227"/>
      <c r="O9" s="227"/>
    </row>
    <row r="10" spans="1:17" ht="27" thickBot="1" x14ac:dyDescent="0.4">
      <c r="A10" s="537" t="s">
        <v>8</v>
      </c>
      <c r="B10" s="356">
        <v>1</v>
      </c>
      <c r="C10" s="356">
        <f>SUM(C9:C9)</f>
        <v>5</v>
      </c>
      <c r="D10" s="356">
        <f>SUM(D9:D9)</f>
        <v>6</v>
      </c>
      <c r="E10" s="356">
        <v>2</v>
      </c>
      <c r="F10" s="356">
        <f>SUM(F9:F9)</f>
        <v>0</v>
      </c>
      <c r="G10" s="356">
        <v>2</v>
      </c>
      <c r="H10" s="356">
        <f>SUM(H9:H9)</f>
        <v>2</v>
      </c>
      <c r="I10" s="356">
        <f>SUM(I9:I9)</f>
        <v>0</v>
      </c>
      <c r="J10" s="356">
        <f>SUM(J9:J9)</f>
        <v>2</v>
      </c>
      <c r="K10" s="356">
        <f t="shared" ref="K10:M10" si="0">SUM(K9:K9)</f>
        <v>5</v>
      </c>
      <c r="L10" s="356">
        <f t="shared" si="0"/>
        <v>5</v>
      </c>
      <c r="M10" s="357">
        <f t="shared" si="0"/>
        <v>10</v>
      </c>
      <c r="N10" s="227"/>
      <c r="O10" s="227"/>
    </row>
    <row r="11" spans="1:17" ht="27" thickBot="1" x14ac:dyDescent="0.4">
      <c r="A11" s="537" t="s">
        <v>9</v>
      </c>
      <c r="B11" s="358"/>
      <c r="C11" s="359"/>
      <c r="D11" s="360"/>
      <c r="E11" s="358"/>
      <c r="F11" s="359"/>
      <c r="G11" s="360"/>
      <c r="H11" s="358"/>
      <c r="I11" s="359"/>
      <c r="J11" s="360"/>
      <c r="K11" s="228"/>
      <c r="L11" s="52"/>
      <c r="M11" s="53"/>
      <c r="N11" s="229"/>
      <c r="O11" s="229"/>
    </row>
    <row r="12" spans="1:17" ht="26.25" x14ac:dyDescent="0.35">
      <c r="A12" s="538" t="s">
        <v>10</v>
      </c>
      <c r="B12" s="361"/>
      <c r="C12" s="362"/>
      <c r="D12" s="363"/>
      <c r="E12" s="361"/>
      <c r="F12" s="362"/>
      <c r="G12" s="363"/>
      <c r="H12" s="361"/>
      <c r="I12" s="362"/>
      <c r="J12" s="363"/>
      <c r="K12" s="364"/>
      <c r="L12" s="365"/>
      <c r="M12" s="366"/>
      <c r="N12" s="5"/>
      <c r="O12" s="5"/>
    </row>
    <row r="13" spans="1:17" ht="27" thickBot="1" x14ac:dyDescent="0.4">
      <c r="A13" s="536" t="s">
        <v>93</v>
      </c>
      <c r="B13" s="351">
        <v>1</v>
      </c>
      <c r="C13" s="352">
        <v>5</v>
      </c>
      <c r="D13" s="353">
        <v>6</v>
      </c>
      <c r="E13" s="351">
        <v>2</v>
      </c>
      <c r="F13" s="352">
        <v>0</v>
      </c>
      <c r="G13" s="353">
        <v>2</v>
      </c>
      <c r="H13" s="351">
        <v>2</v>
      </c>
      <c r="I13" s="352">
        <v>0</v>
      </c>
      <c r="J13" s="353">
        <v>2</v>
      </c>
      <c r="K13" s="354">
        <f>B13+E13+H13</f>
        <v>5</v>
      </c>
      <c r="L13" s="354">
        <f>C13+F13+I13</f>
        <v>5</v>
      </c>
      <c r="M13" s="355">
        <f>SUM(M10)</f>
        <v>10</v>
      </c>
      <c r="N13" s="5"/>
      <c r="O13" s="5"/>
    </row>
    <row r="14" spans="1:17" ht="26.25" thickBot="1" x14ac:dyDescent="0.4">
      <c r="A14" s="539" t="s">
        <v>12</v>
      </c>
      <c r="B14" s="356">
        <f t="shared" ref="B14:D14" si="1">SUM(B13:B13)</f>
        <v>1</v>
      </c>
      <c r="C14" s="356">
        <f t="shared" si="1"/>
        <v>5</v>
      </c>
      <c r="D14" s="356">
        <f t="shared" si="1"/>
        <v>6</v>
      </c>
      <c r="E14" s="356">
        <f t="shared" ref="E14:G14" si="2">SUM(E13:E13)</f>
        <v>2</v>
      </c>
      <c r="F14" s="356">
        <f t="shared" si="2"/>
        <v>0</v>
      </c>
      <c r="G14" s="356">
        <f t="shared" si="2"/>
        <v>2</v>
      </c>
      <c r="H14" s="356">
        <f>SUM(H13:H13)</f>
        <v>2</v>
      </c>
      <c r="I14" s="356">
        <f>SUM(I13:I13)</f>
        <v>0</v>
      </c>
      <c r="J14" s="356">
        <f>SUM(J13:J13)</f>
        <v>2</v>
      </c>
      <c r="K14" s="356">
        <f>SUM(K10)</f>
        <v>5</v>
      </c>
      <c r="L14" s="356">
        <f t="shared" ref="L14" si="3">SUM(L13:L13)</f>
        <v>5</v>
      </c>
      <c r="M14" s="357">
        <f>SUM(M10)</f>
        <v>10</v>
      </c>
      <c r="N14" s="5"/>
      <c r="O14" s="5"/>
    </row>
    <row r="15" spans="1:17" ht="48" customHeight="1" x14ac:dyDescent="0.35">
      <c r="A15" s="230" t="s">
        <v>13</v>
      </c>
      <c r="B15" s="367">
        <v>0</v>
      </c>
      <c r="C15" s="368">
        <v>0</v>
      </c>
      <c r="D15" s="369">
        <v>0</v>
      </c>
      <c r="E15" s="367">
        <v>0</v>
      </c>
      <c r="F15" s="368">
        <v>0</v>
      </c>
      <c r="G15" s="369">
        <v>0</v>
      </c>
      <c r="H15" s="367">
        <v>0</v>
      </c>
      <c r="I15" s="368">
        <v>0</v>
      </c>
      <c r="J15" s="369">
        <v>0</v>
      </c>
      <c r="K15" s="370">
        <f>B15+E15+H15</f>
        <v>0</v>
      </c>
      <c r="L15" s="371">
        <f>C15+F15+I15</f>
        <v>0</v>
      </c>
      <c r="M15" s="372">
        <f>SUM(K15:L15)</f>
        <v>0</v>
      </c>
      <c r="N15" s="5"/>
      <c r="O15" s="5"/>
    </row>
    <row r="16" spans="1:17" ht="27" thickBot="1" x14ac:dyDescent="0.4">
      <c r="A16" s="350" t="s">
        <v>93</v>
      </c>
      <c r="B16" s="373">
        <v>0</v>
      </c>
      <c r="C16" s="352">
        <v>0</v>
      </c>
      <c r="D16" s="353">
        <v>0</v>
      </c>
      <c r="E16" s="373">
        <v>0</v>
      </c>
      <c r="F16" s="352">
        <v>0</v>
      </c>
      <c r="G16" s="353">
        <v>0</v>
      </c>
      <c r="H16" s="373">
        <v>0</v>
      </c>
      <c r="I16" s="352">
        <v>0</v>
      </c>
      <c r="J16" s="353">
        <v>0</v>
      </c>
      <c r="K16" s="354">
        <f>B16+E16+H16</f>
        <v>0</v>
      </c>
      <c r="L16" s="374">
        <f>C16+F16+I16</f>
        <v>0</v>
      </c>
      <c r="M16" s="355">
        <v>0</v>
      </c>
      <c r="N16" s="231"/>
      <c r="O16" s="231"/>
    </row>
    <row r="17" spans="1:15" ht="30.75" customHeight="1" thickBot="1" x14ac:dyDescent="0.4">
      <c r="A17" s="346" t="s">
        <v>14</v>
      </c>
      <c r="B17" s="375">
        <f t="shared" ref="B17:J17" si="4">SUM(B16:B16)</f>
        <v>0</v>
      </c>
      <c r="C17" s="375">
        <f t="shared" si="4"/>
        <v>0</v>
      </c>
      <c r="D17" s="376">
        <f t="shared" si="4"/>
        <v>0</v>
      </c>
      <c r="E17" s="375">
        <f t="shared" ref="E17:G17" si="5">SUM(E16:E16)</f>
        <v>0</v>
      </c>
      <c r="F17" s="375">
        <f t="shared" si="5"/>
        <v>0</v>
      </c>
      <c r="G17" s="376">
        <f t="shared" si="5"/>
        <v>0</v>
      </c>
      <c r="H17" s="375">
        <f t="shared" si="4"/>
        <v>0</v>
      </c>
      <c r="I17" s="375">
        <f t="shared" si="4"/>
        <v>0</v>
      </c>
      <c r="J17" s="376">
        <f t="shared" si="4"/>
        <v>0</v>
      </c>
      <c r="K17" s="375">
        <v>0</v>
      </c>
      <c r="L17" s="375">
        <f>SUM(L16:L16)</f>
        <v>0</v>
      </c>
      <c r="M17" s="376">
        <f>SUM(M16:M16)</f>
        <v>0</v>
      </c>
      <c r="N17" s="232"/>
      <c r="O17" s="232"/>
    </row>
    <row r="18" spans="1:15" ht="26.25" thickBot="1" x14ac:dyDescent="0.4">
      <c r="A18" s="377" t="s">
        <v>15</v>
      </c>
      <c r="B18" s="356">
        <f t="shared" ref="B18:D18" si="6">B14</f>
        <v>1</v>
      </c>
      <c r="C18" s="356">
        <f t="shared" si="6"/>
        <v>5</v>
      </c>
      <c r="D18" s="356">
        <f t="shared" si="6"/>
        <v>6</v>
      </c>
      <c r="E18" s="356">
        <f t="shared" ref="E18:G18" si="7">E14</f>
        <v>2</v>
      </c>
      <c r="F18" s="356">
        <f t="shared" si="7"/>
        <v>0</v>
      </c>
      <c r="G18" s="356">
        <f t="shared" si="7"/>
        <v>2</v>
      </c>
      <c r="H18" s="356">
        <f>H14</f>
        <v>2</v>
      </c>
      <c r="I18" s="356">
        <f>I14</f>
        <v>0</v>
      </c>
      <c r="J18" s="357">
        <f>J14</f>
        <v>2</v>
      </c>
      <c r="K18" s="356">
        <f>SUM(K10)</f>
        <v>5</v>
      </c>
      <c r="L18" s="356">
        <f t="shared" ref="L18:M18" si="8">L14</f>
        <v>5</v>
      </c>
      <c r="M18" s="357">
        <f t="shared" si="8"/>
        <v>10</v>
      </c>
      <c r="N18" s="232"/>
      <c r="O18" s="232"/>
    </row>
    <row r="19" spans="1:15" ht="26.25" thickBot="1" x14ac:dyDescent="0.4">
      <c r="A19" s="377" t="s">
        <v>16</v>
      </c>
      <c r="B19" s="356">
        <f t="shared" ref="B19:J19" si="9">B17</f>
        <v>0</v>
      </c>
      <c r="C19" s="356">
        <f t="shared" si="9"/>
        <v>0</v>
      </c>
      <c r="D19" s="356">
        <f t="shared" si="9"/>
        <v>0</v>
      </c>
      <c r="E19" s="356">
        <f t="shared" ref="E19:G19" si="10">E17</f>
        <v>0</v>
      </c>
      <c r="F19" s="356">
        <f t="shared" si="10"/>
        <v>0</v>
      </c>
      <c r="G19" s="356">
        <f t="shared" si="10"/>
        <v>0</v>
      </c>
      <c r="H19" s="356">
        <f t="shared" si="9"/>
        <v>0</v>
      </c>
      <c r="I19" s="356">
        <f t="shared" si="9"/>
        <v>0</v>
      </c>
      <c r="J19" s="357">
        <f t="shared" si="9"/>
        <v>0</v>
      </c>
      <c r="K19" s="356">
        <v>0</v>
      </c>
      <c r="L19" s="356">
        <f>L17</f>
        <v>0</v>
      </c>
      <c r="M19" s="357">
        <f>M17</f>
        <v>0</v>
      </c>
      <c r="N19" s="233"/>
    </row>
    <row r="20" spans="1:15" ht="26.25" thickBot="1" x14ac:dyDescent="0.4">
      <c r="A20" s="378" t="s">
        <v>17</v>
      </c>
      <c r="B20" s="556">
        <f t="shared" ref="B20:D20" si="11">SUM(B18:B19)</f>
        <v>1</v>
      </c>
      <c r="C20" s="556">
        <f t="shared" si="11"/>
        <v>5</v>
      </c>
      <c r="D20" s="556">
        <f t="shared" si="11"/>
        <v>6</v>
      </c>
      <c r="E20" s="556">
        <f t="shared" ref="E20:G20" si="12">SUM(E18:E19)</f>
        <v>2</v>
      </c>
      <c r="F20" s="556">
        <f t="shared" si="12"/>
        <v>0</v>
      </c>
      <c r="G20" s="556">
        <f t="shared" si="12"/>
        <v>2</v>
      </c>
      <c r="H20" s="556">
        <f>SUM(H18:H19)</f>
        <v>2</v>
      </c>
      <c r="I20" s="556">
        <f>SUM(I18:I19)</f>
        <v>0</v>
      </c>
      <c r="J20" s="557">
        <f>SUM(J18:J19)</f>
        <v>2</v>
      </c>
      <c r="K20" s="556">
        <f t="shared" ref="K20:M20" si="13">SUM(K18:K19)</f>
        <v>5</v>
      </c>
      <c r="L20" s="556">
        <f t="shared" si="13"/>
        <v>5</v>
      </c>
      <c r="M20" s="556">
        <f t="shared" si="13"/>
        <v>10</v>
      </c>
      <c r="N20" s="232"/>
      <c r="O20" s="232"/>
    </row>
    <row r="21" spans="1:15" x14ac:dyDescent="0.35">
      <c r="A21" s="1917"/>
      <c r="B21" s="1917"/>
      <c r="C21" s="1917"/>
      <c r="D21" s="1917"/>
      <c r="E21" s="1917"/>
      <c r="F21" s="1917"/>
      <c r="G21" s="1917"/>
      <c r="H21" s="1917"/>
      <c r="I21" s="1917"/>
      <c r="J21" s="1917"/>
      <c r="K21" s="1917"/>
      <c r="L21" s="1917"/>
      <c r="M21" s="1917"/>
    </row>
    <row r="22" spans="1:15" x14ac:dyDescent="0.35">
      <c r="B22" s="233"/>
      <c r="C22" s="233"/>
      <c r="D22" s="233"/>
      <c r="E22" s="233"/>
      <c r="F22" s="233"/>
      <c r="G22" s="233"/>
      <c r="H22" s="233"/>
      <c r="I22" s="233"/>
      <c r="J22" s="233"/>
      <c r="K22" s="233"/>
      <c r="L22" s="233"/>
      <c r="M22" s="233"/>
    </row>
    <row r="23" spans="1:15" x14ac:dyDescent="0.35">
      <c r="B23" s="232"/>
      <c r="C23" s="232"/>
      <c r="D23" s="232"/>
      <c r="E23" s="232"/>
      <c r="F23" s="232"/>
      <c r="G23" s="232"/>
      <c r="H23" s="232"/>
      <c r="I23" s="232"/>
      <c r="J23" s="232"/>
      <c r="K23" s="232"/>
      <c r="L23" s="232"/>
      <c r="M23" s="232"/>
    </row>
  </sheetData>
  <mergeCells count="9">
    <mergeCell ref="A21:M21"/>
    <mergeCell ref="A1:M1"/>
    <mergeCell ref="A2:M2"/>
    <mergeCell ref="A3:M3"/>
    <mergeCell ref="A5:A7"/>
    <mergeCell ref="B5:D6"/>
    <mergeCell ref="E5:G6"/>
    <mergeCell ref="H5:J6"/>
    <mergeCell ref="K5:M6"/>
  </mergeCells>
  <pageMargins left="0.70866141732283472" right="0.70866141732283472" top="0.74803149606299213" bottom="0.74803149606299213" header="0.31496062992125984" footer="0.31496062992125984"/>
  <pageSetup paperSize="9" scale="4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16</vt:i4>
      </vt:variant>
      <vt:variant>
        <vt:lpstr>Именованные диапазоны</vt:lpstr>
      </vt:variant>
      <vt:variant>
        <vt:i4>4</vt:i4>
      </vt:variant>
    </vt:vector>
  </HeadingPairs>
  <TitlesOfParts>
    <vt:vector size="20" baseType="lpstr">
      <vt:lpstr>Аспирант ОФО АБиП</vt:lpstr>
      <vt:lpstr>Асп ОФО ГПА Ялта</vt:lpstr>
      <vt:lpstr>Асп ЗФО ГПА ЯЛТА</vt:lpstr>
      <vt:lpstr>АспОФО Мед Акад</vt:lpstr>
      <vt:lpstr>АСП ТА 1,2 к</vt:lpstr>
      <vt:lpstr>АСП ОФО 3-4к</vt:lpstr>
      <vt:lpstr>АСП ЗФО 2-4 к</vt:lpstr>
      <vt:lpstr>Асп ОФО ИФ </vt:lpstr>
      <vt:lpstr>Асп ОФО ИММиД</vt:lpstr>
      <vt:lpstr>АСП ОФО ИБТЭиФ</vt:lpstr>
      <vt:lpstr>Асп ЗФО ИБТЭиФ</vt:lpstr>
      <vt:lpstr>Асп  ОФО АСиА</vt:lpstr>
      <vt:lpstr>Асп ОФО ИЭиУ</vt:lpstr>
      <vt:lpstr>Асп ЗФО ИЭи У</vt:lpstr>
      <vt:lpstr>Асп ОФО ФТИ</vt:lpstr>
      <vt:lpstr>СВОД Аспирантура</vt:lpstr>
      <vt:lpstr>'Аспирант ОФО АБиП'!Excel_BuiltIn__FilterDatabase</vt:lpstr>
      <vt:lpstr>'Аспирант ОФО АБиП'!Заголовки_для_печати</vt:lpstr>
      <vt:lpstr>'Аспирант ОФО АБиП'!Область_печати</vt:lpstr>
      <vt:lpstr>'СВОД Аспирантура'!Область_печати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User</cp:lastModifiedBy>
  <cp:lastPrinted>2025-04-24T20:08:53Z</cp:lastPrinted>
  <dcterms:created xsi:type="dcterms:W3CDTF">2015-08-28T07:26:11Z</dcterms:created>
  <dcterms:modified xsi:type="dcterms:W3CDTF">2025-04-25T02:59:42Z</dcterms:modified>
</cp:coreProperties>
</file>