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Kontingent Dekabr\"/>
    </mc:Choice>
  </mc:AlternateContent>
  <bookViews>
    <workbookView xWindow="-15" yWindow="-15" windowWidth="21585" windowHeight="11160" tabRatio="851" firstSheet="5" activeTab="6"/>
  </bookViews>
  <sheets>
    <sheet name="ССЗ ОФО ОТКЗ" sheetId="129" r:id="rId1"/>
    <sheet name="ССЗ ЗФО ОТКЗ" sheetId="128" r:id="rId2"/>
    <sheet name="ССЗ ОФО ПАК " sheetId="105" r:id="rId3"/>
    <sheet name="ССЗ ЗФО ПАК" sheetId="103" r:id="rId4"/>
    <sheet name="ССЗ ОФО БКСАиД" sheetId="109" r:id="rId5"/>
    <sheet name="ССЗ ЗФО БКСАиД" sheetId="107" r:id="rId6"/>
    <sheet name="ССЗ Т.К ОФО " sheetId="116" r:id="rId7"/>
    <sheet name="ССЗ ОФО ТГ МСХ" sheetId="110" r:id="rId8"/>
    <sheet name="ССЗ ЗФО ТГМСХ" sheetId="113" r:id="rId9"/>
    <sheet name="ССЗ ОФО Медкол" sheetId="114" r:id="rId10"/>
    <sheet name="ССЗ ОФО ГПА " sheetId="115" r:id="rId11"/>
    <sheet name="Свод по ССЗ " sheetId="130" r:id="rId12"/>
  </sheets>
  <definedNames>
    <definedName name="_xlnm.Print_Titles" localSheetId="3">'ССЗ ЗФО ПАК'!$2:$4</definedName>
    <definedName name="_xlnm.Print_Titles" localSheetId="2">'ССЗ ОФО ПАК '!$2:$4</definedName>
    <definedName name="_xlnm.Print_Area" localSheetId="1">'ССЗ ЗФО ОТКЗ'!$A$1:$AO$47</definedName>
    <definedName name="_xlnm.Print_Area" localSheetId="3">'ССЗ ЗФО ПАК'!$A$1:$R$34</definedName>
    <definedName name="_xlnm.Print_Area" localSheetId="2">'ССЗ ОФО ПАК '!$A$1:$Q$36</definedName>
    <definedName name="_xlnm.Print_Area" localSheetId="7">'ССЗ ОФО ТГ МСХ'!$A$1:$AQ$31</definedName>
  </definedNames>
  <calcPr calcId="152511"/>
</workbook>
</file>

<file path=xl/calcChain.xml><?xml version="1.0" encoding="utf-8"?>
<calcChain xmlns="http://schemas.openxmlformats.org/spreadsheetml/2006/main">
  <c r="O41" i="116" l="1"/>
  <c r="O42" i="116"/>
  <c r="O43" i="116"/>
  <c r="O44" i="116"/>
  <c r="O45" i="116"/>
  <c r="P42" i="116"/>
  <c r="P43" i="116"/>
  <c r="P44" i="116"/>
  <c r="C25" i="113" l="1"/>
  <c r="F24" i="113"/>
  <c r="E24" i="113"/>
  <c r="L23" i="113"/>
  <c r="L25" i="113" s="1"/>
  <c r="K23" i="113"/>
  <c r="K25" i="113" s="1"/>
  <c r="I23" i="113"/>
  <c r="I25" i="113" s="1"/>
  <c r="H23" i="113"/>
  <c r="H25" i="113" s="1"/>
  <c r="F23" i="113"/>
  <c r="F25" i="113" s="1"/>
  <c r="E23" i="113"/>
  <c r="E25" i="113" s="1"/>
  <c r="C23" i="113"/>
  <c r="B23" i="113"/>
  <c r="B25" i="113" s="1"/>
  <c r="O22" i="113"/>
  <c r="N22" i="113"/>
  <c r="O21" i="113"/>
  <c r="N21" i="113"/>
  <c r="M21" i="113"/>
  <c r="M23" i="113" s="1"/>
  <c r="M25" i="113" s="1"/>
  <c r="J21" i="113"/>
  <c r="J23" i="113" s="1"/>
  <c r="J25" i="113" s="1"/>
  <c r="G21" i="113"/>
  <c r="G23" i="113" s="1"/>
  <c r="G25" i="113" s="1"/>
  <c r="D21" i="113"/>
  <c r="D23" i="113" s="1"/>
  <c r="D25" i="113" s="1"/>
  <c r="O20" i="113"/>
  <c r="N20" i="113"/>
  <c r="P20" i="113" s="1"/>
  <c r="M20" i="113"/>
  <c r="J20" i="113"/>
  <c r="G20" i="113"/>
  <c r="G9" i="113" s="1"/>
  <c r="D20" i="113"/>
  <c r="L18" i="113"/>
  <c r="L24" i="113" s="1"/>
  <c r="K18" i="113"/>
  <c r="K24" i="113" s="1"/>
  <c r="I18" i="113"/>
  <c r="I24" i="113" s="1"/>
  <c r="H18" i="113"/>
  <c r="H24" i="113" s="1"/>
  <c r="H26" i="113" s="1"/>
  <c r="F18" i="113"/>
  <c r="E18" i="113"/>
  <c r="C18" i="113"/>
  <c r="C24" i="113" s="1"/>
  <c r="B18" i="113"/>
  <c r="B24" i="113" s="1"/>
  <c r="O17" i="113"/>
  <c r="N17" i="113"/>
  <c r="J17" i="113"/>
  <c r="G17" i="113"/>
  <c r="G18" i="113" s="1"/>
  <c r="G24" i="113" s="1"/>
  <c r="D17" i="113"/>
  <c r="O16" i="113"/>
  <c r="N16" i="113"/>
  <c r="P16" i="113" s="1"/>
  <c r="M16" i="113"/>
  <c r="M18" i="113" s="1"/>
  <c r="M24" i="113" s="1"/>
  <c r="J16" i="113"/>
  <c r="G16" i="113"/>
  <c r="D16" i="113"/>
  <c r="P15" i="113"/>
  <c r="O15" i="113"/>
  <c r="N15" i="113"/>
  <c r="M15" i="113"/>
  <c r="J15" i="113"/>
  <c r="J9" i="113" s="1"/>
  <c r="G15" i="113"/>
  <c r="D15" i="113"/>
  <c r="L12" i="113"/>
  <c r="K12" i="113"/>
  <c r="I12" i="113"/>
  <c r="H12" i="113"/>
  <c r="G12" i="113"/>
  <c r="F12" i="113"/>
  <c r="E12" i="113"/>
  <c r="C12" i="113"/>
  <c r="B12" i="113"/>
  <c r="O11" i="113"/>
  <c r="N11" i="113"/>
  <c r="P11" i="113" s="1"/>
  <c r="M11" i="113"/>
  <c r="J11" i="113"/>
  <c r="G11" i="113"/>
  <c r="D11" i="113"/>
  <c r="O10" i="113"/>
  <c r="O12" i="113" s="1"/>
  <c r="N10" i="113"/>
  <c r="N12" i="113" s="1"/>
  <c r="M10" i="113"/>
  <c r="J10" i="113"/>
  <c r="G10" i="113"/>
  <c r="D10" i="113"/>
  <c r="D12" i="113" s="1"/>
  <c r="L9" i="113"/>
  <c r="K9" i="113"/>
  <c r="I9" i="113"/>
  <c r="H9" i="113"/>
  <c r="F9" i="113"/>
  <c r="E9" i="113"/>
  <c r="D9" i="113"/>
  <c r="C9" i="113"/>
  <c r="B9" i="113"/>
  <c r="B26" i="113" l="1"/>
  <c r="C26" i="113"/>
  <c r="P22" i="113"/>
  <c r="P23" i="113" s="1"/>
  <c r="P25" i="113" s="1"/>
  <c r="F26" i="113"/>
  <c r="N9" i="113"/>
  <c r="J12" i="113"/>
  <c r="K26" i="113"/>
  <c r="N23" i="113"/>
  <c r="N25" i="113" s="1"/>
  <c r="O9" i="113"/>
  <c r="M12" i="113"/>
  <c r="J18" i="113"/>
  <c r="J24" i="113" s="1"/>
  <c r="J26" i="113" s="1"/>
  <c r="D18" i="113"/>
  <c r="D24" i="113" s="1"/>
  <c r="D26" i="113" s="1"/>
  <c r="O18" i="113"/>
  <c r="O24" i="113" s="1"/>
  <c r="O26" i="113" s="1"/>
  <c r="M9" i="113"/>
  <c r="O23" i="113"/>
  <c r="O25" i="113"/>
  <c r="E26" i="113"/>
  <c r="G26" i="113"/>
  <c r="P18" i="113"/>
  <c r="P24" i="113" s="1"/>
  <c r="P9" i="113"/>
  <c r="I26" i="113"/>
  <c r="P17" i="113"/>
  <c r="N18" i="113"/>
  <c r="N24" i="113" s="1"/>
  <c r="N26" i="113" s="1"/>
  <c r="P21" i="113"/>
  <c r="P10" i="113"/>
  <c r="P12" i="113" s="1"/>
  <c r="P37" i="115"/>
  <c r="L37" i="115"/>
  <c r="H37" i="115"/>
  <c r="D37" i="115"/>
  <c r="O36" i="115"/>
  <c r="K36" i="115"/>
  <c r="K38" i="115" s="1"/>
  <c r="G36" i="115"/>
  <c r="R35" i="115"/>
  <c r="R37" i="115" s="1"/>
  <c r="Q35" i="115"/>
  <c r="Q37" i="115" s="1"/>
  <c r="P35" i="115"/>
  <c r="O35" i="115"/>
  <c r="O37" i="115" s="1"/>
  <c r="N35" i="115"/>
  <c r="N37" i="115" s="1"/>
  <c r="M35" i="115"/>
  <c r="M37" i="115" s="1"/>
  <c r="L35" i="115"/>
  <c r="K35" i="115"/>
  <c r="K37" i="115" s="1"/>
  <c r="J35" i="115"/>
  <c r="J37" i="115" s="1"/>
  <c r="I35" i="115"/>
  <c r="I37" i="115" s="1"/>
  <c r="H35" i="115"/>
  <c r="G35" i="115"/>
  <c r="G37" i="115" s="1"/>
  <c r="F35" i="115"/>
  <c r="F37" i="115" s="1"/>
  <c r="E35" i="115"/>
  <c r="E37" i="115" s="1"/>
  <c r="D35" i="115"/>
  <c r="R26" i="115"/>
  <c r="R36" i="115" s="1"/>
  <c r="R38" i="115" s="1"/>
  <c r="Q26" i="115"/>
  <c r="Q36" i="115" s="1"/>
  <c r="P26" i="115"/>
  <c r="P36" i="115" s="1"/>
  <c r="P38" i="115" s="1"/>
  <c r="O26" i="115"/>
  <c r="N26" i="115"/>
  <c r="N36" i="115" s="1"/>
  <c r="N38" i="115" s="1"/>
  <c r="M26" i="115"/>
  <c r="M36" i="115" s="1"/>
  <c r="L26" i="115"/>
  <c r="L36" i="115" s="1"/>
  <c r="L38" i="115" s="1"/>
  <c r="K26" i="115"/>
  <c r="J26" i="115"/>
  <c r="J36" i="115" s="1"/>
  <c r="J38" i="115" s="1"/>
  <c r="I26" i="115"/>
  <c r="I36" i="115" s="1"/>
  <c r="H26" i="115"/>
  <c r="H36" i="115" s="1"/>
  <c r="H38" i="115" s="1"/>
  <c r="G26" i="115"/>
  <c r="F26" i="115"/>
  <c r="F36" i="115" s="1"/>
  <c r="F38" i="115" s="1"/>
  <c r="E26" i="115"/>
  <c r="E36" i="115" s="1"/>
  <c r="D26" i="115"/>
  <c r="D36" i="115" s="1"/>
  <c r="D38" i="115" s="1"/>
  <c r="R16" i="115"/>
  <c r="Q16" i="115"/>
  <c r="P16" i="115"/>
  <c r="O16" i="115"/>
  <c r="N16" i="115"/>
  <c r="M16" i="115"/>
  <c r="L16" i="115"/>
  <c r="K16" i="115"/>
  <c r="J16" i="115"/>
  <c r="I16" i="115"/>
  <c r="H16" i="115"/>
  <c r="G16" i="115"/>
  <c r="F16" i="115"/>
  <c r="E16" i="115"/>
  <c r="D16" i="115"/>
  <c r="R8" i="115"/>
  <c r="Q8" i="115"/>
  <c r="P8" i="115"/>
  <c r="O8" i="115"/>
  <c r="N8" i="115"/>
  <c r="M8" i="115"/>
  <c r="L8" i="115"/>
  <c r="K8" i="115"/>
  <c r="J8" i="115"/>
  <c r="I8" i="115"/>
  <c r="H8" i="115"/>
  <c r="G8" i="115"/>
  <c r="F8" i="115"/>
  <c r="E8" i="115"/>
  <c r="D8" i="115"/>
  <c r="P26" i="113" l="1"/>
  <c r="O38" i="115"/>
  <c r="E38" i="115"/>
  <c r="I38" i="115"/>
  <c r="M38" i="115"/>
  <c r="Q38" i="115"/>
  <c r="G38" i="115"/>
  <c r="D29" i="114"/>
  <c r="C29" i="114"/>
  <c r="O28" i="114"/>
  <c r="N28" i="114"/>
  <c r="H28" i="114"/>
  <c r="F28" i="114"/>
  <c r="E28" i="114"/>
  <c r="E29" i="114" s="1"/>
  <c r="C28" i="114"/>
  <c r="B28" i="114"/>
  <c r="B29" i="114" s="1"/>
  <c r="M27" i="114"/>
  <c r="L27" i="114"/>
  <c r="K27" i="114"/>
  <c r="K29" i="114" s="1"/>
  <c r="M26" i="114"/>
  <c r="M28" i="114" s="1"/>
  <c r="L26" i="114"/>
  <c r="L28" i="114" s="1"/>
  <c r="J26" i="114"/>
  <c r="J28" i="114" s="1"/>
  <c r="I26" i="114"/>
  <c r="I28" i="114" s="1"/>
  <c r="O22" i="114"/>
  <c r="N22" i="114"/>
  <c r="P22" i="114" s="1"/>
  <c r="M22" i="114"/>
  <c r="J22" i="114"/>
  <c r="G22" i="114"/>
  <c r="D22" i="114"/>
  <c r="M16" i="114"/>
  <c r="N9" i="114"/>
  <c r="P9" i="114" s="1"/>
  <c r="M9" i="114"/>
  <c r="L9" i="114"/>
  <c r="K9" i="114"/>
  <c r="P32" i="107" l="1"/>
  <c r="O32" i="107"/>
  <c r="M32" i="107"/>
  <c r="L32" i="107"/>
  <c r="K32" i="107"/>
  <c r="J32" i="107"/>
  <c r="I32" i="107"/>
  <c r="G32" i="107"/>
  <c r="F32" i="107"/>
  <c r="D32" i="107"/>
  <c r="C32" i="107"/>
  <c r="L31" i="107"/>
  <c r="L33" i="107" s="1"/>
  <c r="K31" i="107"/>
  <c r="K33" i="107" s="1"/>
  <c r="I31" i="107"/>
  <c r="I33" i="107" s="1"/>
  <c r="H31" i="107"/>
  <c r="H33" i="107" s="1"/>
  <c r="F31" i="107"/>
  <c r="F33" i="107" s="1"/>
  <c r="E31" i="107"/>
  <c r="E33" i="107" s="1"/>
  <c r="C31" i="107"/>
  <c r="C33" i="107" s="1"/>
  <c r="B31" i="107"/>
  <c r="B33" i="107" s="1"/>
  <c r="O30" i="107"/>
  <c r="P30" i="107" s="1"/>
  <c r="N30" i="107"/>
  <c r="M30" i="107"/>
  <c r="J30" i="107"/>
  <c r="G30" i="107"/>
  <c r="G13" i="107" s="1"/>
  <c r="D30" i="107"/>
  <c r="O29" i="107"/>
  <c r="N29" i="107"/>
  <c r="M29" i="107"/>
  <c r="J29" i="107"/>
  <c r="G29" i="107"/>
  <c r="D29" i="107"/>
  <c r="O28" i="107"/>
  <c r="N28" i="107"/>
  <c r="M28" i="107"/>
  <c r="M31" i="107" s="1"/>
  <c r="M33" i="107" s="1"/>
  <c r="J28" i="107"/>
  <c r="G28" i="107"/>
  <c r="D28" i="107"/>
  <c r="O27" i="107"/>
  <c r="N27" i="107"/>
  <c r="P27" i="107" s="1"/>
  <c r="M27" i="107"/>
  <c r="J27" i="107"/>
  <c r="G27" i="107"/>
  <c r="D27" i="107"/>
  <c r="O26" i="107"/>
  <c r="P26" i="107" s="1"/>
  <c r="N26" i="107"/>
  <c r="M26" i="107"/>
  <c r="J26" i="107"/>
  <c r="G26" i="107"/>
  <c r="D26" i="107"/>
  <c r="O25" i="107"/>
  <c r="N25" i="107"/>
  <c r="N31" i="107" s="1"/>
  <c r="N33" i="107" s="1"/>
  <c r="J25" i="107"/>
  <c r="J31" i="107" s="1"/>
  <c r="J33" i="107" s="1"/>
  <c r="G25" i="107"/>
  <c r="D25" i="107"/>
  <c r="H23" i="107"/>
  <c r="H32" i="107" s="1"/>
  <c r="H34" i="107" s="1"/>
  <c r="E23" i="107"/>
  <c r="E32" i="107" s="1"/>
  <c r="B23" i="107"/>
  <c r="B32" i="107" s="1"/>
  <c r="B34" i="107" s="1"/>
  <c r="O22" i="107"/>
  <c r="N22" i="107"/>
  <c r="M22" i="107"/>
  <c r="J22" i="107"/>
  <c r="J13" i="107" s="1"/>
  <c r="G22" i="107"/>
  <c r="D22" i="107"/>
  <c r="O21" i="107"/>
  <c r="N21" i="107"/>
  <c r="M21" i="107"/>
  <c r="J21" i="107"/>
  <c r="G21" i="107"/>
  <c r="D21" i="107"/>
  <c r="O20" i="107"/>
  <c r="N20" i="107"/>
  <c r="P20" i="107" s="1"/>
  <c r="M20" i="107"/>
  <c r="M11" i="107" s="1"/>
  <c r="J20" i="107"/>
  <c r="J12" i="107" s="1"/>
  <c r="G20" i="107"/>
  <c r="D20" i="107"/>
  <c r="P19" i="107"/>
  <c r="O19" i="107"/>
  <c r="N19" i="107"/>
  <c r="J19" i="107"/>
  <c r="P18" i="107"/>
  <c r="O18" i="107"/>
  <c r="N18" i="107"/>
  <c r="M18" i="107"/>
  <c r="P17" i="107"/>
  <c r="O17" i="107"/>
  <c r="N17" i="107"/>
  <c r="M17" i="107"/>
  <c r="J17" i="107"/>
  <c r="G17" i="107"/>
  <c r="M13" i="107"/>
  <c r="L13" i="107"/>
  <c r="K13" i="107"/>
  <c r="I13" i="107"/>
  <c r="H13" i="107"/>
  <c r="F13" i="107"/>
  <c r="E13" i="107"/>
  <c r="D13" i="107"/>
  <c r="C13" i="107"/>
  <c r="B13" i="107"/>
  <c r="M12" i="107"/>
  <c r="L12" i="107"/>
  <c r="K12" i="107"/>
  <c r="I12" i="107"/>
  <c r="H12" i="107"/>
  <c r="F12" i="107"/>
  <c r="E12" i="107"/>
  <c r="D12" i="107"/>
  <c r="C12" i="107"/>
  <c r="O12" i="107" s="1"/>
  <c r="B12" i="107"/>
  <c r="L11" i="107"/>
  <c r="K11" i="107"/>
  <c r="J11" i="107"/>
  <c r="I11" i="107"/>
  <c r="H11" i="107"/>
  <c r="G11" i="107"/>
  <c r="F11" i="107"/>
  <c r="E11" i="107"/>
  <c r="D11" i="107"/>
  <c r="C11" i="107"/>
  <c r="O11" i="107" s="1"/>
  <c r="B11" i="107"/>
  <c r="O10" i="107"/>
  <c r="H10" i="107"/>
  <c r="N10" i="107" s="1"/>
  <c r="P10" i="107" s="1"/>
  <c r="E10" i="107"/>
  <c r="B10" i="107"/>
  <c r="O9" i="107"/>
  <c r="K9" i="107"/>
  <c r="H9" i="107"/>
  <c r="E9" i="107"/>
  <c r="B9" i="107"/>
  <c r="N9" i="107" s="1"/>
  <c r="P9" i="107" s="1"/>
  <c r="O8" i="107"/>
  <c r="K8" i="107"/>
  <c r="H8" i="107"/>
  <c r="E8" i="107"/>
  <c r="E14" i="107" s="1"/>
  <c r="B8" i="107"/>
  <c r="B14" i="107" s="1"/>
  <c r="F46" i="109"/>
  <c r="B46" i="109"/>
  <c r="L44" i="109"/>
  <c r="L46" i="109" s="1"/>
  <c r="I44" i="109"/>
  <c r="I46" i="109" s="1"/>
  <c r="B44" i="109"/>
  <c r="O43" i="109"/>
  <c r="N43" i="109"/>
  <c r="M43" i="109"/>
  <c r="J43" i="109"/>
  <c r="G43" i="109"/>
  <c r="D43" i="109"/>
  <c r="O42" i="109"/>
  <c r="N42" i="109"/>
  <c r="P42" i="109" s="1"/>
  <c r="M42" i="109"/>
  <c r="J42" i="109"/>
  <c r="G42" i="109"/>
  <c r="D42" i="109"/>
  <c r="O41" i="109"/>
  <c r="N41" i="109"/>
  <c r="P41" i="109" s="1"/>
  <c r="M41" i="109"/>
  <c r="J41" i="109"/>
  <c r="G41" i="109"/>
  <c r="D41" i="109"/>
  <c r="O40" i="109"/>
  <c r="N40" i="109"/>
  <c r="P40" i="109" s="1"/>
  <c r="M40" i="109"/>
  <c r="J40" i="109"/>
  <c r="G40" i="109"/>
  <c r="D40" i="109"/>
  <c r="K39" i="109"/>
  <c r="M39" i="109" s="1"/>
  <c r="J39" i="109"/>
  <c r="J46" i="109" s="1"/>
  <c r="H39" i="109"/>
  <c r="H46" i="109" s="1"/>
  <c r="E39" i="109"/>
  <c r="E46" i="109" s="1"/>
  <c r="C39" i="109"/>
  <c r="D39" i="109" s="1"/>
  <c r="O38" i="109"/>
  <c r="N38" i="109"/>
  <c r="P38" i="109" s="1"/>
  <c r="M38" i="109"/>
  <c r="J38" i="109"/>
  <c r="G38" i="109"/>
  <c r="D38" i="109"/>
  <c r="O37" i="109"/>
  <c r="N37" i="109"/>
  <c r="P37" i="109" s="1"/>
  <c r="M37" i="109"/>
  <c r="J37" i="109"/>
  <c r="G37" i="109"/>
  <c r="D37" i="109"/>
  <c r="O36" i="109"/>
  <c r="N36" i="109"/>
  <c r="P36" i="109" s="1"/>
  <c r="M36" i="109"/>
  <c r="J36" i="109"/>
  <c r="G36" i="109"/>
  <c r="D36" i="109"/>
  <c r="O35" i="109"/>
  <c r="P35" i="109" s="1"/>
  <c r="N35" i="109"/>
  <c r="M35" i="109"/>
  <c r="J35" i="109"/>
  <c r="G35" i="109"/>
  <c r="D35" i="109"/>
  <c r="O34" i="109"/>
  <c r="N34" i="109"/>
  <c r="M34" i="109"/>
  <c r="M46" i="109" s="1"/>
  <c r="G34" i="109"/>
  <c r="D34" i="109"/>
  <c r="H32" i="109"/>
  <c r="H45" i="109" s="1"/>
  <c r="H47" i="109" s="1"/>
  <c r="O31" i="109"/>
  <c r="N31" i="109"/>
  <c r="M31" i="109"/>
  <c r="J31" i="109"/>
  <c r="G31" i="109"/>
  <c r="D31" i="109"/>
  <c r="O30" i="109"/>
  <c r="N30" i="109"/>
  <c r="P30" i="109" s="1"/>
  <c r="M30" i="109"/>
  <c r="J30" i="109"/>
  <c r="G30" i="109"/>
  <c r="D30" i="109"/>
  <c r="D27" i="109" s="1"/>
  <c r="O29" i="109"/>
  <c r="N29" i="109"/>
  <c r="P29" i="109" s="1"/>
  <c r="M29" i="109"/>
  <c r="J29" i="109"/>
  <c r="G29" i="109"/>
  <c r="D29" i="109"/>
  <c r="O28" i="109"/>
  <c r="N28" i="109"/>
  <c r="P28" i="109" s="1"/>
  <c r="M28" i="109"/>
  <c r="M27" i="109" s="1"/>
  <c r="J28" i="109"/>
  <c r="G28" i="109"/>
  <c r="G27" i="109" s="1"/>
  <c r="D28" i="109"/>
  <c r="L27" i="109"/>
  <c r="K27" i="109"/>
  <c r="I27" i="109"/>
  <c r="H27" i="109"/>
  <c r="F27" i="109"/>
  <c r="E27" i="109"/>
  <c r="C27" i="109"/>
  <c r="B27" i="109"/>
  <c r="N26" i="109"/>
  <c r="L26" i="109"/>
  <c r="M26" i="109" s="1"/>
  <c r="J26" i="109"/>
  <c r="G26" i="109"/>
  <c r="D26" i="109"/>
  <c r="O25" i="109"/>
  <c r="N25" i="109"/>
  <c r="P25" i="109" s="1"/>
  <c r="J25" i="109"/>
  <c r="G25" i="109"/>
  <c r="D25" i="109"/>
  <c r="O24" i="109"/>
  <c r="N24" i="109"/>
  <c r="P24" i="109" s="1"/>
  <c r="M24" i="109"/>
  <c r="J24" i="109"/>
  <c r="J22" i="109" s="1"/>
  <c r="G24" i="109"/>
  <c r="D24" i="109"/>
  <c r="O23" i="109"/>
  <c r="N23" i="109"/>
  <c r="J23" i="109"/>
  <c r="G23" i="109"/>
  <c r="G22" i="109" s="1"/>
  <c r="D23" i="109"/>
  <c r="L22" i="109"/>
  <c r="L32" i="109" s="1"/>
  <c r="L45" i="109" s="1"/>
  <c r="K22" i="109"/>
  <c r="K32" i="109" s="1"/>
  <c r="K45" i="109" s="1"/>
  <c r="I22" i="109"/>
  <c r="I10" i="109" s="1"/>
  <c r="H22" i="109"/>
  <c r="F22" i="109"/>
  <c r="F32" i="109" s="1"/>
  <c r="F45" i="109" s="1"/>
  <c r="F47" i="109" s="1"/>
  <c r="E22" i="109"/>
  <c r="C22" i="109"/>
  <c r="C32" i="109" s="1"/>
  <c r="B22" i="109"/>
  <c r="O18" i="109"/>
  <c r="N18" i="109"/>
  <c r="M18" i="109"/>
  <c r="J18" i="109"/>
  <c r="G18" i="109"/>
  <c r="D18" i="109"/>
  <c r="O17" i="109"/>
  <c r="N17" i="109"/>
  <c r="P17" i="109" s="1"/>
  <c r="M17" i="109"/>
  <c r="J17" i="109"/>
  <c r="G17" i="109"/>
  <c r="D17" i="109"/>
  <c r="D14" i="109" s="1"/>
  <c r="O16" i="109"/>
  <c r="N16" i="109"/>
  <c r="P16" i="109" s="1"/>
  <c r="M16" i="109"/>
  <c r="J16" i="109"/>
  <c r="G16" i="109"/>
  <c r="D16" i="109"/>
  <c r="O15" i="109"/>
  <c r="N15" i="109"/>
  <c r="P15" i="109" s="1"/>
  <c r="M15" i="109"/>
  <c r="M14" i="109" s="1"/>
  <c r="M19" i="109" s="1"/>
  <c r="J15" i="109"/>
  <c r="G15" i="109"/>
  <c r="G14" i="109" s="1"/>
  <c r="D15" i="109"/>
  <c r="L14" i="109"/>
  <c r="L19" i="109" s="1"/>
  <c r="K14" i="109"/>
  <c r="K19" i="109" s="1"/>
  <c r="I14" i="109"/>
  <c r="H14" i="109"/>
  <c r="F14" i="109"/>
  <c r="E14" i="109"/>
  <c r="C14" i="109"/>
  <c r="B14" i="109"/>
  <c r="N13" i="109"/>
  <c r="L13" i="109"/>
  <c r="M13" i="109" s="1"/>
  <c r="J13" i="109"/>
  <c r="G13" i="109"/>
  <c r="D13" i="109"/>
  <c r="O12" i="109"/>
  <c r="N12" i="109"/>
  <c r="P12" i="109" s="1"/>
  <c r="J12" i="109"/>
  <c r="G12" i="109"/>
  <c r="G9" i="109" s="1"/>
  <c r="G19" i="109" s="1"/>
  <c r="D12" i="109"/>
  <c r="O11" i="109"/>
  <c r="N11" i="109"/>
  <c r="P11" i="109" s="1"/>
  <c r="M11" i="109"/>
  <c r="J11" i="109"/>
  <c r="G11" i="109"/>
  <c r="D11" i="109"/>
  <c r="D9" i="109" s="1"/>
  <c r="N10" i="109"/>
  <c r="G10" i="109"/>
  <c r="D10" i="109"/>
  <c r="H9" i="109"/>
  <c r="H19" i="109" s="1"/>
  <c r="F9" i="109"/>
  <c r="F19" i="109" s="1"/>
  <c r="E9" i="109"/>
  <c r="E19" i="109" s="1"/>
  <c r="C9" i="109"/>
  <c r="C19" i="109" s="1"/>
  <c r="B9" i="109"/>
  <c r="H14" i="107" l="1"/>
  <c r="N13" i="107"/>
  <c r="P13" i="107" s="1"/>
  <c r="G12" i="107"/>
  <c r="P22" i="107"/>
  <c r="D31" i="107"/>
  <c r="D33" i="107" s="1"/>
  <c r="D34" i="107" s="1"/>
  <c r="O31" i="107"/>
  <c r="O33" i="107" s="1"/>
  <c r="O34" i="107" s="1"/>
  <c r="P29" i="107"/>
  <c r="K34" i="107"/>
  <c r="N11" i="107"/>
  <c r="P11" i="107" s="1"/>
  <c r="N12" i="107"/>
  <c r="P12" i="107" s="1"/>
  <c r="O13" i="107"/>
  <c r="P21" i="107"/>
  <c r="G31" i="107"/>
  <c r="G33" i="107" s="1"/>
  <c r="C34" i="107"/>
  <c r="N8" i="107"/>
  <c r="P8" i="107" s="1"/>
  <c r="P28" i="107"/>
  <c r="G34" i="107"/>
  <c r="I34" i="107"/>
  <c r="E34" i="107"/>
  <c r="J34" i="107"/>
  <c r="F34" i="107"/>
  <c r="P25" i="107"/>
  <c r="N9" i="109"/>
  <c r="N14" i="109"/>
  <c r="N27" i="109"/>
  <c r="D46" i="109"/>
  <c r="O39" i="109"/>
  <c r="O14" i="109"/>
  <c r="P18" i="109"/>
  <c r="B32" i="109"/>
  <c r="B45" i="109" s="1"/>
  <c r="B47" i="109" s="1"/>
  <c r="D22" i="109"/>
  <c r="P23" i="109"/>
  <c r="M22" i="109"/>
  <c r="O27" i="109"/>
  <c r="P31" i="109"/>
  <c r="P43" i="109"/>
  <c r="D19" i="109"/>
  <c r="G32" i="109"/>
  <c r="G45" i="109" s="1"/>
  <c r="P26" i="109"/>
  <c r="C46" i="109"/>
  <c r="O46" i="109" s="1"/>
  <c r="B19" i="109"/>
  <c r="O13" i="109"/>
  <c r="P13" i="109" s="1"/>
  <c r="J14" i="109"/>
  <c r="E32" i="109"/>
  <c r="E45" i="109" s="1"/>
  <c r="E47" i="109" s="1"/>
  <c r="O26" i="109"/>
  <c r="J27" i="109"/>
  <c r="J32" i="109" s="1"/>
  <c r="J45" i="109" s="1"/>
  <c r="J47" i="109" s="1"/>
  <c r="P34" i="109"/>
  <c r="C45" i="109"/>
  <c r="C47" i="109" s="1"/>
  <c r="J10" i="109"/>
  <c r="J9" i="109" s="1"/>
  <c r="I9" i="109"/>
  <c r="I19" i="109" s="1"/>
  <c r="O10" i="109"/>
  <c r="P10" i="109" s="1"/>
  <c r="P22" i="109"/>
  <c r="D32" i="109"/>
  <c r="M32" i="109"/>
  <c r="M45" i="109" s="1"/>
  <c r="M47" i="109" s="1"/>
  <c r="N46" i="109"/>
  <c r="N22" i="109"/>
  <c r="N32" i="109" s="1"/>
  <c r="N45" i="109" s="1"/>
  <c r="N47" i="109" s="1"/>
  <c r="I32" i="109"/>
  <c r="I45" i="109" s="1"/>
  <c r="I47" i="109" s="1"/>
  <c r="K46" i="109"/>
  <c r="K47" i="109" s="1"/>
  <c r="O22" i="109"/>
  <c r="G39" i="109"/>
  <c r="G46" i="109" s="1"/>
  <c r="G47" i="109" s="1"/>
  <c r="L47" i="109"/>
  <c r="N39" i="109"/>
  <c r="P39" i="109" s="1"/>
  <c r="H34" i="128"/>
  <c r="P33" i="128"/>
  <c r="O33" i="128"/>
  <c r="N33" i="128"/>
  <c r="M33" i="128"/>
  <c r="L33" i="128"/>
  <c r="K33" i="128"/>
  <c r="J33" i="128"/>
  <c r="H33" i="128"/>
  <c r="H35" i="128" s="1"/>
  <c r="G33" i="128"/>
  <c r="F33" i="128"/>
  <c r="E33" i="128"/>
  <c r="D33" i="128"/>
  <c r="C33" i="128"/>
  <c r="B33" i="128"/>
  <c r="L32" i="128"/>
  <c r="L34" i="128" s="1"/>
  <c r="K32" i="128"/>
  <c r="K34" i="128" s="1"/>
  <c r="I32" i="128"/>
  <c r="I34" i="128" s="1"/>
  <c r="H32" i="128"/>
  <c r="F32" i="128"/>
  <c r="F34" i="128" s="1"/>
  <c r="E32" i="128"/>
  <c r="E34" i="128" s="1"/>
  <c r="E35" i="128" s="1"/>
  <c r="C32" i="128"/>
  <c r="C34" i="128" s="1"/>
  <c r="B32" i="128"/>
  <c r="B34" i="128" s="1"/>
  <c r="O31" i="128"/>
  <c r="P31" i="128" s="1"/>
  <c r="N31" i="128"/>
  <c r="M31" i="128"/>
  <c r="J31" i="128"/>
  <c r="G31" i="128"/>
  <c r="G14" i="128" s="1"/>
  <c r="D31" i="128"/>
  <c r="O29" i="128"/>
  <c r="N29" i="128"/>
  <c r="M29" i="128"/>
  <c r="M12" i="128" s="1"/>
  <c r="M15" i="128" s="1"/>
  <c r="J29" i="128"/>
  <c r="G29" i="128"/>
  <c r="D29" i="128"/>
  <c r="O28" i="128"/>
  <c r="N28" i="128"/>
  <c r="M28" i="128"/>
  <c r="J28" i="128"/>
  <c r="G28" i="128"/>
  <c r="D28" i="128"/>
  <c r="O26" i="128"/>
  <c r="O32" i="128" s="1"/>
  <c r="N26" i="128"/>
  <c r="N32" i="128" s="1"/>
  <c r="N34" i="128" s="1"/>
  <c r="M26" i="128"/>
  <c r="M32" i="128" s="1"/>
  <c r="M34" i="128" s="1"/>
  <c r="J26" i="128"/>
  <c r="G26" i="128"/>
  <c r="G32" i="128" s="1"/>
  <c r="G34" i="128" s="1"/>
  <c r="D26" i="128"/>
  <c r="D32" i="128" s="1"/>
  <c r="D34" i="128" s="1"/>
  <c r="P23" i="128"/>
  <c r="O23" i="128"/>
  <c r="N23" i="128"/>
  <c r="M23" i="128"/>
  <c r="J23" i="128"/>
  <c r="J14" i="128" s="1"/>
  <c r="G23" i="128"/>
  <c r="D23" i="128"/>
  <c r="D14" i="128" s="1"/>
  <c r="O21" i="128"/>
  <c r="N21" i="128"/>
  <c r="M21" i="128"/>
  <c r="J21" i="128"/>
  <c r="J12" i="128" s="1"/>
  <c r="G21" i="128"/>
  <c r="G12" i="128" s="1"/>
  <c r="G15" i="128" s="1"/>
  <c r="D21" i="128"/>
  <c r="D12" i="128" s="1"/>
  <c r="D15" i="128" s="1"/>
  <c r="O20" i="128"/>
  <c r="N20" i="128"/>
  <c r="P20" i="128" s="1"/>
  <c r="M20" i="128"/>
  <c r="O18" i="128"/>
  <c r="N18" i="128"/>
  <c r="M18" i="128"/>
  <c r="G18" i="128"/>
  <c r="D18" i="128"/>
  <c r="C15" i="128"/>
  <c r="M14" i="128"/>
  <c r="L14" i="128"/>
  <c r="K14" i="128"/>
  <c r="I14" i="128"/>
  <c r="H14" i="128"/>
  <c r="F14" i="128"/>
  <c r="E14" i="128"/>
  <c r="C14" i="128"/>
  <c r="O14" i="128" s="1"/>
  <c r="B14" i="128"/>
  <c r="L12" i="128"/>
  <c r="L15" i="128" s="1"/>
  <c r="K12" i="128"/>
  <c r="K15" i="128" s="1"/>
  <c r="I12" i="128"/>
  <c r="H12" i="128"/>
  <c r="H15" i="128" s="1"/>
  <c r="F12" i="128"/>
  <c r="F15" i="128" s="1"/>
  <c r="E12" i="128"/>
  <c r="E15" i="128" s="1"/>
  <c r="C12" i="128"/>
  <c r="B12" i="128"/>
  <c r="M11" i="128"/>
  <c r="L11" i="128"/>
  <c r="K11" i="128"/>
  <c r="H11" i="128"/>
  <c r="E11" i="128"/>
  <c r="B11" i="128"/>
  <c r="P39" i="129"/>
  <c r="P41" i="129" s="1"/>
  <c r="O39" i="129"/>
  <c r="O41" i="129" s="1"/>
  <c r="N39" i="129"/>
  <c r="L38" i="129"/>
  <c r="L40" i="129" s="1"/>
  <c r="K38" i="129"/>
  <c r="K40" i="129" s="1"/>
  <c r="I38" i="129"/>
  <c r="I40" i="129" s="1"/>
  <c r="H38" i="129"/>
  <c r="H40" i="129" s="1"/>
  <c r="F38" i="129"/>
  <c r="F40" i="129" s="1"/>
  <c r="E38" i="129"/>
  <c r="E40" i="129" s="1"/>
  <c r="C38" i="129"/>
  <c r="C40" i="129" s="1"/>
  <c r="B38" i="129"/>
  <c r="B40" i="129" s="1"/>
  <c r="P37" i="129"/>
  <c r="O37" i="129"/>
  <c r="N37" i="129"/>
  <c r="M37" i="129"/>
  <c r="J37" i="129"/>
  <c r="G37" i="129"/>
  <c r="D37" i="129"/>
  <c r="O36" i="129"/>
  <c r="N36" i="129"/>
  <c r="O34" i="129"/>
  <c r="N34" i="129"/>
  <c r="P34" i="129" s="1"/>
  <c r="P38" i="129" s="1"/>
  <c r="P40" i="129" s="1"/>
  <c r="J34" i="129"/>
  <c r="J38" i="129" s="1"/>
  <c r="J40" i="129" s="1"/>
  <c r="G34" i="129"/>
  <c r="G38" i="129" s="1"/>
  <c r="G40" i="129" s="1"/>
  <c r="O33" i="129"/>
  <c r="N33" i="129"/>
  <c r="M33" i="129"/>
  <c r="J33" i="129"/>
  <c r="J12" i="129" s="1"/>
  <c r="G33" i="129"/>
  <c r="D33" i="129"/>
  <c r="O32" i="129"/>
  <c r="N32" i="129"/>
  <c r="P32" i="129" s="1"/>
  <c r="J32" i="129"/>
  <c r="O30" i="129"/>
  <c r="O38" i="129" s="1"/>
  <c r="O40" i="129" s="1"/>
  <c r="M30" i="129"/>
  <c r="M38" i="129" s="1"/>
  <c r="M40" i="129" s="1"/>
  <c r="D30" i="129"/>
  <c r="D38" i="129" s="1"/>
  <c r="D40" i="129" s="1"/>
  <c r="L28" i="129"/>
  <c r="L39" i="129" s="1"/>
  <c r="K28" i="129"/>
  <c r="K39" i="129" s="1"/>
  <c r="I28" i="129"/>
  <c r="I39" i="129" s="1"/>
  <c r="I41" i="129" s="1"/>
  <c r="H28" i="129"/>
  <c r="H39" i="129" s="1"/>
  <c r="F28" i="129"/>
  <c r="F39" i="129" s="1"/>
  <c r="E28" i="129"/>
  <c r="E39" i="129" s="1"/>
  <c r="E41" i="129" s="1"/>
  <c r="C28" i="129"/>
  <c r="C39" i="129" s="1"/>
  <c r="B28" i="129"/>
  <c r="B39" i="129" s="1"/>
  <c r="O27" i="129"/>
  <c r="N27" i="129"/>
  <c r="P27" i="129" s="1"/>
  <c r="M27" i="129"/>
  <c r="M16" i="129" s="1"/>
  <c r="J27" i="129"/>
  <c r="G27" i="129"/>
  <c r="D27" i="129"/>
  <c r="P26" i="129"/>
  <c r="O26" i="129"/>
  <c r="N26" i="129"/>
  <c r="J26" i="129"/>
  <c r="P25" i="129"/>
  <c r="O25" i="129"/>
  <c r="N25" i="129"/>
  <c r="M24" i="129"/>
  <c r="J24" i="129"/>
  <c r="J28" i="129" s="1"/>
  <c r="J39" i="129" s="1"/>
  <c r="G24" i="129"/>
  <c r="O23" i="129"/>
  <c r="N23" i="129"/>
  <c r="P23" i="129" s="1"/>
  <c r="M23" i="129"/>
  <c r="M12" i="129" s="1"/>
  <c r="J23" i="129"/>
  <c r="G23" i="129"/>
  <c r="O22" i="129"/>
  <c r="P22" i="129" s="1"/>
  <c r="N22" i="129"/>
  <c r="O20" i="129"/>
  <c r="N20" i="129"/>
  <c r="M20" i="129"/>
  <c r="M28" i="129" s="1"/>
  <c r="M39" i="129" s="1"/>
  <c r="J20" i="129"/>
  <c r="G20" i="129"/>
  <c r="G28" i="129" s="1"/>
  <c r="G39" i="129" s="1"/>
  <c r="D20" i="129"/>
  <c r="D28" i="129" s="1"/>
  <c r="D39" i="129" s="1"/>
  <c r="J17" i="129"/>
  <c r="I17" i="129"/>
  <c r="H17" i="129"/>
  <c r="G17" i="129"/>
  <c r="F17" i="129"/>
  <c r="E17" i="129"/>
  <c r="D17" i="129"/>
  <c r="C17" i="129"/>
  <c r="B17" i="129"/>
  <c r="N16" i="129"/>
  <c r="L16" i="129"/>
  <c r="O16" i="129" s="1"/>
  <c r="K16" i="129"/>
  <c r="O15" i="129"/>
  <c r="N15" i="129"/>
  <c r="O13" i="129"/>
  <c r="N13" i="129"/>
  <c r="L12" i="129"/>
  <c r="K12" i="129"/>
  <c r="I12" i="129"/>
  <c r="H12" i="129"/>
  <c r="N12" i="129" s="1"/>
  <c r="E12" i="129"/>
  <c r="O11" i="129"/>
  <c r="N11" i="129"/>
  <c r="O9" i="129"/>
  <c r="O17" i="129" s="1"/>
  <c r="L9" i="129"/>
  <c r="L17" i="129" s="1"/>
  <c r="K9" i="129"/>
  <c r="K17" i="129" s="1"/>
  <c r="P31" i="107" l="1"/>
  <c r="P33" i="107" s="1"/>
  <c r="P34" i="107" s="1"/>
  <c r="P14" i="109"/>
  <c r="N19" i="109"/>
  <c r="J19" i="109"/>
  <c r="O9" i="109"/>
  <c r="O19" i="109" s="1"/>
  <c r="P27" i="109"/>
  <c r="D45" i="109"/>
  <c r="D47" i="109" s="1"/>
  <c r="P32" i="109"/>
  <c r="P45" i="109" s="1"/>
  <c r="P46" i="109"/>
  <c r="O32" i="109"/>
  <c r="O45" i="109" s="1"/>
  <c r="O47" i="109" s="1"/>
  <c r="N12" i="128"/>
  <c r="P12" i="128" s="1"/>
  <c r="P21" i="128"/>
  <c r="O12" i="128"/>
  <c r="P29" i="128"/>
  <c r="N14" i="128"/>
  <c r="P14" i="128" s="1"/>
  <c r="P18" i="128"/>
  <c r="P28" i="128"/>
  <c r="J32" i="128"/>
  <c r="J34" i="128" s="1"/>
  <c r="L35" i="128"/>
  <c r="D35" i="128"/>
  <c r="N11" i="128"/>
  <c r="P11" i="128" s="1"/>
  <c r="M35" i="128"/>
  <c r="N35" i="128"/>
  <c r="O34" i="128"/>
  <c r="O35" i="128" s="1"/>
  <c r="B35" i="128"/>
  <c r="F35" i="128"/>
  <c r="K35" i="128"/>
  <c r="C35" i="128"/>
  <c r="G35" i="128"/>
  <c r="P26" i="128"/>
  <c r="P32" i="128" s="1"/>
  <c r="P34" i="128" s="1"/>
  <c r="P35" i="128" s="1"/>
  <c r="O12" i="129"/>
  <c r="P12" i="129" s="1"/>
  <c r="P11" i="129"/>
  <c r="P15" i="129"/>
  <c r="P16" i="129"/>
  <c r="P20" i="129"/>
  <c r="K41" i="129"/>
  <c r="N9" i="129"/>
  <c r="P9" i="129" s="1"/>
  <c r="P13" i="129"/>
  <c r="P33" i="129"/>
  <c r="J41" i="129"/>
  <c r="C41" i="129"/>
  <c r="H41" i="129"/>
  <c r="P36" i="129"/>
  <c r="D41" i="129"/>
  <c r="G41" i="129"/>
  <c r="B41" i="129"/>
  <c r="F41" i="129"/>
  <c r="M9" i="129"/>
  <c r="M17" i="129" s="1"/>
  <c r="N38" i="129"/>
  <c r="N40" i="129" s="1"/>
  <c r="N41" i="129" s="1"/>
  <c r="N17" i="129"/>
  <c r="P65" i="116"/>
  <c r="M65" i="116"/>
  <c r="J65" i="116"/>
  <c r="G65" i="116"/>
  <c r="D65" i="116"/>
  <c r="P64" i="116"/>
  <c r="M64" i="116"/>
  <c r="J64" i="116"/>
  <c r="G64" i="116"/>
  <c r="D64" i="116"/>
  <c r="P63" i="116"/>
  <c r="M63" i="116"/>
  <c r="M22" i="116" s="1"/>
  <c r="J63" i="116"/>
  <c r="G63" i="116"/>
  <c r="D63" i="116"/>
  <c r="P62" i="116"/>
  <c r="M62" i="116"/>
  <c r="J62" i="116"/>
  <c r="G62" i="116"/>
  <c r="D62" i="116"/>
  <c r="D21" i="116" s="1"/>
  <c r="P61" i="116"/>
  <c r="M61" i="116"/>
  <c r="J61" i="116"/>
  <c r="G61" i="116"/>
  <c r="G20" i="116" s="1"/>
  <c r="D61" i="116"/>
  <c r="P60" i="116"/>
  <c r="M60" i="116"/>
  <c r="J60" i="116"/>
  <c r="J19" i="116" s="1"/>
  <c r="G60" i="116"/>
  <c r="D60" i="116"/>
  <c r="P59" i="116"/>
  <c r="M59" i="116"/>
  <c r="J59" i="116"/>
  <c r="G59" i="116"/>
  <c r="D59" i="116"/>
  <c r="P58" i="116"/>
  <c r="M58" i="116"/>
  <c r="J58" i="116"/>
  <c r="G58" i="116"/>
  <c r="G17" i="116" s="1"/>
  <c r="D58" i="116"/>
  <c r="L57" i="116"/>
  <c r="K57" i="116"/>
  <c r="I57" i="116"/>
  <c r="H57" i="116"/>
  <c r="F57" i="116"/>
  <c r="E57" i="116"/>
  <c r="C57" i="116"/>
  <c r="B57" i="116"/>
  <c r="O56" i="116"/>
  <c r="N56" i="116"/>
  <c r="P56" i="116" s="1"/>
  <c r="M56" i="116"/>
  <c r="M15" i="116" s="1"/>
  <c r="J56" i="116"/>
  <c r="G56" i="116"/>
  <c r="D56" i="116"/>
  <c r="D15" i="116" s="1"/>
  <c r="O55" i="116"/>
  <c r="N55" i="116"/>
  <c r="O54" i="116"/>
  <c r="N54" i="116"/>
  <c r="O53" i="116"/>
  <c r="N53" i="116"/>
  <c r="O52" i="116"/>
  <c r="P52" i="116" s="1"/>
  <c r="O51" i="116"/>
  <c r="N51" i="116"/>
  <c r="O50" i="116"/>
  <c r="N50" i="116"/>
  <c r="N9" i="116" s="1"/>
  <c r="O49" i="116"/>
  <c r="N49" i="116"/>
  <c r="L48" i="116"/>
  <c r="K48" i="116"/>
  <c r="I48" i="116"/>
  <c r="J48" i="116" s="1"/>
  <c r="H48" i="116"/>
  <c r="F48" i="116"/>
  <c r="E48" i="116"/>
  <c r="G48" i="116" s="1"/>
  <c r="C48" i="116"/>
  <c r="C7" i="116" s="1"/>
  <c r="B48" i="116"/>
  <c r="N45" i="116"/>
  <c r="N24" i="116" s="1"/>
  <c r="M45" i="116"/>
  <c r="J45" i="116"/>
  <c r="G45" i="116"/>
  <c r="G24" i="116" s="1"/>
  <c r="D45" i="116"/>
  <c r="D24" i="116" s="1"/>
  <c r="O23" i="116"/>
  <c r="N44" i="116"/>
  <c r="P23" i="116" s="1"/>
  <c r="M44" i="116"/>
  <c r="M23" i="116" s="1"/>
  <c r="J44" i="116"/>
  <c r="G44" i="116"/>
  <c r="G23" i="116" s="1"/>
  <c r="D44" i="116"/>
  <c r="O22" i="116"/>
  <c r="N43" i="116"/>
  <c r="M43" i="116"/>
  <c r="J43" i="116"/>
  <c r="J22" i="116" s="1"/>
  <c r="G43" i="116"/>
  <c r="D43" i="116"/>
  <c r="D22" i="116" s="1"/>
  <c r="O21" i="116"/>
  <c r="N42" i="116"/>
  <c r="M42" i="116"/>
  <c r="M21" i="116" s="1"/>
  <c r="J42" i="116"/>
  <c r="G42" i="116"/>
  <c r="D42" i="116"/>
  <c r="N41" i="116"/>
  <c r="N20" i="116" s="1"/>
  <c r="M41" i="116"/>
  <c r="M20" i="116" s="1"/>
  <c r="J41" i="116"/>
  <c r="G41" i="116"/>
  <c r="D41" i="116"/>
  <c r="D20" i="116" s="1"/>
  <c r="O40" i="116"/>
  <c r="O19" i="116" s="1"/>
  <c r="N40" i="116"/>
  <c r="P40" i="116" s="1"/>
  <c r="P19" i="116" s="1"/>
  <c r="M40" i="116"/>
  <c r="M19" i="116" s="1"/>
  <c r="J40" i="116"/>
  <c r="G40" i="116"/>
  <c r="G19" i="116" s="1"/>
  <c r="D40" i="116"/>
  <c r="O39" i="116"/>
  <c r="N39" i="116"/>
  <c r="M39" i="116"/>
  <c r="J39" i="116"/>
  <c r="J18" i="116" s="1"/>
  <c r="G39" i="116"/>
  <c r="D39" i="116"/>
  <c r="O38" i="116"/>
  <c r="O17" i="116" s="1"/>
  <c r="N38" i="116"/>
  <c r="M38" i="116"/>
  <c r="M17" i="116" s="1"/>
  <c r="J38" i="116"/>
  <c r="G38" i="116"/>
  <c r="D38" i="116"/>
  <c r="D17" i="116" s="1"/>
  <c r="L37" i="116"/>
  <c r="L16" i="116" s="1"/>
  <c r="K37" i="116"/>
  <c r="I37" i="116"/>
  <c r="H37" i="116"/>
  <c r="F37" i="116"/>
  <c r="E37" i="116"/>
  <c r="C37" i="116"/>
  <c r="B37" i="116"/>
  <c r="B46" i="116" s="1"/>
  <c r="B67" i="116" s="1"/>
  <c r="P36" i="116"/>
  <c r="O36" i="116"/>
  <c r="O15" i="116" s="1"/>
  <c r="N36" i="116"/>
  <c r="M36" i="116"/>
  <c r="J36" i="116"/>
  <c r="J15" i="116" s="1"/>
  <c r="G36" i="116"/>
  <c r="G15" i="116" s="1"/>
  <c r="O35" i="116"/>
  <c r="N35" i="116"/>
  <c r="M35" i="116"/>
  <c r="M14" i="116" s="1"/>
  <c r="J35" i="116"/>
  <c r="J14" i="116" s="1"/>
  <c r="G35" i="116"/>
  <c r="O34" i="116"/>
  <c r="O13" i="116" s="1"/>
  <c r="N34" i="116"/>
  <c r="P34" i="116" s="1"/>
  <c r="M34" i="116"/>
  <c r="M13" i="116" s="1"/>
  <c r="J34" i="116"/>
  <c r="J13" i="116" s="1"/>
  <c r="G34" i="116"/>
  <c r="O33" i="116"/>
  <c r="O12" i="116" s="1"/>
  <c r="N33" i="116"/>
  <c r="M33" i="116"/>
  <c r="J33" i="116"/>
  <c r="J12" i="116" s="1"/>
  <c r="G33" i="116"/>
  <c r="G12" i="116" s="1"/>
  <c r="O32" i="116"/>
  <c r="N32" i="116"/>
  <c r="P32" i="116" s="1"/>
  <c r="M32" i="116"/>
  <c r="M11" i="116" s="1"/>
  <c r="J32" i="116"/>
  <c r="J11" i="116" s="1"/>
  <c r="G32" i="116"/>
  <c r="G11" i="116" s="1"/>
  <c r="O31" i="116"/>
  <c r="N31" i="116"/>
  <c r="M31" i="116"/>
  <c r="M10" i="116" s="1"/>
  <c r="J31" i="116"/>
  <c r="J10" i="116" s="1"/>
  <c r="G31" i="116"/>
  <c r="G10" i="116" s="1"/>
  <c r="O30" i="116"/>
  <c r="O9" i="116" s="1"/>
  <c r="N30" i="116"/>
  <c r="M30" i="116"/>
  <c r="M9" i="116" s="1"/>
  <c r="J30" i="116"/>
  <c r="J9" i="116" s="1"/>
  <c r="G30" i="116"/>
  <c r="G9" i="116" s="1"/>
  <c r="O29" i="116"/>
  <c r="N29" i="116"/>
  <c r="N8" i="116" s="1"/>
  <c r="M29" i="116"/>
  <c r="M8" i="116" s="1"/>
  <c r="J29" i="116"/>
  <c r="G29" i="116"/>
  <c r="L28" i="116"/>
  <c r="K28" i="116"/>
  <c r="I28" i="116"/>
  <c r="H28" i="116"/>
  <c r="F28" i="116"/>
  <c r="E28" i="116"/>
  <c r="E7" i="116" s="1"/>
  <c r="L24" i="116"/>
  <c r="K24" i="116"/>
  <c r="I24" i="116"/>
  <c r="H24" i="116"/>
  <c r="F24" i="116"/>
  <c r="E24" i="116"/>
  <c r="C24" i="116"/>
  <c r="B24" i="116"/>
  <c r="N23" i="116"/>
  <c r="L23" i="116"/>
  <c r="K23" i="116"/>
  <c r="J23" i="116"/>
  <c r="I23" i="116"/>
  <c r="H23" i="116"/>
  <c r="F23" i="116"/>
  <c r="E23" i="116"/>
  <c r="C23" i="116"/>
  <c r="B23" i="116"/>
  <c r="L22" i="116"/>
  <c r="K22" i="116"/>
  <c r="I22" i="116"/>
  <c r="H22" i="116"/>
  <c r="F22" i="116"/>
  <c r="E22" i="116"/>
  <c r="C22" i="116"/>
  <c r="B22" i="116"/>
  <c r="L21" i="116"/>
  <c r="K21" i="116"/>
  <c r="I21" i="116"/>
  <c r="H21" i="116"/>
  <c r="F21" i="116"/>
  <c r="E21" i="116"/>
  <c r="C21" i="116"/>
  <c r="B21" i="116"/>
  <c r="L20" i="116"/>
  <c r="K20" i="116"/>
  <c r="I20" i="116"/>
  <c r="H20" i="116"/>
  <c r="F20" i="116"/>
  <c r="E20" i="116"/>
  <c r="C20" i="116"/>
  <c r="B20" i="116"/>
  <c r="L19" i="116"/>
  <c r="K19" i="116"/>
  <c r="I19" i="116"/>
  <c r="H19" i="116"/>
  <c r="F19" i="116"/>
  <c r="E19" i="116"/>
  <c r="C19" i="116"/>
  <c r="B19" i="116"/>
  <c r="M18" i="116"/>
  <c r="L18" i="116"/>
  <c r="K18" i="116"/>
  <c r="I18" i="116"/>
  <c r="H18" i="116"/>
  <c r="F18" i="116"/>
  <c r="E18" i="116"/>
  <c r="D18" i="116"/>
  <c r="C18" i="116"/>
  <c r="B18" i="116"/>
  <c r="L17" i="116"/>
  <c r="K17" i="116"/>
  <c r="I17" i="116"/>
  <c r="H17" i="116"/>
  <c r="F17" i="116"/>
  <c r="E17" i="116"/>
  <c r="C17" i="116"/>
  <c r="B17" i="116"/>
  <c r="F16" i="116"/>
  <c r="L15" i="116"/>
  <c r="K15" i="116"/>
  <c r="I15" i="116"/>
  <c r="H15" i="116"/>
  <c r="F15" i="116"/>
  <c r="E15" i="116"/>
  <c r="C15" i="116"/>
  <c r="B15" i="116"/>
  <c r="L14" i="116"/>
  <c r="K14" i="116"/>
  <c r="I14" i="116"/>
  <c r="H14" i="116"/>
  <c r="G14" i="116"/>
  <c r="F14" i="116"/>
  <c r="E14" i="116"/>
  <c r="D14" i="116"/>
  <c r="C14" i="116"/>
  <c r="B14" i="116"/>
  <c r="L13" i="116"/>
  <c r="K13" i="116"/>
  <c r="I13" i="116"/>
  <c r="H13" i="116"/>
  <c r="G13" i="116"/>
  <c r="F13" i="116"/>
  <c r="E13" i="116"/>
  <c r="D13" i="116"/>
  <c r="C13" i="116"/>
  <c r="B13" i="116"/>
  <c r="M12" i="116"/>
  <c r="L12" i="116"/>
  <c r="K12" i="116"/>
  <c r="I12" i="116"/>
  <c r="H12" i="116"/>
  <c r="F12" i="116"/>
  <c r="E12" i="116"/>
  <c r="D12" i="116"/>
  <c r="C12" i="116"/>
  <c r="B12" i="116"/>
  <c r="L11" i="116"/>
  <c r="K11" i="116"/>
  <c r="I11" i="116"/>
  <c r="H11" i="116"/>
  <c r="F11" i="116"/>
  <c r="E11" i="116"/>
  <c r="D11" i="116"/>
  <c r="C11" i="116"/>
  <c r="B11" i="116"/>
  <c r="L10" i="116"/>
  <c r="K10" i="116"/>
  <c r="I10" i="116"/>
  <c r="H10" i="116"/>
  <c r="F10" i="116"/>
  <c r="E10" i="116"/>
  <c r="D10" i="116"/>
  <c r="C10" i="116"/>
  <c r="B10" i="116"/>
  <c r="L9" i="116"/>
  <c r="K9" i="116"/>
  <c r="I9" i="116"/>
  <c r="H9" i="116"/>
  <c r="F9" i="116"/>
  <c r="E9" i="116"/>
  <c r="D9" i="116"/>
  <c r="C9" i="116"/>
  <c r="B9" i="116"/>
  <c r="O8" i="116"/>
  <c r="L8" i="116"/>
  <c r="K8" i="116"/>
  <c r="J8" i="116"/>
  <c r="I8" i="116"/>
  <c r="H8" i="116"/>
  <c r="G8" i="116"/>
  <c r="F8" i="116"/>
  <c r="E8" i="116"/>
  <c r="D8" i="116"/>
  <c r="C8" i="116"/>
  <c r="B8" i="116"/>
  <c r="B7" i="116"/>
  <c r="E22" i="105"/>
  <c r="E23" i="105"/>
  <c r="E29" i="103"/>
  <c r="C29" i="103"/>
  <c r="D29" i="103"/>
  <c r="F29" i="103"/>
  <c r="G29" i="103"/>
  <c r="H29" i="103"/>
  <c r="I29" i="103"/>
  <c r="J29" i="103"/>
  <c r="J31" i="103" s="1"/>
  <c r="K29" i="103"/>
  <c r="L29" i="103"/>
  <c r="M29" i="103"/>
  <c r="N29" i="103"/>
  <c r="D22" i="103"/>
  <c r="D30" i="103" s="1"/>
  <c r="E22" i="103"/>
  <c r="E30" i="103" s="1"/>
  <c r="F22" i="103"/>
  <c r="G22" i="103"/>
  <c r="H22" i="103"/>
  <c r="H30" i="103" s="1"/>
  <c r="I22" i="103"/>
  <c r="J22" i="103"/>
  <c r="K22" i="103"/>
  <c r="L22" i="103"/>
  <c r="L30" i="103" s="1"/>
  <c r="M22" i="103"/>
  <c r="N22" i="103"/>
  <c r="O22" i="103"/>
  <c r="P22" i="103"/>
  <c r="Q22" i="103"/>
  <c r="M14" i="103"/>
  <c r="N14" i="103"/>
  <c r="G30" i="103"/>
  <c r="E9" i="103"/>
  <c r="E14" i="103" s="1"/>
  <c r="H9" i="103"/>
  <c r="K9" i="103"/>
  <c r="O9" i="103"/>
  <c r="P9" i="103"/>
  <c r="P14" i="103" s="1"/>
  <c r="E10" i="103"/>
  <c r="H10" i="103"/>
  <c r="H14" i="103" s="1"/>
  <c r="K10" i="103"/>
  <c r="K18" i="103" s="1"/>
  <c r="O10" i="103"/>
  <c r="P10" i="103"/>
  <c r="Q10" i="103"/>
  <c r="E11" i="103"/>
  <c r="H11" i="103"/>
  <c r="K11" i="103"/>
  <c r="O11" i="103"/>
  <c r="Q11" i="103" s="1"/>
  <c r="P11" i="103"/>
  <c r="E12" i="103"/>
  <c r="H12" i="103"/>
  <c r="K12" i="103"/>
  <c r="K20" i="103" s="1"/>
  <c r="L12" i="103"/>
  <c r="O12" i="103" s="1"/>
  <c r="P12" i="103"/>
  <c r="E13" i="103"/>
  <c r="H13" i="103"/>
  <c r="K13" i="103"/>
  <c r="K21" i="103" s="1"/>
  <c r="L13" i="103"/>
  <c r="O13" i="103" s="1"/>
  <c r="Q13" i="103" s="1"/>
  <c r="P13" i="103"/>
  <c r="C14" i="103"/>
  <c r="D14" i="103"/>
  <c r="F14" i="103"/>
  <c r="G14" i="103"/>
  <c r="I14" i="103"/>
  <c r="J14" i="103"/>
  <c r="L14" i="103"/>
  <c r="C17" i="103"/>
  <c r="F17" i="103"/>
  <c r="G17" i="103"/>
  <c r="I17" i="103"/>
  <c r="O17" i="103" s="1"/>
  <c r="Q17" i="103" s="1"/>
  <c r="J17" i="103"/>
  <c r="P17" i="103"/>
  <c r="C18" i="103"/>
  <c r="D18" i="103"/>
  <c r="E18" i="103"/>
  <c r="F18" i="103"/>
  <c r="G18" i="103"/>
  <c r="H18" i="103"/>
  <c r="I18" i="103"/>
  <c r="O18" i="103" s="1"/>
  <c r="Q18" i="103" s="1"/>
  <c r="J18" i="103"/>
  <c r="P18" i="103"/>
  <c r="C19" i="103"/>
  <c r="D19" i="103"/>
  <c r="E19" i="103"/>
  <c r="F19" i="103"/>
  <c r="G19" i="103"/>
  <c r="I19" i="103"/>
  <c r="O19" i="103" s="1"/>
  <c r="Q19" i="103" s="1"/>
  <c r="J19" i="103"/>
  <c r="P19" i="103"/>
  <c r="C20" i="103"/>
  <c r="D20" i="103"/>
  <c r="E20" i="103"/>
  <c r="F20" i="103"/>
  <c r="G20" i="103"/>
  <c r="H20" i="103"/>
  <c r="I20" i="103"/>
  <c r="O20" i="103" s="1"/>
  <c r="Q20" i="103" s="1"/>
  <c r="J20" i="103"/>
  <c r="P20" i="103"/>
  <c r="C21" i="103"/>
  <c r="D21" i="103"/>
  <c r="E21" i="103"/>
  <c r="F21" i="103"/>
  <c r="G21" i="103"/>
  <c r="H21" i="103"/>
  <c r="I21" i="103"/>
  <c r="O21" i="103" s="1"/>
  <c r="Q21" i="103" s="1"/>
  <c r="J21" i="103"/>
  <c r="P21" i="103"/>
  <c r="C22" i="103"/>
  <c r="I30" i="103"/>
  <c r="M30" i="103"/>
  <c r="H24" i="103"/>
  <c r="H31" i="103" s="1"/>
  <c r="K24" i="103"/>
  <c r="K17" i="103" s="1"/>
  <c r="O24" i="103"/>
  <c r="P24" i="103"/>
  <c r="Q24" i="103"/>
  <c r="O25" i="103"/>
  <c r="O29" i="103" s="1"/>
  <c r="P25" i="103"/>
  <c r="Q25" i="103"/>
  <c r="H26" i="103"/>
  <c r="H19" i="103" s="1"/>
  <c r="K26" i="103"/>
  <c r="K19" i="103" s="1"/>
  <c r="O26" i="103"/>
  <c r="P26" i="103"/>
  <c r="Q26" i="103"/>
  <c r="H27" i="103"/>
  <c r="K27" i="103"/>
  <c r="O27" i="103"/>
  <c r="Q27" i="103" s="1"/>
  <c r="Q29" i="103" s="1"/>
  <c r="P27" i="103"/>
  <c r="P29" i="103" s="1"/>
  <c r="O28" i="103"/>
  <c r="P28" i="103"/>
  <c r="Q28" i="103"/>
  <c r="F31" i="103"/>
  <c r="I31" i="103"/>
  <c r="M31" i="103"/>
  <c r="N31" i="103"/>
  <c r="C30" i="103"/>
  <c r="F30" i="103"/>
  <c r="J30" i="103"/>
  <c r="N30" i="103"/>
  <c r="N32" i="103" s="1"/>
  <c r="C31" i="103"/>
  <c r="D31" i="103"/>
  <c r="E31" i="103"/>
  <c r="G31" i="103"/>
  <c r="L31" i="103"/>
  <c r="N32" i="105"/>
  <c r="N34" i="105" s="1"/>
  <c r="M32" i="105"/>
  <c r="M34" i="105" s="1"/>
  <c r="L32" i="105"/>
  <c r="L34" i="105" s="1"/>
  <c r="J32" i="105"/>
  <c r="J34" i="105" s="1"/>
  <c r="I32" i="105"/>
  <c r="I34" i="105" s="1"/>
  <c r="G32" i="105"/>
  <c r="G34" i="105" s="1"/>
  <c r="F32" i="105"/>
  <c r="F34" i="105" s="1"/>
  <c r="D32" i="105"/>
  <c r="D34" i="105" s="1"/>
  <c r="C32" i="105"/>
  <c r="C34" i="105" s="1"/>
  <c r="Q31" i="105"/>
  <c r="P31" i="105"/>
  <c r="O31" i="105"/>
  <c r="K31" i="105"/>
  <c r="H31" i="105"/>
  <c r="E31" i="105"/>
  <c r="P30" i="105"/>
  <c r="O30" i="105"/>
  <c r="Q30" i="105" s="1"/>
  <c r="K30" i="105"/>
  <c r="H30" i="105"/>
  <c r="H32" i="105" s="1"/>
  <c r="H34" i="105" s="1"/>
  <c r="P29" i="105"/>
  <c r="Q29" i="105" s="1"/>
  <c r="O29" i="105"/>
  <c r="K29" i="105"/>
  <c r="H29" i="105"/>
  <c r="E29" i="105"/>
  <c r="P28" i="105"/>
  <c r="O28" i="105"/>
  <c r="Q28" i="105" s="1"/>
  <c r="K28" i="105"/>
  <c r="H28" i="105"/>
  <c r="E28" i="105"/>
  <c r="P27" i="105"/>
  <c r="Q27" i="105" s="1"/>
  <c r="O27" i="105"/>
  <c r="K27" i="105"/>
  <c r="H27" i="105"/>
  <c r="E27" i="105"/>
  <c r="P26" i="105"/>
  <c r="P32" i="105" s="1"/>
  <c r="O26" i="105"/>
  <c r="Q26" i="105" s="1"/>
  <c r="K26" i="105"/>
  <c r="K32" i="105" s="1"/>
  <c r="K34" i="105" s="1"/>
  <c r="E26" i="105"/>
  <c r="E32" i="105" s="1"/>
  <c r="E34" i="105" s="1"/>
  <c r="N23" i="105"/>
  <c r="M23" i="105"/>
  <c r="L23" i="105"/>
  <c r="J23" i="105"/>
  <c r="I23" i="105"/>
  <c r="G23" i="105"/>
  <c r="F23" i="105"/>
  <c r="D23" i="105"/>
  <c r="P23" i="105" s="1"/>
  <c r="C23" i="105"/>
  <c r="O23" i="105" s="1"/>
  <c r="Q23" i="105" s="1"/>
  <c r="M22" i="105"/>
  <c r="J22" i="105"/>
  <c r="I22" i="105"/>
  <c r="G22" i="105"/>
  <c r="P22" i="105" s="1"/>
  <c r="F22" i="105"/>
  <c r="C22" i="105"/>
  <c r="O22" i="105" s="1"/>
  <c r="Q22" i="105" s="1"/>
  <c r="N21" i="105"/>
  <c r="M21" i="105"/>
  <c r="L21" i="105"/>
  <c r="J21" i="105"/>
  <c r="I21" i="105"/>
  <c r="G21" i="105"/>
  <c r="F21" i="105"/>
  <c r="D21" i="105"/>
  <c r="P21" i="105" s="1"/>
  <c r="C21" i="105"/>
  <c r="O21" i="105" s="1"/>
  <c r="N20" i="105"/>
  <c r="M20" i="105"/>
  <c r="L20" i="105"/>
  <c r="J20" i="105"/>
  <c r="I20" i="105"/>
  <c r="I24" i="105" s="1"/>
  <c r="I33" i="105" s="1"/>
  <c r="G20" i="105"/>
  <c r="G24" i="105" s="1"/>
  <c r="G33" i="105" s="1"/>
  <c r="F20" i="105"/>
  <c r="D20" i="105"/>
  <c r="P20" i="105" s="1"/>
  <c r="C20" i="105"/>
  <c r="C24" i="105" s="1"/>
  <c r="C33" i="105" s="1"/>
  <c r="N19" i="105"/>
  <c r="M19" i="105"/>
  <c r="L19" i="105"/>
  <c r="L24" i="105" s="1"/>
  <c r="L33" i="105" s="1"/>
  <c r="J19" i="105"/>
  <c r="I19" i="105"/>
  <c r="G19" i="105"/>
  <c r="F19" i="105"/>
  <c r="D19" i="105"/>
  <c r="P19" i="105" s="1"/>
  <c r="C19" i="105"/>
  <c r="O19" i="105" s="1"/>
  <c r="Q19" i="105" s="1"/>
  <c r="N18" i="105"/>
  <c r="N24" i="105" s="1"/>
  <c r="N33" i="105" s="1"/>
  <c r="N35" i="105" s="1"/>
  <c r="M18" i="105"/>
  <c r="M24" i="105" s="1"/>
  <c r="M33" i="105" s="1"/>
  <c r="M35" i="105" s="1"/>
  <c r="J18" i="105"/>
  <c r="J24" i="105" s="1"/>
  <c r="J33" i="105" s="1"/>
  <c r="I18" i="105"/>
  <c r="H18" i="105"/>
  <c r="G18" i="105"/>
  <c r="F18" i="105"/>
  <c r="F24" i="105" s="1"/>
  <c r="F33" i="105" s="1"/>
  <c r="D18" i="105"/>
  <c r="P18" i="105" s="1"/>
  <c r="C18" i="105"/>
  <c r="M15" i="105"/>
  <c r="L15" i="105"/>
  <c r="J15" i="105"/>
  <c r="I15" i="105"/>
  <c r="G15" i="105"/>
  <c r="F15" i="105"/>
  <c r="D15" i="105"/>
  <c r="C15" i="105"/>
  <c r="P14" i="105"/>
  <c r="O14" i="105"/>
  <c r="Q14" i="105" s="1"/>
  <c r="N14" i="105"/>
  <c r="N15" i="105" s="1"/>
  <c r="K14" i="105"/>
  <c r="K23" i="105" s="1"/>
  <c r="H14" i="105"/>
  <c r="H23" i="105" s="1"/>
  <c r="E14" i="105"/>
  <c r="Q13" i="105"/>
  <c r="P13" i="105"/>
  <c r="O13" i="105"/>
  <c r="N13" i="105"/>
  <c r="K13" i="105"/>
  <c r="K22" i="105" s="1"/>
  <c r="H13" i="105"/>
  <c r="H22" i="105" s="1"/>
  <c r="E13" i="105"/>
  <c r="P12" i="105"/>
  <c r="Q12" i="105" s="1"/>
  <c r="O12" i="105"/>
  <c r="N12" i="105"/>
  <c r="K12" i="105"/>
  <c r="K21" i="105" s="1"/>
  <c r="H12" i="105"/>
  <c r="H21" i="105" s="1"/>
  <c r="E12" i="105"/>
  <c r="E21" i="105" s="1"/>
  <c r="P11" i="105"/>
  <c r="O11" i="105"/>
  <c r="Q11" i="105" s="1"/>
  <c r="N11" i="105"/>
  <c r="K11" i="105"/>
  <c r="K20" i="105" s="1"/>
  <c r="H11" i="105"/>
  <c r="H20" i="105" s="1"/>
  <c r="E11" i="105"/>
  <c r="E20" i="105" s="1"/>
  <c r="P10" i="105"/>
  <c r="O10" i="105"/>
  <c r="Q10" i="105" s="1"/>
  <c r="N10" i="105"/>
  <c r="K10" i="105"/>
  <c r="K19" i="105" s="1"/>
  <c r="H10" i="105"/>
  <c r="H19" i="105" s="1"/>
  <c r="E10" i="105"/>
  <c r="E19" i="105" s="1"/>
  <c r="Q9" i="105"/>
  <c r="Q15" i="105" s="1"/>
  <c r="P9" i="105"/>
  <c r="P15" i="105" s="1"/>
  <c r="O9" i="105"/>
  <c r="O15" i="105" s="1"/>
  <c r="N9" i="105"/>
  <c r="K9" i="105"/>
  <c r="K18" i="105" s="1"/>
  <c r="K24" i="105" s="1"/>
  <c r="K33" i="105" s="1"/>
  <c r="K35" i="105" s="1"/>
  <c r="H9" i="105"/>
  <c r="H15" i="105" s="1"/>
  <c r="E9" i="105"/>
  <c r="E15" i="105" s="1"/>
  <c r="P47" i="109" l="1"/>
  <c r="P9" i="109"/>
  <c r="P19" i="109" s="1"/>
  <c r="P17" i="129"/>
  <c r="P15" i="116"/>
  <c r="P45" i="116"/>
  <c r="P24" i="116" s="1"/>
  <c r="D57" i="116"/>
  <c r="D16" i="116" s="1"/>
  <c r="B16" i="116"/>
  <c r="H46" i="116"/>
  <c r="H67" i="116" s="1"/>
  <c r="H69" i="116" s="1"/>
  <c r="O28" i="116"/>
  <c r="O10" i="116"/>
  <c r="P11" i="116"/>
  <c r="N15" i="116"/>
  <c r="D37" i="116"/>
  <c r="I46" i="116"/>
  <c r="I25" i="116" s="1"/>
  <c r="J20" i="116"/>
  <c r="J24" i="116"/>
  <c r="P50" i="116"/>
  <c r="K66" i="116"/>
  <c r="K68" i="116" s="1"/>
  <c r="D19" i="116"/>
  <c r="J21" i="116"/>
  <c r="D23" i="116"/>
  <c r="G28" i="116"/>
  <c r="G7" i="116" s="1"/>
  <c r="P30" i="116"/>
  <c r="P9" i="116" s="1"/>
  <c r="H16" i="116"/>
  <c r="P41" i="116"/>
  <c r="P20" i="116" s="1"/>
  <c r="F7" i="116"/>
  <c r="C16" i="116"/>
  <c r="N19" i="116"/>
  <c r="E46" i="116"/>
  <c r="M37" i="116"/>
  <c r="J37" i="116"/>
  <c r="P39" i="116"/>
  <c r="P18" i="116" s="1"/>
  <c r="G21" i="116"/>
  <c r="P49" i="116"/>
  <c r="P51" i="116"/>
  <c r="P55" i="116"/>
  <c r="F66" i="116"/>
  <c r="F68" i="116" s="1"/>
  <c r="L66" i="116"/>
  <c r="L68" i="116" s="1"/>
  <c r="N11" i="116"/>
  <c r="K16" i="116"/>
  <c r="O20" i="116"/>
  <c r="O24" i="116"/>
  <c r="O11" i="116"/>
  <c r="P35" i="116"/>
  <c r="G18" i="116"/>
  <c r="O37" i="116"/>
  <c r="O46" i="116" s="1"/>
  <c r="O67" i="116" s="1"/>
  <c r="P22" i="116"/>
  <c r="M24" i="116"/>
  <c r="F46" i="116"/>
  <c r="F67" i="116" s="1"/>
  <c r="M48" i="116"/>
  <c r="P53" i="116"/>
  <c r="O14" i="116"/>
  <c r="N57" i="116"/>
  <c r="H66" i="116"/>
  <c r="H68" i="116" s="1"/>
  <c r="M57" i="116"/>
  <c r="M16" i="116" s="1"/>
  <c r="J17" i="116"/>
  <c r="K46" i="116"/>
  <c r="N12" i="116"/>
  <c r="P38" i="116"/>
  <c r="P17" i="116" s="1"/>
  <c r="G22" i="116"/>
  <c r="N48" i="116"/>
  <c r="P54" i="116"/>
  <c r="P13" i="116" s="1"/>
  <c r="I66" i="116"/>
  <c r="I68" i="116" s="1"/>
  <c r="B66" i="116"/>
  <c r="B68" i="116" s="1"/>
  <c r="I7" i="116"/>
  <c r="L46" i="116"/>
  <c r="L25" i="116" s="1"/>
  <c r="P31" i="116"/>
  <c r="P10" i="116" s="1"/>
  <c r="P21" i="116"/>
  <c r="E66" i="116"/>
  <c r="E68" i="116" s="1"/>
  <c r="D46" i="116"/>
  <c r="B69" i="116"/>
  <c r="P14" i="116"/>
  <c r="F69" i="116"/>
  <c r="N66" i="116"/>
  <c r="N68" i="116" s="1"/>
  <c r="I67" i="116"/>
  <c r="I69" i="116" s="1"/>
  <c r="E67" i="116"/>
  <c r="E69" i="116" s="1"/>
  <c r="O48" i="116"/>
  <c r="O7" i="116" s="1"/>
  <c r="K7" i="116"/>
  <c r="N10" i="116"/>
  <c r="N14" i="116"/>
  <c r="N18" i="116"/>
  <c r="N22" i="116"/>
  <c r="M28" i="116"/>
  <c r="N37" i="116"/>
  <c r="C46" i="116"/>
  <c r="D48" i="116"/>
  <c r="D7" i="116" s="1"/>
  <c r="J57" i="116"/>
  <c r="J66" i="116" s="1"/>
  <c r="J68" i="116" s="1"/>
  <c r="C66" i="116"/>
  <c r="C68" i="116" s="1"/>
  <c r="H7" i="116"/>
  <c r="L7" i="116"/>
  <c r="N13" i="116"/>
  <c r="E16" i="116"/>
  <c r="I16" i="116"/>
  <c r="N17" i="116"/>
  <c r="O18" i="116"/>
  <c r="N21" i="116"/>
  <c r="B25" i="116"/>
  <c r="F25" i="116"/>
  <c r="J28" i="116"/>
  <c r="N28" i="116"/>
  <c r="P29" i="116"/>
  <c r="P8" i="116" s="1"/>
  <c r="P33" i="116"/>
  <c r="G37" i="116"/>
  <c r="G57" i="116"/>
  <c r="G66" i="116" s="1"/>
  <c r="G68" i="116" s="1"/>
  <c r="O57" i="116"/>
  <c r="O31" i="103"/>
  <c r="M32" i="103"/>
  <c r="F32" i="103"/>
  <c r="P31" i="103"/>
  <c r="C32" i="103"/>
  <c r="G32" i="103"/>
  <c r="L32" i="103"/>
  <c r="H32" i="103"/>
  <c r="Q9" i="103"/>
  <c r="O30" i="103"/>
  <c r="I32" i="103"/>
  <c r="P30" i="103"/>
  <c r="P32" i="103" s="1"/>
  <c r="D32" i="103"/>
  <c r="Q12" i="103"/>
  <c r="O14" i="103"/>
  <c r="J32" i="103"/>
  <c r="K30" i="103"/>
  <c r="E32" i="103"/>
  <c r="H17" i="103"/>
  <c r="K31" i="103"/>
  <c r="Q31" i="103" s="1"/>
  <c r="H24" i="105"/>
  <c r="H33" i="105" s="1"/>
  <c r="H35" i="105" s="1"/>
  <c r="P24" i="105"/>
  <c r="G35" i="105"/>
  <c r="P33" i="105"/>
  <c r="Q32" i="105"/>
  <c r="F35" i="105"/>
  <c r="O33" i="105"/>
  <c r="J35" i="105"/>
  <c r="C35" i="105"/>
  <c r="I35" i="105"/>
  <c r="O34" i="105"/>
  <c r="Q34" i="105" s="1"/>
  <c r="L35" i="105"/>
  <c r="Q21" i="105"/>
  <c r="P34" i="105"/>
  <c r="K15" i="105"/>
  <c r="O20" i="105"/>
  <c r="Q20" i="105" s="1"/>
  <c r="E18" i="105"/>
  <c r="E24" i="105" s="1"/>
  <c r="E33" i="105" s="1"/>
  <c r="E35" i="105" s="1"/>
  <c r="D24" i="105"/>
  <c r="D33" i="105" s="1"/>
  <c r="D35" i="105" s="1"/>
  <c r="O32" i="105"/>
  <c r="O18" i="105"/>
  <c r="P45" i="110"/>
  <c r="O45" i="110"/>
  <c r="F45" i="110"/>
  <c r="D45" i="110"/>
  <c r="C45" i="110"/>
  <c r="G44" i="110"/>
  <c r="L43" i="110"/>
  <c r="L45" i="110" s="1"/>
  <c r="K43" i="110"/>
  <c r="K45" i="110" s="1"/>
  <c r="I43" i="110"/>
  <c r="I45" i="110" s="1"/>
  <c r="H43" i="110"/>
  <c r="H45" i="110" s="1"/>
  <c r="F43" i="110"/>
  <c r="E43" i="110"/>
  <c r="E45" i="110" s="1"/>
  <c r="B43" i="110"/>
  <c r="B45" i="110" s="1"/>
  <c r="O42" i="110"/>
  <c r="N42" i="110"/>
  <c r="P42" i="110" s="1"/>
  <c r="M42" i="110"/>
  <c r="J42" i="110"/>
  <c r="G42" i="110"/>
  <c r="D42" i="110"/>
  <c r="O38" i="110"/>
  <c r="P38" i="110" s="1"/>
  <c r="N38" i="110"/>
  <c r="M38" i="110"/>
  <c r="M43" i="110" s="1"/>
  <c r="M45" i="110" s="1"/>
  <c r="J38" i="110"/>
  <c r="G38" i="110"/>
  <c r="O37" i="110"/>
  <c r="N37" i="110"/>
  <c r="P37" i="110" s="1"/>
  <c r="M37" i="110"/>
  <c r="J37" i="110"/>
  <c r="G37" i="110"/>
  <c r="D37" i="110"/>
  <c r="O33" i="110"/>
  <c r="N33" i="110"/>
  <c r="P33" i="110" s="1"/>
  <c r="M33" i="110"/>
  <c r="J33" i="110"/>
  <c r="G33" i="110"/>
  <c r="D33" i="110"/>
  <c r="P31" i="110"/>
  <c r="P44" i="110" s="1"/>
  <c r="N31" i="110"/>
  <c r="N44" i="110" s="1"/>
  <c r="M31" i="110"/>
  <c r="M44" i="110" s="1"/>
  <c r="E31" i="110"/>
  <c r="E44" i="110" s="1"/>
  <c r="N30" i="110"/>
  <c r="L30" i="110"/>
  <c r="L17" i="110" s="1"/>
  <c r="L13" i="110" s="1"/>
  <c r="L18" i="110" s="1"/>
  <c r="J26" i="110"/>
  <c r="H26" i="110"/>
  <c r="C26" i="110"/>
  <c r="O22" i="110"/>
  <c r="O21" i="110" s="1"/>
  <c r="O31" i="110" s="1"/>
  <c r="O44" i="110" s="1"/>
  <c r="N22" i="110"/>
  <c r="L21" i="110"/>
  <c r="K21" i="110"/>
  <c r="K31" i="110" s="1"/>
  <c r="K44" i="110" s="1"/>
  <c r="K46" i="110" s="1"/>
  <c r="J21" i="110"/>
  <c r="J31" i="110" s="1"/>
  <c r="J44" i="110" s="1"/>
  <c r="I21" i="110"/>
  <c r="H21" i="110"/>
  <c r="H31" i="110" s="1"/>
  <c r="H44" i="110" s="1"/>
  <c r="H46" i="110" s="1"/>
  <c r="F21" i="110"/>
  <c r="F31" i="110" s="1"/>
  <c r="F44" i="110" s="1"/>
  <c r="D21" i="110"/>
  <c r="C21" i="110"/>
  <c r="C31" i="110" s="1"/>
  <c r="C44" i="110" s="1"/>
  <c r="C46" i="110" s="1"/>
  <c r="B21" i="110"/>
  <c r="B31" i="110" s="1"/>
  <c r="B44" i="110" s="1"/>
  <c r="P18" i="110"/>
  <c r="N18" i="110"/>
  <c r="G18" i="110"/>
  <c r="E18" i="110"/>
  <c r="N17" i="110"/>
  <c r="J13" i="110"/>
  <c r="H13" i="110"/>
  <c r="C13" i="110"/>
  <c r="O9" i="110"/>
  <c r="N9" i="110"/>
  <c r="P9" i="110" s="1"/>
  <c r="O8" i="110"/>
  <c r="M8" i="110"/>
  <c r="M18" i="110" s="1"/>
  <c r="L8" i="110"/>
  <c r="K8" i="110"/>
  <c r="K18" i="110" s="1"/>
  <c r="J8" i="110"/>
  <c r="J18" i="110" s="1"/>
  <c r="I8" i="110"/>
  <c r="H8" i="110"/>
  <c r="H18" i="110" s="1"/>
  <c r="F8" i="110"/>
  <c r="F18" i="110" s="1"/>
  <c r="D8" i="110"/>
  <c r="D18" i="110" s="1"/>
  <c r="C8" i="110"/>
  <c r="B8" i="110"/>
  <c r="B18" i="110" s="1"/>
  <c r="K25" i="116" l="1"/>
  <c r="M66" i="116"/>
  <c r="M68" i="116" s="1"/>
  <c r="P12" i="116"/>
  <c r="L67" i="116"/>
  <c r="L69" i="116" s="1"/>
  <c r="J16" i="116"/>
  <c r="D66" i="116"/>
  <c r="D68" i="116" s="1"/>
  <c r="K67" i="116"/>
  <c r="K69" i="116" s="1"/>
  <c r="E25" i="116"/>
  <c r="H25" i="116"/>
  <c r="P57" i="116"/>
  <c r="O66" i="116"/>
  <c r="C25" i="116"/>
  <c r="C67" i="116"/>
  <c r="C69" i="116" s="1"/>
  <c r="P28" i="116"/>
  <c r="N7" i="116"/>
  <c r="N46" i="116"/>
  <c r="P37" i="116"/>
  <c r="N16" i="116"/>
  <c r="D25" i="116"/>
  <c r="D67" i="116"/>
  <c r="D69" i="116" s="1"/>
  <c r="G16" i="116"/>
  <c r="J46" i="116"/>
  <c r="J7" i="116"/>
  <c r="M46" i="116"/>
  <c r="M7" i="116"/>
  <c r="G46" i="116"/>
  <c r="O16" i="116"/>
  <c r="P48" i="116"/>
  <c r="K32" i="103"/>
  <c r="O32" i="103"/>
  <c r="Q14" i="103"/>
  <c r="Q30" i="103"/>
  <c r="Q32" i="103" s="1"/>
  <c r="O24" i="105"/>
  <c r="Q18" i="105"/>
  <c r="Q24" i="105" s="1"/>
  <c r="Q33" i="105"/>
  <c r="P35" i="105"/>
  <c r="O35" i="105"/>
  <c r="C18" i="110"/>
  <c r="P46" i="110"/>
  <c r="F46" i="110"/>
  <c r="P22" i="110"/>
  <c r="G43" i="110"/>
  <c r="G45" i="110" s="1"/>
  <c r="G46" i="110" s="1"/>
  <c r="B46" i="110"/>
  <c r="J43" i="110"/>
  <c r="J45" i="110" s="1"/>
  <c r="J46" i="110" s="1"/>
  <c r="E46" i="110"/>
  <c r="L26" i="110"/>
  <c r="L31" i="110" s="1"/>
  <c r="L44" i="110" s="1"/>
  <c r="N43" i="110"/>
  <c r="N45" i="110" s="1"/>
  <c r="I30" i="110"/>
  <c r="P66" i="116" l="1"/>
  <c r="P68" i="116" s="1"/>
  <c r="M67" i="116"/>
  <c r="M69" i="116" s="1"/>
  <c r="M25" i="116"/>
  <c r="N67" i="116"/>
  <c r="N69" i="116" s="1"/>
  <c r="N25" i="116"/>
  <c r="O68" i="116"/>
  <c r="O69" i="116" s="1"/>
  <c r="O25" i="116"/>
  <c r="G25" i="116"/>
  <c r="G67" i="116"/>
  <c r="G69" i="116" s="1"/>
  <c r="J67" i="116"/>
  <c r="J69" i="116" s="1"/>
  <c r="J25" i="116"/>
  <c r="P46" i="116"/>
  <c r="P25" i="116" s="1"/>
  <c r="P7" i="116"/>
  <c r="P16" i="116"/>
  <c r="Q35" i="105"/>
  <c r="I26" i="110"/>
  <c r="I31" i="110" s="1"/>
  <c r="I44" i="110" s="1"/>
  <c r="I46" i="110" s="1"/>
  <c r="O30" i="110"/>
  <c r="P30" i="110" s="1"/>
  <c r="I17" i="110"/>
  <c r="P67" i="116" l="1"/>
  <c r="P69" i="116" s="1"/>
  <c r="I13" i="110"/>
  <c r="I18" i="110" s="1"/>
  <c r="O17" i="110"/>
  <c r="P17" i="110" s="1"/>
  <c r="N8" i="130" l="1"/>
  <c r="O8" i="130"/>
  <c r="P8" i="130"/>
  <c r="N9" i="130"/>
  <c r="O9" i="130"/>
  <c r="P9" i="130"/>
  <c r="N10" i="130"/>
  <c r="O10" i="130"/>
  <c r="P10" i="130"/>
  <c r="N11" i="130"/>
  <c r="O11" i="130"/>
  <c r="P11" i="130"/>
  <c r="N12" i="130"/>
  <c r="O12" i="130"/>
  <c r="P12" i="130"/>
  <c r="N13" i="130"/>
  <c r="O13" i="130"/>
  <c r="P13" i="130"/>
  <c r="N14" i="130"/>
  <c r="O14" i="130"/>
  <c r="P14" i="130"/>
  <c r="B15" i="130"/>
  <c r="C15" i="130"/>
  <c r="D15" i="130"/>
  <c r="E15" i="130"/>
  <c r="F15" i="130"/>
  <c r="G15" i="130"/>
  <c r="H15" i="130"/>
  <c r="I15" i="130"/>
  <c r="J15" i="130"/>
  <c r="K15" i="130"/>
  <c r="L15" i="130"/>
  <c r="M15" i="130"/>
  <c r="N23" i="130"/>
  <c r="O23" i="130"/>
  <c r="P23" i="130"/>
  <c r="N24" i="130"/>
  <c r="O24" i="130"/>
  <c r="P24" i="130"/>
  <c r="N25" i="130"/>
  <c r="O25" i="130"/>
  <c r="P25" i="130"/>
  <c r="N26" i="130"/>
  <c r="O26" i="130"/>
  <c r="P26" i="130"/>
  <c r="B27" i="130"/>
  <c r="C27" i="130"/>
  <c r="D27" i="130"/>
  <c r="E27" i="130"/>
  <c r="F27" i="130"/>
  <c r="G27" i="130"/>
  <c r="H27" i="130"/>
  <c r="I27" i="130"/>
  <c r="J27" i="130"/>
  <c r="K27" i="130"/>
  <c r="L27" i="130"/>
  <c r="M27" i="130"/>
  <c r="O15" i="130" l="1"/>
  <c r="O27" i="130"/>
  <c r="N27" i="130"/>
  <c r="P15" i="130"/>
  <c r="P27" i="130"/>
  <c r="N15" i="130"/>
  <c r="C30" i="130" l="1"/>
  <c r="B30" i="130"/>
  <c r="D30" i="130" l="1"/>
</calcChain>
</file>

<file path=xl/sharedStrings.xml><?xml version="1.0" encoding="utf-8"?>
<sst xmlns="http://schemas.openxmlformats.org/spreadsheetml/2006/main" count="699" uniqueCount="109">
  <si>
    <t>1</t>
  </si>
  <si>
    <t>2</t>
  </si>
  <si>
    <t>3</t>
  </si>
  <si>
    <t>4</t>
  </si>
  <si>
    <t>ВСЕГО</t>
  </si>
  <si>
    <t xml:space="preserve"> </t>
  </si>
  <si>
    <t>Итого граждане России</t>
  </si>
  <si>
    <t>Факультет/направление подготовки</t>
  </si>
  <si>
    <t>ИТОГО по подразделению  граждане России</t>
  </si>
  <si>
    <t>Граждане России</t>
  </si>
  <si>
    <t>Итого по направлениям подготовки:</t>
  </si>
  <si>
    <t>Итого граждане иностранных государств</t>
  </si>
  <si>
    <t>ИТОГО по подразделению иностранные граждане</t>
  </si>
  <si>
    <t xml:space="preserve">Итого </t>
  </si>
  <si>
    <t>Итого по направлениям подготовки</t>
  </si>
  <si>
    <t>ИТОГО по подразделению граждане иностранных государств</t>
  </si>
  <si>
    <t>Свод  по направлениям подготовки</t>
  </si>
  <si>
    <t>09.02.02 Компьютерные сети</t>
  </si>
  <si>
    <t>Свод по направлениям подготовки</t>
  </si>
  <si>
    <t>В том числе:</t>
  </si>
  <si>
    <t>Граждане иностранных государств (вкл. Украину)</t>
  </si>
  <si>
    <t>За счет бюджетных ассигнований</t>
  </si>
  <si>
    <t>На основе догов. о платных образов. услугах</t>
  </si>
  <si>
    <t>Прибрежненский аграрный колледж (филиал) ФГАОУ ВО "КФУ им. В.И. Вернадского"</t>
  </si>
  <si>
    <t>35.02.05 Агрономия</t>
  </si>
  <si>
    <t>35.02.07 Механизация сельского хозяйства</t>
  </si>
  <si>
    <t>35.02.08 Электрификация и автоматизация сельского хозяйства</t>
  </si>
  <si>
    <t>36.02.01 Ветеринария</t>
  </si>
  <si>
    <t>36.02.02 Зоотехния</t>
  </si>
  <si>
    <t>Всего  Специалисты среднего звена</t>
  </si>
  <si>
    <t>08.02.01 Строительство и эксплуатация зданий и сооружений</t>
  </si>
  <si>
    <t>54.02.01 Дизайн (по отраслям)</t>
  </si>
  <si>
    <t>35.02.12 Садово-парковое и ландшафтное строительство</t>
  </si>
  <si>
    <t xml:space="preserve">20.02.03 Природоохранное обустройство территорий </t>
  </si>
  <si>
    <t>'35.02.07 Механизация сельского хозяйства</t>
  </si>
  <si>
    <t>'38.02.04 Коммерция (по отраслям)</t>
  </si>
  <si>
    <t xml:space="preserve">31.02.05 Стоматология ортопедическая </t>
  </si>
  <si>
    <t>Сводная ведомость контингента по Очной форме обучения КФУ имени В.И. Вернадского</t>
  </si>
  <si>
    <t>Колледжи</t>
  </si>
  <si>
    <t>Всего оч./о</t>
  </si>
  <si>
    <t>за счет бюдж. ассиг.</t>
  </si>
  <si>
    <t>за счет договоров об оказан образов. услуг</t>
  </si>
  <si>
    <t>Всего</t>
  </si>
  <si>
    <t>Таврический колледж</t>
  </si>
  <si>
    <t>Бахчисарайский колледж</t>
  </si>
  <si>
    <t xml:space="preserve">Прибрежненский аграрный колледж </t>
  </si>
  <si>
    <t xml:space="preserve">Техникум гидромелиорации </t>
  </si>
  <si>
    <t xml:space="preserve"> Медицинский колледж (структурное подразделение)</t>
  </si>
  <si>
    <t>Гуманитарно-педагогическая академия( г. Ялта)</t>
  </si>
  <si>
    <t>Сводная ведомость контингента по Заочной форме обучения КФУ имени В.И. Вернадского</t>
  </si>
  <si>
    <t>Всего з/о</t>
  </si>
  <si>
    <t>ИТОГО  КОЛЛЕДЖИ :</t>
  </si>
  <si>
    <t>Финансы</t>
  </si>
  <si>
    <t xml:space="preserve">21.02.04 Землеустройство </t>
  </si>
  <si>
    <t xml:space="preserve">  </t>
  </si>
  <si>
    <t>Гуманитарно-педагогическая академия (филиал) ФГАОУ ВО «КФУ им. В. И. Вернадского» в г. Ялте</t>
  </si>
  <si>
    <t>Всего  СПО</t>
  </si>
  <si>
    <t>38.02.06</t>
  </si>
  <si>
    <t>43.02.11</t>
  </si>
  <si>
    <t>53.02.03</t>
  </si>
  <si>
    <t>53.02.04</t>
  </si>
  <si>
    <t>54.02.01</t>
  </si>
  <si>
    <t>54.02.05</t>
  </si>
  <si>
    <t xml:space="preserve">Контингент очной формы обучения на </t>
  </si>
  <si>
    <t>Гостиничный сервис</t>
  </si>
  <si>
    <t>Инструментальное исполнительство (по видам инструментов)</t>
  </si>
  <si>
    <t>Вокальное искусство</t>
  </si>
  <si>
    <t>Дизайн (по отраслям)</t>
  </si>
  <si>
    <t>Живопись (по видам)</t>
  </si>
  <si>
    <t>08.02.08 Монтаж и эксплуатация оборудования и систем газоснабжения</t>
  </si>
  <si>
    <t>43.02.10</t>
  </si>
  <si>
    <t>Туризм</t>
  </si>
  <si>
    <t xml:space="preserve">                    </t>
  </si>
  <si>
    <t>ОТКЗ"Агропромышленный колледж "</t>
  </si>
  <si>
    <t>Специальность</t>
  </si>
  <si>
    <t>Всего  специалисты</t>
  </si>
  <si>
    <t>Итого :</t>
  </si>
  <si>
    <t>670.65</t>
  </si>
  <si>
    <t>На базе среднего общего образования</t>
  </si>
  <si>
    <t xml:space="preserve">На базе основного общего образования </t>
  </si>
  <si>
    <t>Медицинский КОЛЛЕДЖ (структурное подразделение) ФГАОУ ВО "КФУ им. В.И.Вернадского"</t>
  </si>
  <si>
    <t xml:space="preserve">На базе среднего общего образования </t>
  </si>
  <si>
    <t xml:space="preserve">33.02.01 Фармация </t>
  </si>
  <si>
    <t>34.02.01. Сестринское дело</t>
  </si>
  <si>
    <t xml:space="preserve">На базе среднего  общего образования </t>
  </si>
  <si>
    <t>Таврический колледж (структурное подразделение) ФГАОУ ВО "КФУ им. В.И.Вернадского"</t>
  </si>
  <si>
    <t>38.02.03 Операционная деятельность в логистике</t>
  </si>
  <si>
    <t>38.02.06 Финансы</t>
  </si>
  <si>
    <t>18.02.01 Аналитический контроль качества химических соединений</t>
  </si>
  <si>
    <t xml:space="preserve">43.02.01 Туризм </t>
  </si>
  <si>
    <t>09.02.03 Программирование в компьютерных системах</t>
  </si>
  <si>
    <t>09.02.01 Компьютерные системы и комплексы</t>
  </si>
  <si>
    <t>42.02.02. Издательское дело</t>
  </si>
  <si>
    <t>54.02.04 Дизайн (по отраслям)</t>
  </si>
  <si>
    <t>38.02.01 Экономика и бухгалтерский учет (по отраслям)</t>
  </si>
  <si>
    <t>38.02.01 Экономика и бухгалтерский учёт (по отраслям)</t>
  </si>
  <si>
    <t>Бахчисарайский колледж строительства, архитектуры и дизайна (филиал) ФГАОУ ВО "КФУ им. В.И.Вернадского"</t>
  </si>
  <si>
    <t xml:space="preserve">исп. </t>
  </si>
  <si>
    <t>на 01.12.2020 года</t>
  </si>
  <si>
    <t>Наименование структурного подразделения (филиал) ФГАОУ ВО "КФУ им. В.И.Вернадского"</t>
  </si>
  <si>
    <t>Контингент очной формы обучения на 01.12.2020г. (Специалисты среднего звена)</t>
  </si>
  <si>
    <t>Техникум гидромелиорации  и механизации сельского хозяйства(филиал) ФГАОУ ВО "КФУ им. В.И.Вернадского"</t>
  </si>
  <si>
    <t>Контингент заочной формы обучения на 01.12.2020г. (Специалисты среднего звена)</t>
  </si>
  <si>
    <t xml:space="preserve">     Контингент очная форма обучения 01.12.2020 г. (Специалисты среднего звена)</t>
  </si>
  <si>
    <t xml:space="preserve">Всего </t>
  </si>
  <si>
    <t xml:space="preserve">     Контингент заочная форма обучения 01.12.2020 г. (Специалисты среднего звена)</t>
  </si>
  <si>
    <t>Ордена Трудового Красного Знамени агропромышленный колледж им. Э.А. Верновского (филиал) ФГАОУ ВО "КФУ им. В.И.Вернадского"</t>
  </si>
  <si>
    <t>01.12.2020 г.</t>
  </si>
  <si>
    <t>(Младшие специалисты)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</si>
</sst>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4" x14ac:knownFonts="1">
    <font>
      <sz val="10"/>
      <name val="Arial Cyr"/>
      <charset val="204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20"/>
      <name val="Times New Roman Cyr"/>
      <family val="1"/>
      <charset val="204"/>
    </font>
    <font>
      <sz val="20"/>
      <name val="Arial Cyr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charset val="204"/>
    </font>
    <font>
      <b/>
      <sz val="14"/>
      <name val="Arial Cyr"/>
      <charset val="204"/>
    </font>
    <font>
      <b/>
      <sz val="20"/>
      <name val="Times New Roman Cyr"/>
      <charset val="204"/>
    </font>
    <font>
      <b/>
      <i/>
      <sz val="20"/>
      <name val="Times New Roman"/>
      <family val="1"/>
      <charset val="204"/>
    </font>
    <font>
      <b/>
      <sz val="20"/>
      <name val="Arial Cyr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 Cyr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family val="2"/>
      <charset val="204"/>
    </font>
    <font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sz val="22"/>
      <name val="Times New Roman"/>
      <family val="1"/>
      <charset val="204"/>
    </font>
    <font>
      <b/>
      <sz val="16"/>
      <name val="Times New Roman Cyr"/>
      <charset val="204"/>
    </font>
    <font>
      <b/>
      <i/>
      <sz val="16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22"/>
      <name val="Times New Roman Cyr"/>
      <charset val="204"/>
    </font>
    <font>
      <sz val="22"/>
      <name val="Arial Cyr"/>
      <charset val="204"/>
    </font>
    <font>
      <b/>
      <sz val="22"/>
      <name val="Times New Roman Cyr"/>
      <family val="1"/>
      <charset val="204"/>
    </font>
    <font>
      <b/>
      <sz val="16"/>
      <color rgb="FFFF0000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20"/>
      <color rgb="FFFF0000"/>
      <name val="Arial Cyr"/>
      <charset val="204"/>
    </font>
    <font>
      <b/>
      <i/>
      <sz val="20"/>
      <color rgb="FFFF0000"/>
      <name val="Arial Cyr"/>
      <family val="2"/>
      <charset val="204"/>
    </font>
    <font>
      <sz val="16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i/>
      <sz val="24"/>
      <name val="Times New Roman"/>
      <family val="1"/>
      <charset val="204"/>
    </font>
    <font>
      <b/>
      <i/>
      <sz val="22"/>
      <name val="Arial Cyr"/>
      <family val="2"/>
      <charset val="204"/>
    </font>
    <font>
      <b/>
      <i/>
      <sz val="22"/>
      <name val="Times New Roman"/>
      <family val="1"/>
      <charset val="204"/>
    </font>
    <font>
      <b/>
      <sz val="20"/>
      <name val="Times New Roman Cyr"/>
      <family val="2"/>
      <charset val="204"/>
    </font>
    <font>
      <sz val="20"/>
      <name val="Arial Cyr"/>
      <family val="2"/>
      <charset val="204"/>
    </font>
    <font>
      <b/>
      <sz val="22"/>
      <name val="Times New Roman Cyr"/>
      <family val="2"/>
      <charset val="204"/>
    </font>
    <font>
      <sz val="22"/>
      <name val="Arial Cyr"/>
      <family val="2"/>
      <charset val="204"/>
    </font>
    <font>
      <b/>
      <i/>
      <sz val="24"/>
      <name val="Arial Cyr"/>
      <family val="2"/>
      <charset val="204"/>
    </font>
    <font>
      <b/>
      <sz val="24"/>
      <name val="Times New Roman Cyr"/>
      <family val="2"/>
      <charset val="204"/>
    </font>
    <font>
      <sz val="24"/>
      <name val="Arial Cyr"/>
      <family val="2"/>
      <charset val="204"/>
    </font>
    <font>
      <b/>
      <sz val="22"/>
      <color rgb="FFFF0000"/>
      <name val="Times New Roman"/>
      <family val="1"/>
      <charset val="204"/>
    </font>
    <font>
      <sz val="22"/>
      <color indexed="8"/>
      <name val="Times New Roman"/>
      <family val="1"/>
      <charset val="204"/>
    </font>
    <font>
      <sz val="16"/>
      <name val="Arial Cyr"/>
      <charset val="204"/>
    </font>
    <font>
      <b/>
      <sz val="18"/>
      <name val="Times New Roman Cyr"/>
      <charset val="204"/>
    </font>
    <font>
      <sz val="18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</borders>
  <cellStyleXfs count="25">
    <xf numFmtId="0" fontId="0" fillId="0" borderId="0"/>
    <xf numFmtId="0" fontId="3" fillId="2" borderId="0">
      <alignment horizontal="center" vertical="center"/>
    </xf>
    <xf numFmtId="0" fontId="3" fillId="3" borderId="0">
      <alignment horizontal="center" vertical="center"/>
    </xf>
    <xf numFmtId="0" fontId="4" fillId="2" borderId="0">
      <alignment horizontal="center" vertical="center"/>
    </xf>
    <xf numFmtId="0" fontId="4" fillId="3" borderId="0">
      <alignment horizontal="center" vertical="center"/>
    </xf>
    <xf numFmtId="0" fontId="6" fillId="2" borderId="0">
      <alignment horizontal="center" vertical="center"/>
    </xf>
    <xf numFmtId="0" fontId="6" fillId="2" borderId="0">
      <alignment horizontal="left" vertical="center"/>
    </xf>
    <xf numFmtId="0" fontId="6" fillId="2" borderId="0">
      <alignment horizontal="center" vertical="center"/>
    </xf>
    <xf numFmtId="0" fontId="7" fillId="2" borderId="0">
      <alignment horizontal="left" vertical="center"/>
    </xf>
    <xf numFmtId="0" fontId="8" fillId="2" borderId="0">
      <alignment horizontal="center" vertical="center"/>
    </xf>
    <xf numFmtId="0" fontId="9" fillId="2" borderId="0">
      <alignment horizontal="center" vertical="center"/>
    </xf>
    <xf numFmtId="0" fontId="5" fillId="2" borderId="0">
      <alignment horizontal="center" vertical="center"/>
    </xf>
    <xf numFmtId="0" fontId="5" fillId="3" borderId="0">
      <alignment horizontal="center" vertical="center"/>
    </xf>
    <xf numFmtId="0" fontId="2" fillId="2" borderId="0">
      <alignment horizontal="center" vertical="center"/>
    </xf>
    <xf numFmtId="0" fontId="2" fillId="3" borderId="0">
      <alignment horizontal="center" vertical="center"/>
    </xf>
    <xf numFmtId="0" fontId="10" fillId="2" borderId="0">
      <alignment horizontal="left" vertical="center"/>
    </xf>
    <xf numFmtId="0" fontId="11" fillId="2" borderId="0">
      <alignment horizontal="left" vertical="top"/>
    </xf>
    <xf numFmtId="0" fontId="9" fillId="2" borderId="0">
      <alignment horizontal="left" vertical="top"/>
    </xf>
    <xf numFmtId="0" fontId="10" fillId="2" borderId="0">
      <alignment horizontal="left" vertical="center"/>
    </xf>
    <xf numFmtId="0" fontId="9" fillId="2" borderId="0">
      <alignment horizontal="left" vertical="top"/>
    </xf>
    <xf numFmtId="0" fontId="11" fillId="2" borderId="0">
      <alignment horizontal="right" vertical="top"/>
    </xf>
    <xf numFmtId="0" fontId="1" fillId="0" borderId="0"/>
    <xf numFmtId="0" fontId="25" fillId="0" borderId="0"/>
    <xf numFmtId="0" fontId="25" fillId="0" borderId="0"/>
    <xf numFmtId="0" fontId="1" fillId="5" borderId="136" applyNumberFormat="0" applyFont="0" applyAlignment="0" applyProtection="0"/>
  </cellStyleXfs>
  <cellXfs count="960">
    <xf numFmtId="0" fontId="0" fillId="0" borderId="0" xfId="0"/>
    <xf numFmtId="0" fontId="17" fillId="4" borderId="1" xfId="8" quotePrefix="1" applyFont="1" applyFill="1" applyBorder="1" applyAlignment="1">
      <alignment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5" fillId="4" borderId="2" xfId="6" quotePrefix="1" applyFont="1" applyFill="1" applyBorder="1" applyAlignment="1">
      <alignment vertical="center" wrapText="1"/>
    </xf>
    <xf numFmtId="0" fontId="14" fillId="4" borderId="3" xfId="6" quotePrefix="1" applyFont="1" applyFill="1" applyBorder="1" applyAlignment="1">
      <alignment vertical="center" wrapText="1"/>
    </xf>
    <xf numFmtId="0" fontId="13" fillId="4" borderId="0" xfId="0" applyFont="1" applyFill="1"/>
    <xf numFmtId="0" fontId="12" fillId="4" borderId="0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left" vertical="center" wrapText="1"/>
    </xf>
    <xf numFmtId="0" fontId="15" fillId="4" borderId="5" xfId="6" quotePrefix="1" applyFont="1" applyFill="1" applyBorder="1" applyAlignment="1">
      <alignment vertical="center" wrapText="1"/>
    </xf>
    <xf numFmtId="0" fontId="14" fillId="4" borderId="6" xfId="6" quotePrefix="1" applyFont="1" applyFill="1" applyBorder="1" applyAlignment="1">
      <alignment vertical="center" wrapText="1"/>
    </xf>
    <xf numFmtId="0" fontId="15" fillId="4" borderId="7" xfId="6" quotePrefix="1" applyFont="1" applyFill="1" applyBorder="1" applyAlignment="1">
      <alignment vertical="center" wrapText="1"/>
    </xf>
    <xf numFmtId="0" fontId="15" fillId="4" borderId="8" xfId="8" quotePrefix="1" applyFont="1" applyFill="1" applyBorder="1" applyAlignment="1">
      <alignment vertical="center" wrapText="1"/>
    </xf>
    <xf numFmtId="0" fontId="18" fillId="4" borderId="0" xfId="0" applyFont="1" applyFill="1" applyBorder="1"/>
    <xf numFmtId="0" fontId="15" fillId="4" borderId="0" xfId="6" quotePrefix="1" applyFont="1" applyFill="1" applyBorder="1" applyAlignment="1">
      <alignment vertical="center" wrapText="1"/>
    </xf>
    <xf numFmtId="0" fontId="13" fillId="4" borderId="0" xfId="0" applyFont="1" applyFill="1" applyBorder="1"/>
    <xf numFmtId="0" fontId="12" fillId="4" borderId="0" xfId="0" applyFont="1" applyFill="1" applyBorder="1" applyAlignment="1">
      <alignment wrapText="1"/>
    </xf>
    <xf numFmtId="0" fontId="15" fillId="4" borderId="0" xfId="3" quotePrefix="1" applyFont="1" applyFill="1" applyBorder="1" applyAlignment="1">
      <alignment horizontal="center" vertical="center" wrapText="1"/>
    </xf>
    <xf numFmtId="0" fontId="15" fillId="4" borderId="0" xfId="8" quotePrefix="1" applyFont="1" applyFill="1" applyBorder="1" applyAlignment="1">
      <alignment vertical="center" wrapText="1"/>
    </xf>
    <xf numFmtId="0" fontId="14" fillId="4" borderId="0" xfId="6" quotePrefix="1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vertical="center"/>
    </xf>
    <xf numFmtId="0" fontId="17" fillId="4" borderId="12" xfId="8" applyFont="1" applyFill="1" applyBorder="1" applyAlignment="1">
      <alignment vertical="center" wrapText="1"/>
    </xf>
    <xf numFmtId="0" fontId="21" fillId="4" borderId="4" xfId="0" applyFont="1" applyFill="1" applyBorder="1" applyAlignment="1">
      <alignment horizontal="left" vertical="center" wrapText="1"/>
    </xf>
    <xf numFmtId="0" fontId="14" fillId="4" borderId="5" xfId="6" quotePrefix="1" applyFont="1" applyFill="1" applyBorder="1" applyAlignment="1">
      <alignment horizontal="center" vertical="center" wrapText="1"/>
    </xf>
    <xf numFmtId="0" fontId="14" fillId="4" borderId="16" xfId="6" quotePrefix="1" applyFont="1" applyFill="1" applyBorder="1" applyAlignment="1">
      <alignment horizontal="center" vertical="center" wrapText="1"/>
    </xf>
    <xf numFmtId="0" fontId="14" fillId="4" borderId="1" xfId="6" quotePrefix="1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/>
    </xf>
    <xf numFmtId="0" fontId="14" fillId="4" borderId="11" xfId="6" quotePrefix="1" applyFont="1" applyFill="1" applyBorder="1" applyAlignment="1">
      <alignment horizontal="center" vertical="center" wrapText="1"/>
    </xf>
    <xf numFmtId="0" fontId="17" fillId="4" borderId="4" xfId="8" quotePrefix="1" applyFont="1" applyFill="1" applyBorder="1" applyAlignment="1">
      <alignment vertical="center" wrapText="1"/>
    </xf>
    <xf numFmtId="0" fontId="14" fillId="4" borderId="19" xfId="6" applyFont="1" applyFill="1" applyBorder="1" applyAlignment="1">
      <alignment horizontal="center" vertical="center" wrapText="1"/>
    </xf>
    <xf numFmtId="0" fontId="14" fillId="4" borderId="20" xfId="6" quotePrefix="1" applyFont="1" applyFill="1" applyBorder="1" applyAlignment="1">
      <alignment horizontal="center" vertical="center" wrapText="1"/>
    </xf>
    <xf numFmtId="0" fontId="16" fillId="4" borderId="20" xfId="0" applyFont="1" applyFill="1" applyBorder="1" applyAlignment="1">
      <alignment horizontal="center" vertical="center"/>
    </xf>
    <xf numFmtId="0" fontId="15" fillId="4" borderId="21" xfId="8" quotePrefix="1" applyFont="1" applyFill="1" applyBorder="1" applyAlignment="1">
      <alignment horizontal="center" vertical="center" wrapText="1"/>
    </xf>
    <xf numFmtId="0" fontId="15" fillId="4" borderId="19" xfId="8" quotePrefix="1" applyFont="1" applyFill="1" applyBorder="1" applyAlignment="1">
      <alignment horizontal="center" vertical="center" wrapText="1"/>
    </xf>
    <xf numFmtId="0" fontId="14" fillId="4" borderId="22" xfId="6" applyFont="1" applyFill="1" applyBorder="1" applyAlignment="1">
      <alignment horizontal="center" vertical="center" wrapText="1"/>
    </xf>
    <xf numFmtId="0" fontId="14" fillId="4" borderId="23" xfId="6" applyFont="1" applyFill="1" applyBorder="1" applyAlignment="1">
      <alignment horizontal="center" vertical="center" wrapText="1"/>
    </xf>
    <xf numFmtId="0" fontId="14" fillId="4" borderId="6" xfId="6" quotePrefix="1" applyFont="1" applyFill="1" applyBorder="1" applyAlignment="1">
      <alignment horizontal="center" vertical="center" wrapText="1"/>
    </xf>
    <xf numFmtId="0" fontId="14" fillId="4" borderId="2" xfId="6" quotePrefix="1" applyFont="1" applyFill="1" applyBorder="1" applyAlignment="1">
      <alignment horizontal="center" vertical="center" wrapText="1"/>
    </xf>
    <xf numFmtId="0" fontId="15" fillId="4" borderId="23" xfId="8" quotePrefix="1" applyFont="1" applyFill="1" applyBorder="1" applyAlignment="1">
      <alignment horizontal="center" vertical="center" wrapText="1"/>
    </xf>
    <xf numFmtId="0" fontId="15" fillId="4" borderId="24" xfId="8" quotePrefix="1" applyFont="1" applyFill="1" applyBorder="1" applyAlignment="1">
      <alignment horizontal="center" vertical="center" wrapText="1"/>
    </xf>
    <xf numFmtId="0" fontId="14" fillId="4" borderId="25" xfId="6" quotePrefix="1" applyFont="1" applyFill="1" applyBorder="1" applyAlignment="1">
      <alignment horizontal="center" vertical="center" wrapText="1"/>
    </xf>
    <xf numFmtId="0" fontId="19" fillId="4" borderId="26" xfId="0" applyFont="1" applyFill="1" applyBorder="1" applyAlignment="1">
      <alignment horizontal="left" vertical="center" wrapText="1"/>
    </xf>
    <xf numFmtId="0" fontId="14" fillId="4" borderId="27" xfId="6" quotePrefix="1" applyFont="1" applyFill="1" applyBorder="1" applyAlignment="1">
      <alignment horizontal="center" vertical="center" wrapText="1"/>
    </xf>
    <xf numFmtId="0" fontId="14" fillId="4" borderId="7" xfId="6" quotePrefix="1" applyFont="1" applyFill="1" applyBorder="1" applyAlignment="1">
      <alignment horizontal="center" vertical="center" wrapText="1"/>
    </xf>
    <xf numFmtId="0" fontId="14" fillId="4" borderId="29" xfId="6" quotePrefix="1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left" vertical="center" wrapText="1"/>
    </xf>
    <xf numFmtId="0" fontId="8" fillId="4" borderId="16" xfId="3" quotePrefix="1" applyFont="1" applyFill="1" applyBorder="1" applyAlignment="1">
      <alignment horizontal="center" vertical="center" wrapText="1"/>
    </xf>
    <xf numFmtId="0" fontId="9" fillId="4" borderId="16" xfId="3" quotePrefix="1" applyFont="1" applyFill="1" applyBorder="1" applyAlignment="1">
      <alignment horizontal="center" vertical="center" wrapText="1"/>
    </xf>
    <xf numFmtId="0" fontId="2" fillId="4" borderId="11" xfId="3" quotePrefix="1" applyFont="1" applyFill="1" applyBorder="1" applyAlignment="1">
      <alignment horizontal="center" vertical="center" wrapText="1"/>
    </xf>
    <xf numFmtId="0" fontId="14" fillId="4" borderId="8" xfId="8" quotePrefix="1" applyFont="1" applyFill="1" applyBorder="1" applyAlignment="1">
      <alignment vertical="center" wrapText="1"/>
    </xf>
    <xf numFmtId="0" fontId="15" fillId="4" borderId="31" xfId="8" quotePrefix="1" applyFont="1" applyFill="1" applyBorder="1" applyAlignment="1">
      <alignment horizontal="center" vertical="center" wrapText="1"/>
    </xf>
    <xf numFmtId="0" fontId="14" fillId="4" borderId="7" xfId="3" quotePrefix="1" applyFont="1" applyFill="1" applyBorder="1" applyAlignment="1">
      <alignment horizontal="center" vertical="center" textRotation="255" wrapText="1"/>
    </xf>
    <xf numFmtId="0" fontId="14" fillId="4" borderId="32" xfId="3" quotePrefix="1" applyFont="1" applyFill="1" applyBorder="1" applyAlignment="1">
      <alignment horizontal="center" vertical="center" textRotation="255" wrapText="1"/>
    </xf>
    <xf numFmtId="0" fontId="14" fillId="4" borderId="33" xfId="3" quotePrefix="1" applyFont="1" applyFill="1" applyBorder="1" applyAlignment="1">
      <alignment horizontal="center" vertical="center" textRotation="255" wrapText="1"/>
    </xf>
    <xf numFmtId="0" fontId="14" fillId="4" borderId="1" xfId="8" quotePrefix="1" applyFont="1" applyFill="1" applyBorder="1" applyAlignment="1">
      <alignment horizontal="center" vertical="center" wrapText="1"/>
    </xf>
    <xf numFmtId="0" fontId="14" fillId="4" borderId="11" xfId="8" quotePrefix="1" applyFont="1" applyFill="1" applyBorder="1" applyAlignment="1">
      <alignment horizontal="center" vertical="center" wrapText="1"/>
    </xf>
    <xf numFmtId="0" fontId="14" fillId="4" borderId="0" xfId="3" quotePrefix="1" applyFont="1" applyFill="1" applyBorder="1" applyAlignment="1">
      <alignment horizontal="center" vertical="center" textRotation="255" wrapText="1"/>
    </xf>
    <xf numFmtId="0" fontId="26" fillId="6" borderId="0" xfId="22" applyFont="1" applyFill="1" applyAlignment="1"/>
    <xf numFmtId="0" fontId="25" fillId="6" borderId="0" xfId="22" applyFill="1"/>
    <xf numFmtId="0" fontId="27" fillId="6" borderId="0" xfId="22" applyFont="1" applyFill="1" applyAlignment="1">
      <alignment horizontal="center"/>
    </xf>
    <xf numFmtId="0" fontId="41" fillId="6" borderId="16" xfId="23" applyFont="1" applyFill="1" applyBorder="1" applyAlignment="1">
      <alignment horizontal="center" vertical="center" wrapText="1"/>
    </xf>
    <xf numFmtId="0" fontId="42" fillId="6" borderId="27" xfId="23" applyFont="1" applyFill="1" applyBorder="1" applyAlignment="1">
      <alignment horizontal="center" vertical="center" wrapText="1"/>
    </xf>
    <xf numFmtId="0" fontId="43" fillId="6" borderId="3" xfId="23" applyFont="1" applyFill="1" applyBorder="1" applyAlignment="1">
      <alignment horizontal="center" vertical="center" wrapText="1"/>
    </xf>
    <xf numFmtId="0" fontId="29" fillId="6" borderId="1" xfId="22" applyFont="1" applyFill="1" applyBorder="1" applyAlignment="1">
      <alignment horizontal="left" vertical="center" wrapText="1"/>
    </xf>
    <xf numFmtId="0" fontId="29" fillId="6" borderId="11" xfId="22" applyFont="1" applyFill="1" applyBorder="1" applyAlignment="1">
      <alignment horizontal="center" vertical="center" wrapText="1"/>
    </xf>
    <xf numFmtId="0" fontId="25" fillId="6" borderId="0" xfId="23" applyFill="1"/>
    <xf numFmtId="0" fontId="30" fillId="6" borderId="1" xfId="22" applyFont="1" applyFill="1" applyBorder="1" applyAlignment="1">
      <alignment horizontal="left" vertical="center" wrapText="1"/>
    </xf>
    <xf numFmtId="0" fontId="29" fillId="6" borderId="11" xfId="22" applyFont="1" applyFill="1" applyBorder="1" applyAlignment="1">
      <alignment horizontal="left" vertical="center" wrapText="1"/>
    </xf>
    <xf numFmtId="0" fontId="31" fillId="6" borderId="0" xfId="23" applyFont="1" applyFill="1"/>
    <xf numFmtId="0" fontId="29" fillId="6" borderId="1" xfId="22" applyFont="1" applyFill="1" applyBorder="1" applyAlignment="1">
      <alignment horizontal="center" vertical="center" wrapText="1"/>
    </xf>
    <xf numFmtId="0" fontId="24" fillId="4" borderId="4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center" vertical="center"/>
    </xf>
    <xf numFmtId="0" fontId="15" fillId="4" borderId="29" xfId="8" quotePrefix="1" applyFont="1" applyFill="1" applyBorder="1" applyAlignment="1">
      <alignment horizontal="center" vertical="center" wrapText="1"/>
    </xf>
    <xf numFmtId="0" fontId="24" fillId="4" borderId="5" xfId="0" applyFont="1" applyFill="1" applyBorder="1" applyAlignment="1">
      <alignment horizontal="center" vertical="center"/>
    </xf>
    <xf numFmtId="0" fontId="15" fillId="4" borderId="40" xfId="8" quotePrefix="1" applyFont="1" applyFill="1" applyBorder="1" applyAlignment="1">
      <alignment horizontal="center" vertical="center" wrapText="1"/>
    </xf>
    <xf numFmtId="0" fontId="15" fillId="4" borderId="27" xfId="6" quotePrefix="1" applyFont="1" applyFill="1" applyBorder="1" applyAlignment="1">
      <alignment horizontal="center" vertical="center" wrapText="1"/>
    </xf>
    <xf numFmtId="0" fontId="24" fillId="4" borderId="22" xfId="0" applyFont="1" applyFill="1" applyBorder="1" applyAlignment="1">
      <alignment horizontal="center" vertical="center"/>
    </xf>
    <xf numFmtId="0" fontId="24" fillId="4" borderId="23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distributed" wrapText="1"/>
    </xf>
    <xf numFmtId="0" fontId="15" fillId="4" borderId="16" xfId="6" quotePrefix="1" applyFont="1" applyFill="1" applyBorder="1" applyAlignment="1">
      <alignment horizontal="center" vertical="center" wrapText="1"/>
    </xf>
    <xf numFmtId="0" fontId="15" fillId="4" borderId="20" xfId="6" quotePrefix="1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4" fillId="4" borderId="10" xfId="6" applyFont="1" applyFill="1" applyBorder="1" applyAlignment="1">
      <alignment horizontal="center" vertical="center" wrapText="1"/>
    </xf>
    <xf numFmtId="0" fontId="15" fillId="4" borderId="22" xfId="8" quotePrefix="1" applyFont="1" applyFill="1" applyBorder="1" applyAlignment="1">
      <alignment horizontal="center" vertical="center" wrapText="1"/>
    </xf>
    <xf numFmtId="0" fontId="14" fillId="4" borderId="31" xfId="6" applyFont="1" applyFill="1" applyBorder="1" applyAlignment="1">
      <alignment horizontal="center" vertical="center" wrapText="1"/>
    </xf>
    <xf numFmtId="0" fontId="14" fillId="4" borderId="16" xfId="8" quotePrefix="1" applyFont="1" applyFill="1" applyBorder="1" applyAlignment="1">
      <alignment horizontal="center" vertical="center" wrapText="1"/>
    </xf>
    <xf numFmtId="0" fontId="14" fillId="4" borderId="42" xfId="6" applyFont="1" applyFill="1" applyBorder="1" applyAlignment="1">
      <alignment horizontal="center" vertical="center" wrapText="1"/>
    </xf>
    <xf numFmtId="0" fontId="15" fillId="4" borderId="43" xfId="8" quotePrefix="1" applyFont="1" applyFill="1" applyBorder="1" applyAlignment="1">
      <alignment horizontal="center" vertical="center" wrapText="1"/>
    </xf>
    <xf numFmtId="0" fontId="30" fillId="6" borderId="26" xfId="22" applyFont="1" applyFill="1" applyBorder="1" applyAlignment="1">
      <alignment horizontal="center" vertical="center" wrapText="1"/>
    </xf>
    <xf numFmtId="0" fontId="30" fillId="6" borderId="44" xfId="22" applyFont="1" applyFill="1" applyBorder="1" applyAlignment="1">
      <alignment horizontal="center" vertical="center" wrapText="1"/>
    </xf>
    <xf numFmtId="0" fontId="30" fillId="6" borderId="45" xfId="22" applyFont="1" applyFill="1" applyBorder="1" applyAlignment="1">
      <alignment horizontal="center" vertical="center" wrapText="1"/>
    </xf>
    <xf numFmtId="0" fontId="32" fillId="4" borderId="0" xfId="0" applyFont="1" applyFill="1" applyAlignment="1">
      <alignment wrapText="1"/>
    </xf>
    <xf numFmtId="0" fontId="14" fillId="4" borderId="16" xfId="3" quotePrefix="1" applyFont="1" applyFill="1" applyBorder="1" applyAlignment="1">
      <alignment horizontal="center" vertical="center" textRotation="255" wrapText="1"/>
    </xf>
    <xf numFmtId="0" fontId="14" fillId="4" borderId="5" xfId="6" applyFont="1" applyFill="1" applyBorder="1" applyAlignment="1">
      <alignment horizontal="center" vertical="center" wrapText="1"/>
    </xf>
    <xf numFmtId="0" fontId="15" fillId="4" borderId="15" xfId="8" quotePrefix="1" applyFont="1" applyFill="1" applyBorder="1" applyAlignment="1">
      <alignment horizontal="center" vertical="center" wrapText="1"/>
    </xf>
    <xf numFmtId="0" fontId="15" fillId="4" borderId="47" xfId="8" quotePrefix="1" applyFont="1" applyFill="1" applyBorder="1" applyAlignment="1">
      <alignment horizontal="center" vertical="center" wrapText="1"/>
    </xf>
    <xf numFmtId="0" fontId="14" fillId="4" borderId="36" xfId="6" applyFont="1" applyFill="1" applyBorder="1" applyAlignment="1">
      <alignment horizontal="center" vertical="center" wrapText="1"/>
    </xf>
    <xf numFmtId="0" fontId="14" fillId="4" borderId="38" xfId="6" applyFont="1" applyFill="1" applyBorder="1" applyAlignment="1">
      <alignment horizontal="center" vertical="center" wrapText="1"/>
    </xf>
    <xf numFmtId="0" fontId="14" fillId="4" borderId="49" xfId="6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4" fillId="4" borderId="39" xfId="6" applyFont="1" applyFill="1" applyBorder="1" applyAlignment="1">
      <alignment horizontal="center" vertical="center" wrapText="1"/>
    </xf>
    <xf numFmtId="0" fontId="17" fillId="4" borderId="11" xfId="8" applyFont="1" applyFill="1" applyBorder="1" applyAlignment="1">
      <alignment vertical="center" wrapText="1"/>
    </xf>
    <xf numFmtId="0" fontId="33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4" fillId="4" borderId="29" xfId="6" applyFont="1" applyFill="1" applyBorder="1" applyAlignment="1">
      <alignment horizontal="center" vertical="center" wrapText="1"/>
    </xf>
    <xf numFmtId="0" fontId="23" fillId="6" borderId="23" xfId="6" applyFont="1" applyFill="1" applyBorder="1" applyAlignment="1">
      <alignment horizontal="center" vertical="center" wrapText="1"/>
    </xf>
    <xf numFmtId="0" fontId="14" fillId="4" borderId="50" xfId="6" quotePrefix="1" applyFont="1" applyFill="1" applyBorder="1" applyAlignment="1">
      <alignment horizontal="center" vertical="center" wrapText="1"/>
    </xf>
    <xf numFmtId="0" fontId="14" fillId="4" borderId="55" xfId="6" quotePrefix="1" applyFont="1" applyFill="1" applyBorder="1" applyAlignment="1">
      <alignment horizontal="center" vertical="center" wrapText="1"/>
    </xf>
    <xf numFmtId="0" fontId="14" fillId="4" borderId="56" xfId="6" quotePrefix="1" applyFont="1" applyFill="1" applyBorder="1" applyAlignment="1">
      <alignment horizontal="center" vertical="center" wrapText="1"/>
    </xf>
    <xf numFmtId="0" fontId="23" fillId="6" borderId="31" xfId="6" applyFont="1" applyFill="1" applyBorder="1" applyAlignment="1">
      <alignment horizontal="center" vertical="center" wrapText="1"/>
    </xf>
    <xf numFmtId="0" fontId="14" fillId="4" borderId="51" xfId="3" quotePrefix="1" applyFont="1" applyFill="1" applyBorder="1" applyAlignment="1">
      <alignment horizontal="center" vertical="center" textRotation="255" wrapText="1"/>
    </xf>
    <xf numFmtId="0" fontId="15" fillId="4" borderId="7" xfId="6" quotePrefix="1" applyFont="1" applyFill="1" applyBorder="1" applyAlignment="1">
      <alignment horizontal="center" vertical="center" wrapText="1"/>
    </xf>
    <xf numFmtId="0" fontId="15" fillId="4" borderId="2" xfId="6" quotePrefix="1" applyFont="1" applyFill="1" applyBorder="1" applyAlignment="1">
      <alignment horizontal="center" vertical="center" wrapText="1"/>
    </xf>
    <xf numFmtId="0" fontId="15" fillId="4" borderId="57" xfId="8" quotePrefix="1" applyFont="1" applyFill="1" applyBorder="1" applyAlignment="1">
      <alignment horizontal="center" vertical="center" wrapText="1"/>
    </xf>
    <xf numFmtId="0" fontId="15" fillId="4" borderId="10" xfId="8" quotePrefix="1" applyFont="1" applyFill="1" applyBorder="1" applyAlignment="1">
      <alignment horizontal="center" vertical="center" wrapText="1"/>
    </xf>
    <xf numFmtId="0" fontId="15" fillId="4" borderId="58" xfId="8" quotePrefix="1" applyFont="1" applyFill="1" applyBorder="1" applyAlignment="1">
      <alignment horizontal="center" vertical="center" wrapText="1"/>
    </xf>
    <xf numFmtId="0" fontId="15" fillId="4" borderId="48" xfId="8" quotePrefix="1" applyFont="1" applyFill="1" applyBorder="1" applyAlignment="1">
      <alignment horizontal="center" vertical="center" wrapText="1"/>
    </xf>
    <xf numFmtId="0" fontId="15" fillId="4" borderId="42" xfId="8" quotePrefix="1" applyFont="1" applyFill="1" applyBorder="1" applyAlignment="1">
      <alignment horizontal="center" vertical="center" wrapText="1"/>
    </xf>
    <xf numFmtId="0" fontId="29" fillId="6" borderId="55" xfId="22" applyFont="1" applyFill="1" applyBorder="1" applyAlignment="1">
      <alignment horizontal="center" vertical="center"/>
    </xf>
    <xf numFmtId="0" fontId="29" fillId="6" borderId="59" xfId="22" applyFont="1" applyFill="1" applyBorder="1" applyAlignment="1">
      <alignment horizontal="center" vertical="center"/>
    </xf>
    <xf numFmtId="0" fontId="29" fillId="6" borderId="60" xfId="22" applyFont="1" applyFill="1" applyBorder="1" applyAlignment="1">
      <alignment horizontal="center" vertical="center"/>
    </xf>
    <xf numFmtId="0" fontId="29" fillId="6" borderId="56" xfId="22" applyFont="1" applyFill="1" applyBorder="1" applyAlignment="1">
      <alignment horizontal="center" vertical="center"/>
    </xf>
    <xf numFmtId="0" fontId="29" fillId="6" borderId="61" xfId="22" applyFont="1" applyFill="1" applyBorder="1" applyAlignment="1">
      <alignment horizontal="center" vertical="center"/>
    </xf>
    <xf numFmtId="0" fontId="29" fillId="6" borderId="16" xfId="21" applyFont="1" applyFill="1" applyBorder="1" applyAlignment="1">
      <alignment horizontal="center" vertical="center" wrapText="1"/>
    </xf>
    <xf numFmtId="0" fontId="29" fillId="6" borderId="28" xfId="21" applyFont="1" applyFill="1" applyBorder="1" applyAlignment="1">
      <alignment horizontal="center" vertical="center" wrapText="1"/>
    </xf>
    <xf numFmtId="0" fontId="29" fillId="6" borderId="11" xfId="21" applyFont="1" applyFill="1" applyBorder="1" applyAlignment="1">
      <alignment horizontal="center" vertical="center" wrapText="1"/>
    </xf>
    <xf numFmtId="0" fontId="26" fillId="6" borderId="1" xfId="22" applyFont="1" applyFill="1" applyBorder="1" applyAlignment="1">
      <alignment horizontal="left" vertical="center" wrapText="1"/>
    </xf>
    <xf numFmtId="0" fontId="10" fillId="4" borderId="8" xfId="8" quotePrefix="1" applyFont="1" applyFill="1" applyBorder="1" applyAlignment="1">
      <alignment vertical="center" wrapText="1"/>
    </xf>
    <xf numFmtId="0" fontId="15" fillId="4" borderId="36" xfId="8" quotePrefix="1" applyFont="1" applyFill="1" applyBorder="1" applyAlignment="1">
      <alignment horizontal="center" vertical="center" wrapText="1"/>
    </xf>
    <xf numFmtId="0" fontId="15" fillId="4" borderId="38" xfId="8" quotePrefix="1" applyFont="1" applyFill="1" applyBorder="1" applyAlignment="1">
      <alignment horizontal="center" vertical="center" wrapText="1"/>
    </xf>
    <xf numFmtId="0" fontId="15" fillId="4" borderId="52" xfId="8" quotePrefix="1" applyFont="1" applyFill="1" applyBorder="1" applyAlignment="1">
      <alignment horizontal="center" vertical="center" wrapText="1"/>
    </xf>
    <xf numFmtId="0" fontId="14" fillId="4" borderId="7" xfId="6" applyFont="1" applyFill="1" applyBorder="1" applyAlignment="1">
      <alignment horizontal="center" vertical="center" wrapText="1"/>
    </xf>
    <xf numFmtId="0" fontId="15" fillId="4" borderId="46" xfId="8" quotePrefix="1" applyFont="1" applyFill="1" applyBorder="1" applyAlignment="1">
      <alignment horizontal="center" vertical="center" wrapText="1"/>
    </xf>
    <xf numFmtId="0" fontId="15" fillId="4" borderId="8" xfId="8" quotePrefix="1" applyFont="1" applyFill="1" applyBorder="1" applyAlignment="1">
      <alignment horizontal="center" vertical="center" wrapText="1"/>
    </xf>
    <xf numFmtId="0" fontId="15" fillId="4" borderId="31" xfId="8" quotePrefix="1" applyFont="1" applyFill="1" applyBorder="1" applyAlignment="1">
      <alignment vertical="center" wrapText="1"/>
    </xf>
    <xf numFmtId="0" fontId="14" fillId="4" borderId="3" xfId="6" applyFont="1" applyFill="1" applyBorder="1" applyAlignment="1">
      <alignment horizontal="center" vertical="center" wrapText="1"/>
    </xf>
    <xf numFmtId="0" fontId="15" fillId="4" borderId="30" xfId="8" quotePrefix="1" applyFont="1" applyFill="1" applyBorder="1" applyAlignment="1">
      <alignment horizontal="center" vertical="center" wrapText="1"/>
    </xf>
    <xf numFmtId="0" fontId="15" fillId="4" borderId="29" xfId="6" quotePrefix="1" applyFont="1" applyFill="1" applyBorder="1" applyAlignment="1">
      <alignment horizontal="center" vertical="center" wrapText="1"/>
    </xf>
    <xf numFmtId="0" fontId="15" fillId="4" borderId="4" xfId="8" quotePrefix="1" applyFont="1" applyFill="1" applyBorder="1" applyAlignment="1">
      <alignment vertical="center" wrapText="1"/>
    </xf>
    <xf numFmtId="0" fontId="24" fillId="4" borderId="57" xfId="0" applyFont="1" applyFill="1" applyBorder="1" applyAlignment="1">
      <alignment horizontal="center" vertical="center"/>
    </xf>
    <xf numFmtId="0" fontId="24" fillId="4" borderId="10" xfId="0" applyFont="1" applyFill="1" applyBorder="1" applyAlignment="1">
      <alignment horizontal="center" vertical="center"/>
    </xf>
    <xf numFmtId="0" fontId="15" fillId="4" borderId="49" xfId="8" quotePrefix="1" applyFont="1" applyFill="1" applyBorder="1" applyAlignment="1">
      <alignment horizontal="center" vertical="center" wrapText="1"/>
    </xf>
    <xf numFmtId="0" fontId="15" fillId="4" borderId="26" xfId="8" quotePrefix="1" applyFont="1" applyFill="1" applyBorder="1" applyAlignment="1">
      <alignment vertical="center" wrapText="1"/>
    </xf>
    <xf numFmtId="0" fontId="24" fillId="4" borderId="52" xfId="0" applyFont="1" applyFill="1" applyBorder="1" applyAlignment="1">
      <alignment horizontal="center" vertical="center"/>
    </xf>
    <xf numFmtId="0" fontId="24" fillId="4" borderId="61" xfId="0" applyFont="1" applyFill="1" applyBorder="1" applyAlignment="1">
      <alignment horizontal="center" vertical="center"/>
    </xf>
    <xf numFmtId="0" fontId="15" fillId="4" borderId="41" xfId="8" quotePrefix="1" applyFont="1" applyFill="1" applyBorder="1" applyAlignment="1">
      <alignment horizontal="center" vertical="center" wrapText="1"/>
    </xf>
    <xf numFmtId="0" fontId="15" fillId="4" borderId="63" xfId="8" quotePrefix="1" applyFont="1" applyFill="1" applyBorder="1" applyAlignment="1">
      <alignment horizontal="center" vertical="center" wrapText="1"/>
    </xf>
    <xf numFmtId="0" fontId="24" fillId="4" borderId="55" xfId="0" applyFont="1" applyFill="1" applyBorder="1" applyAlignment="1">
      <alignment horizontal="center" vertical="center"/>
    </xf>
    <xf numFmtId="0" fontId="43" fillId="6" borderId="13" xfId="22" applyFont="1" applyFill="1" applyBorder="1" applyAlignment="1">
      <alignment horizontal="center" vertical="center" wrapText="1"/>
    </xf>
    <xf numFmtId="0" fontId="43" fillId="6" borderId="64" xfId="22" applyFont="1" applyFill="1" applyBorder="1" applyAlignment="1">
      <alignment horizontal="center" vertical="center" wrapText="1"/>
    </xf>
    <xf numFmtId="0" fontId="43" fillId="6" borderId="44" xfId="22" applyFont="1" applyFill="1" applyBorder="1" applyAlignment="1">
      <alignment horizontal="center" vertical="center" wrapText="1"/>
    </xf>
    <xf numFmtId="0" fontId="23" fillId="4" borderId="32" xfId="0" applyFont="1" applyFill="1" applyBorder="1" applyAlignment="1">
      <alignment horizontal="center" vertical="center"/>
    </xf>
    <xf numFmtId="0" fontId="14" fillId="4" borderId="29" xfId="8" quotePrefix="1" applyFont="1" applyFill="1" applyBorder="1" applyAlignment="1">
      <alignment horizontal="center" vertical="center" wrapText="1"/>
    </xf>
    <xf numFmtId="0" fontId="23" fillId="4" borderId="5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center" vertical="center"/>
    </xf>
    <xf numFmtId="0" fontId="14" fillId="4" borderId="31" xfId="8" quotePrefix="1" applyFont="1" applyFill="1" applyBorder="1" applyAlignment="1">
      <alignment horizontal="center" vertical="center" wrapText="1"/>
    </xf>
    <xf numFmtId="0" fontId="14" fillId="4" borderId="23" xfId="8" quotePrefix="1" applyFont="1" applyFill="1" applyBorder="1" applyAlignment="1">
      <alignment horizontal="center" vertical="center" wrapText="1"/>
    </xf>
    <xf numFmtId="0" fontId="14" fillId="4" borderId="36" xfId="8" quotePrefix="1" applyFont="1" applyFill="1" applyBorder="1" applyAlignment="1">
      <alignment horizontal="center" vertical="center" wrapText="1"/>
    </xf>
    <xf numFmtId="0" fontId="14" fillId="4" borderId="40" xfId="8" quotePrefix="1" applyFont="1" applyFill="1" applyBorder="1" applyAlignment="1">
      <alignment horizontal="center" vertical="center" wrapText="1"/>
    </xf>
    <xf numFmtId="0" fontId="14" fillId="4" borderId="41" xfId="6" applyFont="1" applyFill="1" applyBorder="1" applyAlignment="1">
      <alignment horizontal="center" vertical="center" wrapText="1"/>
    </xf>
    <xf numFmtId="0" fontId="14" fillId="4" borderId="9" xfId="6" applyFont="1" applyFill="1" applyBorder="1" applyAlignment="1">
      <alignment horizontal="center" vertical="center" wrapText="1"/>
    </xf>
    <xf numFmtId="0" fontId="14" fillId="4" borderId="15" xfId="6" applyFont="1" applyFill="1" applyBorder="1" applyAlignment="1">
      <alignment horizontal="center" vertical="center" wrapText="1"/>
    </xf>
    <xf numFmtId="0" fontId="23" fillId="4" borderId="51" xfId="0" applyFont="1" applyFill="1" applyBorder="1" applyAlignment="1">
      <alignment horizontal="center" vertical="center"/>
    </xf>
    <xf numFmtId="0" fontId="23" fillId="4" borderId="50" xfId="0" applyFont="1" applyFill="1" applyBorder="1" applyAlignment="1">
      <alignment horizontal="center" vertical="center"/>
    </xf>
    <xf numFmtId="0" fontId="23" fillId="4" borderId="22" xfId="0" applyFont="1" applyFill="1" applyBorder="1" applyAlignment="1">
      <alignment horizontal="center" vertical="center"/>
    </xf>
    <xf numFmtId="0" fontId="23" fillId="4" borderId="23" xfId="0" applyFont="1" applyFill="1" applyBorder="1" applyAlignment="1">
      <alignment horizontal="center" vertical="center"/>
    </xf>
    <xf numFmtId="0" fontId="23" fillId="4" borderId="24" xfId="0" applyFont="1" applyFill="1" applyBorder="1" applyAlignment="1">
      <alignment horizontal="center" vertical="center"/>
    </xf>
    <xf numFmtId="0" fontId="23" fillId="4" borderId="52" xfId="0" applyFont="1" applyFill="1" applyBorder="1" applyAlignment="1">
      <alignment horizontal="center" vertical="center"/>
    </xf>
    <xf numFmtId="0" fontId="23" fillId="4" borderId="40" xfId="0" applyFont="1" applyFill="1" applyBorder="1" applyAlignment="1">
      <alignment horizontal="center" vertical="center"/>
    </xf>
    <xf numFmtId="0" fontId="15" fillId="4" borderId="66" xfId="8" quotePrefix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vertical="center" wrapText="1"/>
    </xf>
    <xf numFmtId="0" fontId="14" fillId="4" borderId="19" xfId="8" quotePrefix="1" applyFont="1" applyFill="1" applyBorder="1" applyAlignment="1">
      <alignment horizontal="center" vertical="center" wrapText="1"/>
    </xf>
    <xf numFmtId="0" fontId="18" fillId="4" borderId="17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wrapText="1"/>
    </xf>
    <xf numFmtId="0" fontId="12" fillId="3" borderId="0" xfId="0" applyFont="1" applyFill="1" applyBorder="1" applyAlignment="1">
      <alignment horizontal="center" vertical="center" wrapText="1"/>
    </xf>
    <xf numFmtId="0" fontId="15" fillId="3" borderId="0" xfId="4" applyFont="1" applyFill="1" applyBorder="1" applyAlignment="1">
      <alignment horizontal="center" vertical="center" wrapText="1"/>
    </xf>
    <xf numFmtId="0" fontId="21" fillId="3" borderId="70" xfId="0" applyFont="1" applyFill="1" applyBorder="1" applyAlignment="1">
      <alignment horizontal="left" vertical="center" wrapText="1"/>
    </xf>
    <xf numFmtId="0" fontId="15" fillId="3" borderId="0" xfId="6" applyFont="1" applyFill="1" applyBorder="1" applyAlignment="1">
      <alignment vertical="center" wrapText="1"/>
    </xf>
    <xf numFmtId="0" fontId="15" fillId="3" borderId="0" xfId="8" applyFont="1" applyFill="1" applyBorder="1" applyAlignment="1">
      <alignment vertical="center" wrapText="1"/>
    </xf>
    <xf numFmtId="0" fontId="17" fillId="3" borderId="78" xfId="8" applyFont="1" applyFill="1" applyBorder="1" applyAlignment="1">
      <alignment vertical="center" wrapText="1"/>
    </xf>
    <xf numFmtId="0" fontId="16" fillId="3" borderId="0" xfId="0" applyFont="1" applyFill="1" applyBorder="1" applyAlignment="1">
      <alignment horizontal="left" vertical="center"/>
    </xf>
    <xf numFmtId="0" fontId="14" fillId="4" borderId="13" xfId="6" applyFont="1" applyFill="1" applyBorder="1" applyAlignment="1">
      <alignment horizontal="center" vertical="center" wrapText="1"/>
    </xf>
    <xf numFmtId="0" fontId="14" fillId="4" borderId="5" xfId="3" quotePrefix="1" applyFont="1" applyFill="1" applyBorder="1" applyAlignment="1">
      <alignment horizontal="center" vertical="center" textRotation="255" wrapText="1"/>
    </xf>
    <xf numFmtId="0" fontId="14" fillId="4" borderId="29" xfId="3" quotePrefix="1" applyFont="1" applyFill="1" applyBorder="1" applyAlignment="1">
      <alignment horizontal="center" vertical="center" textRotation="255" wrapText="1"/>
    </xf>
    <xf numFmtId="0" fontId="16" fillId="4" borderId="11" xfId="0" applyFont="1" applyFill="1" applyBorder="1" applyAlignment="1">
      <alignment horizontal="center" vertical="center"/>
    </xf>
    <xf numFmtId="0" fontId="17" fillId="4" borderId="46" xfId="8" quotePrefix="1" applyFont="1" applyFill="1" applyBorder="1" applyAlignment="1">
      <alignment vertical="center" wrapText="1"/>
    </xf>
    <xf numFmtId="0" fontId="14" fillId="4" borderId="42" xfId="8" quotePrefix="1" applyFont="1" applyFill="1" applyBorder="1" applyAlignment="1">
      <alignment horizontal="center" vertical="center" wrapText="1"/>
    </xf>
    <xf numFmtId="0" fontId="3" fillId="0" borderId="1" xfId="8" applyFont="1" applyFill="1" applyBorder="1" applyAlignment="1">
      <alignment horizontal="center" vertical="center" wrapText="1"/>
    </xf>
    <xf numFmtId="0" fontId="3" fillId="0" borderId="11" xfId="8" applyFont="1" applyFill="1" applyBorder="1" applyAlignment="1">
      <alignment horizontal="center" vertical="center" wrapText="1"/>
    </xf>
    <xf numFmtId="0" fontId="3" fillId="0" borderId="34" xfId="8" applyFont="1" applyFill="1" applyBorder="1" applyAlignment="1">
      <alignment horizontal="center" vertical="center" wrapText="1"/>
    </xf>
    <xf numFmtId="0" fontId="17" fillId="3" borderId="75" xfId="8" applyFont="1" applyFill="1" applyBorder="1" applyAlignment="1">
      <alignment vertical="center" wrapText="1"/>
    </xf>
    <xf numFmtId="0" fontId="15" fillId="4" borderId="14" xfId="6" quotePrefix="1" applyFont="1" applyFill="1" applyBorder="1" applyAlignment="1">
      <alignment vertical="center" wrapText="1"/>
    </xf>
    <xf numFmtId="0" fontId="15" fillId="4" borderId="9" xfId="6" quotePrefix="1" applyFont="1" applyFill="1" applyBorder="1" applyAlignment="1">
      <alignment vertical="center" wrapText="1"/>
    </xf>
    <xf numFmtId="0" fontId="15" fillId="4" borderId="15" xfId="6" quotePrefix="1" applyFont="1" applyFill="1" applyBorder="1" applyAlignment="1">
      <alignment vertical="center" wrapText="1"/>
    </xf>
    <xf numFmtId="0" fontId="15" fillId="4" borderId="17" xfId="6" quotePrefix="1" applyFont="1" applyFill="1" applyBorder="1" applyAlignment="1">
      <alignment vertical="center" wrapText="1"/>
    </xf>
    <xf numFmtId="0" fontId="15" fillId="4" borderId="18" xfId="6" quotePrefix="1" applyFont="1" applyFill="1" applyBorder="1" applyAlignment="1">
      <alignment vertical="center" wrapText="1"/>
    </xf>
    <xf numFmtId="0" fontId="15" fillId="4" borderId="57" xfId="6" quotePrefix="1" applyFont="1" applyFill="1" applyBorder="1" applyAlignment="1">
      <alignment vertical="center" wrapText="1"/>
    </xf>
    <xf numFmtId="0" fontId="15" fillId="4" borderId="10" xfId="6" quotePrefix="1" applyFont="1" applyFill="1" applyBorder="1" applyAlignment="1">
      <alignment vertical="center" wrapText="1"/>
    </xf>
    <xf numFmtId="0" fontId="15" fillId="4" borderId="58" xfId="6" quotePrefix="1" applyFont="1" applyFill="1" applyBorder="1" applyAlignment="1">
      <alignment vertical="center" wrapText="1"/>
    </xf>
    <xf numFmtId="0" fontId="15" fillId="4" borderId="57" xfId="6" quotePrefix="1" applyFont="1" applyFill="1" applyBorder="1" applyAlignment="1">
      <alignment horizontal="center" vertical="center" wrapText="1"/>
    </xf>
    <xf numFmtId="0" fontId="15" fillId="4" borderId="10" xfId="6" quotePrefix="1" applyFont="1" applyFill="1" applyBorder="1" applyAlignment="1">
      <alignment horizontal="center" vertical="center" wrapText="1"/>
    </xf>
    <xf numFmtId="0" fontId="15" fillId="4" borderId="49" xfId="6" quotePrefix="1" applyFont="1" applyFill="1" applyBorder="1" applyAlignment="1">
      <alignment horizontal="center" vertical="center" wrapText="1"/>
    </xf>
    <xf numFmtId="0" fontId="14" fillId="4" borderId="24" xfId="8" quotePrefix="1" applyFont="1" applyFill="1" applyBorder="1" applyAlignment="1">
      <alignment horizontal="center" vertical="center" wrapText="1"/>
    </xf>
    <xf numFmtId="0" fontId="14" fillId="4" borderId="35" xfId="6" applyFont="1" applyFill="1" applyBorder="1" applyAlignment="1">
      <alignment horizontal="center" vertical="center" wrapText="1"/>
    </xf>
    <xf numFmtId="0" fontId="14" fillId="4" borderId="57" xfId="6" applyFont="1" applyFill="1" applyBorder="1" applyAlignment="1">
      <alignment horizontal="center" vertical="center" wrapText="1"/>
    </xf>
    <xf numFmtId="0" fontId="15" fillId="4" borderId="104" xfId="8" quotePrefix="1" applyFont="1" applyFill="1" applyBorder="1" applyAlignment="1">
      <alignment horizontal="center" vertical="center" wrapText="1"/>
    </xf>
    <xf numFmtId="0" fontId="14" fillId="4" borderId="16" xfId="6" applyFont="1" applyFill="1" applyBorder="1" applyAlignment="1">
      <alignment horizontal="center" vertical="center" wrapText="1"/>
    </xf>
    <xf numFmtId="0" fontId="14" fillId="4" borderId="2" xfId="6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18" fillId="4" borderId="15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14" fillId="4" borderId="104" xfId="6" applyFont="1" applyFill="1" applyBorder="1" applyAlignment="1">
      <alignment horizontal="center" vertical="center" wrapText="1"/>
    </xf>
    <xf numFmtId="0" fontId="43" fillId="6" borderId="13" xfId="22" applyFont="1" applyFill="1" applyBorder="1" applyAlignment="1">
      <alignment horizontal="center" vertical="center" wrapText="1"/>
    </xf>
    <xf numFmtId="0" fontId="43" fillId="6" borderId="64" xfId="22" applyFont="1" applyFill="1" applyBorder="1" applyAlignment="1">
      <alignment horizontal="center" vertical="center" wrapText="1"/>
    </xf>
    <xf numFmtId="0" fontId="43" fillId="6" borderId="44" xfId="22" applyFont="1" applyFill="1" applyBorder="1" applyAlignment="1">
      <alignment horizontal="center" vertical="center" wrapText="1"/>
    </xf>
    <xf numFmtId="0" fontId="3" fillId="0" borderId="13" xfId="4" applyFont="1" applyFill="1" applyBorder="1" applyAlignment="1">
      <alignment horizontal="center" vertical="center" wrapText="1"/>
    </xf>
    <xf numFmtId="0" fontId="10" fillId="0" borderId="115" xfId="0" applyFont="1" applyFill="1" applyBorder="1" applyAlignment="1">
      <alignment horizontal="center" vertical="center" wrapText="1"/>
    </xf>
    <xf numFmtId="0" fontId="10" fillId="0" borderId="71" xfId="0" applyFont="1" applyFill="1" applyBorder="1" applyAlignment="1">
      <alignment horizontal="center" vertical="center" wrapText="1"/>
    </xf>
    <xf numFmtId="0" fontId="10" fillId="0" borderId="74" xfId="0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3" fillId="0" borderId="107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108" xfId="0" applyFont="1" applyFill="1" applyBorder="1" applyAlignment="1">
      <alignment horizontal="center" vertical="center" wrapText="1"/>
    </xf>
    <xf numFmtId="0" fontId="14" fillId="4" borderId="137" xfId="6" quotePrefix="1" applyFont="1" applyFill="1" applyBorder="1" applyAlignment="1">
      <alignment horizontal="center" vertical="center" wrapText="1"/>
    </xf>
    <xf numFmtId="0" fontId="3" fillId="0" borderId="114" xfId="0" applyFont="1" applyFill="1" applyBorder="1" applyAlignment="1">
      <alignment horizontal="center" vertical="center" wrapText="1"/>
    </xf>
    <xf numFmtId="0" fontId="10" fillId="0" borderId="71" xfId="0" applyFont="1" applyFill="1" applyBorder="1" applyAlignment="1">
      <alignment horizontal="left" vertical="center" wrapText="1"/>
    </xf>
    <xf numFmtId="0" fontId="3" fillId="0" borderId="116" xfId="0" applyFont="1" applyFill="1" applyBorder="1" applyAlignment="1">
      <alignment horizontal="center" vertical="center" wrapText="1"/>
    </xf>
    <xf numFmtId="0" fontId="3" fillId="0" borderId="16" xfId="8" applyFont="1" applyFill="1" applyBorder="1" applyAlignment="1">
      <alignment horizontal="center" vertical="center" wrapText="1"/>
    </xf>
    <xf numFmtId="0" fontId="3" fillId="0" borderId="28" xfId="8" applyFont="1" applyFill="1" applyBorder="1" applyAlignment="1">
      <alignment horizontal="center" vertical="center" wrapText="1"/>
    </xf>
    <xf numFmtId="0" fontId="3" fillId="0" borderId="20" xfId="8" applyFont="1" applyFill="1" applyBorder="1" applyAlignment="1">
      <alignment horizontal="center" vertical="center" wrapText="1"/>
    </xf>
    <xf numFmtId="0" fontId="29" fillId="0" borderId="12" xfId="4" applyFont="1" applyFill="1" applyBorder="1" applyAlignment="1">
      <alignment vertical="center" textRotation="255" wrapText="1"/>
    </xf>
    <xf numFmtId="0" fontId="29" fillId="0" borderId="0" xfId="4" applyFont="1" applyFill="1" applyBorder="1" applyAlignment="1">
      <alignment vertical="center" textRotation="255" wrapText="1"/>
    </xf>
    <xf numFmtId="0" fontId="29" fillId="0" borderId="64" xfId="4" applyFont="1" applyFill="1" applyBorder="1" applyAlignment="1">
      <alignment vertical="center" textRotation="255" wrapText="1"/>
    </xf>
    <xf numFmtId="0" fontId="10" fillId="0" borderId="12" xfId="0" applyFont="1" applyFill="1" applyBorder="1" applyAlignment="1">
      <alignment vertical="center" wrapText="1"/>
    </xf>
    <xf numFmtId="0" fontId="3" fillId="0" borderId="64" xfId="0" applyFont="1" applyFill="1" applyBorder="1" applyAlignment="1">
      <alignment vertical="center" wrapText="1"/>
    </xf>
    <xf numFmtId="0" fontId="15" fillId="4" borderId="5" xfId="6" quotePrefix="1" applyFont="1" applyFill="1" applyBorder="1" applyAlignment="1">
      <alignment horizontal="center" vertical="center" wrapText="1"/>
    </xf>
    <xf numFmtId="0" fontId="14" fillId="4" borderId="3" xfId="6" quotePrefix="1" applyFont="1" applyFill="1" applyBorder="1" applyAlignment="1">
      <alignment horizontal="center" vertical="center" wrapText="1"/>
    </xf>
    <xf numFmtId="0" fontId="14" fillId="4" borderId="51" xfId="6" quotePrefix="1" applyFont="1" applyFill="1" applyBorder="1" applyAlignment="1">
      <alignment horizontal="center" vertical="center" wrapText="1"/>
    </xf>
    <xf numFmtId="0" fontId="14" fillId="4" borderId="58" xfId="8" quotePrefix="1" applyFont="1" applyFill="1" applyBorder="1" applyAlignment="1">
      <alignment horizontal="center" vertical="center" wrapText="1"/>
    </xf>
    <xf numFmtId="0" fontId="14" fillId="4" borderId="10" xfId="8" quotePrefix="1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left" vertical="center" wrapText="1"/>
    </xf>
    <xf numFmtId="0" fontId="44" fillId="4" borderId="16" xfId="3" quotePrefix="1" applyFont="1" applyFill="1" applyBorder="1" applyAlignment="1">
      <alignment horizontal="center" vertical="center" wrapText="1"/>
    </xf>
    <xf numFmtId="0" fontId="44" fillId="4" borderId="1" xfId="3" quotePrefix="1" applyFont="1" applyFill="1" applyBorder="1" applyAlignment="1">
      <alignment horizontal="center" vertical="center" wrapText="1"/>
    </xf>
    <xf numFmtId="0" fontId="14" fillId="4" borderId="12" xfId="13" quotePrefix="1" applyFont="1" applyFill="1" applyBorder="1" applyAlignment="1">
      <alignment horizontal="center" vertical="center" wrapText="1"/>
    </xf>
    <xf numFmtId="0" fontId="8" fillId="4" borderId="51" xfId="3" quotePrefix="1" applyFont="1" applyFill="1" applyBorder="1" applyAlignment="1">
      <alignment horizontal="center" vertical="center" wrapText="1"/>
    </xf>
    <xf numFmtId="0" fontId="9" fillId="4" borderId="32" xfId="3" quotePrefix="1" applyFont="1" applyFill="1" applyBorder="1" applyAlignment="1">
      <alignment horizontal="center" vertical="center" wrapText="1"/>
    </xf>
    <xf numFmtId="0" fontId="2" fillId="4" borderId="0" xfId="3" quotePrefix="1" applyFont="1" applyFill="1" applyBorder="1" applyAlignment="1">
      <alignment horizontal="center" vertical="center" wrapText="1"/>
    </xf>
    <xf numFmtId="0" fontId="8" fillId="4" borderId="32" xfId="3" quotePrefix="1" applyFont="1" applyFill="1" applyBorder="1" applyAlignment="1">
      <alignment horizontal="center" vertical="center" wrapText="1"/>
    </xf>
    <xf numFmtId="0" fontId="8" fillId="4" borderId="12" xfId="3" quotePrefix="1" applyFont="1" applyFill="1" applyBorder="1" applyAlignment="1">
      <alignment horizontal="center" vertical="center" wrapText="1"/>
    </xf>
    <xf numFmtId="0" fontId="9" fillId="4" borderId="7" xfId="3" quotePrefix="1" applyFont="1" applyFill="1" applyBorder="1" applyAlignment="1">
      <alignment horizontal="center" vertical="center" wrapText="1"/>
    </xf>
    <xf numFmtId="0" fontId="2" fillId="4" borderId="33" xfId="3" quotePrefix="1" applyFont="1" applyFill="1" applyBorder="1" applyAlignment="1">
      <alignment horizontal="center" vertical="center" wrapText="1"/>
    </xf>
    <xf numFmtId="0" fontId="14" fillId="4" borderId="57" xfId="8" quotePrefix="1" applyFont="1" applyFill="1" applyBorder="1" applyAlignment="1">
      <alignment vertical="center" wrapText="1"/>
    </xf>
    <xf numFmtId="0" fontId="14" fillId="4" borderId="10" xfId="8" quotePrefix="1" applyFont="1" applyFill="1" applyBorder="1" applyAlignment="1">
      <alignment vertical="center" wrapText="1"/>
    </xf>
    <xf numFmtId="0" fontId="14" fillId="4" borderId="49" xfId="8" quotePrefix="1" applyFont="1" applyFill="1" applyBorder="1" applyAlignment="1">
      <alignment vertical="center" wrapText="1"/>
    </xf>
    <xf numFmtId="0" fontId="14" fillId="4" borderId="66" xfId="8" quotePrefix="1" applyFont="1" applyFill="1" applyBorder="1" applyAlignment="1">
      <alignment vertical="center" wrapText="1"/>
    </xf>
    <xf numFmtId="0" fontId="14" fillId="4" borderId="58" xfId="8" quotePrefix="1" applyFont="1" applyFill="1" applyBorder="1" applyAlignment="1">
      <alignment vertical="center" wrapText="1"/>
    </xf>
    <xf numFmtId="0" fontId="14" fillId="4" borderId="46" xfId="8" quotePrefix="1" applyFont="1" applyFill="1" applyBorder="1" applyAlignment="1">
      <alignment vertical="center" wrapText="1"/>
    </xf>
    <xf numFmtId="0" fontId="14" fillId="4" borderId="48" xfId="8" quotePrefix="1" applyFont="1" applyFill="1" applyBorder="1" applyAlignment="1">
      <alignment vertical="center" wrapText="1"/>
    </xf>
    <xf numFmtId="0" fontId="48" fillId="6" borderId="21" xfId="0" applyFont="1" applyFill="1" applyBorder="1" applyAlignment="1">
      <alignment horizontal="justify" vertical="center" wrapText="1"/>
    </xf>
    <xf numFmtId="0" fontId="49" fillId="4" borderId="22" xfId="8" quotePrefix="1" applyFont="1" applyFill="1" applyBorder="1" applyAlignment="1">
      <alignment horizontal="center" vertical="center" wrapText="1"/>
    </xf>
    <xf numFmtId="0" fontId="15" fillId="6" borderId="22" xfId="8" quotePrefix="1" applyFont="1" applyFill="1" applyBorder="1" applyAlignment="1">
      <alignment horizontal="center" vertical="center" wrapText="1"/>
    </xf>
    <xf numFmtId="0" fontId="15" fillId="6" borderId="23" xfId="8" quotePrefix="1" applyFont="1" applyFill="1" applyBorder="1" applyAlignment="1">
      <alignment horizontal="center" vertical="center" wrapText="1"/>
    </xf>
    <xf numFmtId="0" fontId="15" fillId="6" borderId="19" xfId="8" quotePrefix="1" applyFont="1" applyFill="1" applyBorder="1" applyAlignment="1">
      <alignment horizontal="center" vertical="center" wrapText="1"/>
    </xf>
    <xf numFmtId="0" fontId="15" fillId="6" borderId="24" xfId="8" quotePrefix="1" applyFont="1" applyFill="1" applyBorder="1" applyAlignment="1">
      <alignment horizontal="center" vertical="center" wrapText="1"/>
    </xf>
    <xf numFmtId="0" fontId="15" fillId="6" borderId="21" xfId="8" quotePrefix="1" applyFont="1" applyFill="1" applyBorder="1" applyAlignment="1">
      <alignment horizontal="center" vertical="center" wrapText="1"/>
    </xf>
    <xf numFmtId="0" fontId="14" fillId="6" borderId="31" xfId="6" applyFont="1" applyFill="1" applyBorder="1" applyAlignment="1">
      <alignment horizontal="center" vertical="center" wrapText="1"/>
    </xf>
    <xf numFmtId="0" fontId="14" fillId="6" borderId="23" xfId="6" applyFont="1" applyFill="1" applyBorder="1" applyAlignment="1">
      <alignment horizontal="center" vertical="center" wrapText="1"/>
    </xf>
    <xf numFmtId="0" fontId="14" fillId="6" borderId="42" xfId="6" applyFont="1" applyFill="1" applyBorder="1" applyAlignment="1">
      <alignment horizontal="center" vertical="center" wrapText="1"/>
    </xf>
    <xf numFmtId="0" fontId="23" fillId="6" borderId="42" xfId="6" applyFont="1" applyFill="1" applyBorder="1" applyAlignment="1">
      <alignment horizontal="center" vertical="center" wrapText="1"/>
    </xf>
    <xf numFmtId="0" fontId="48" fillId="6" borderId="21" xfId="0" applyFont="1" applyFill="1" applyBorder="1" applyAlignment="1">
      <alignment horizontal="left" vertical="center" wrapText="1"/>
    </xf>
    <xf numFmtId="0" fontId="49" fillId="6" borderId="42" xfId="6" applyFont="1" applyFill="1" applyBorder="1" applyAlignment="1">
      <alignment horizontal="center" vertical="center" wrapText="1"/>
    </xf>
    <xf numFmtId="0" fontId="14" fillId="6" borderId="22" xfId="8" quotePrefix="1" applyFont="1" applyFill="1" applyBorder="1" applyAlignment="1">
      <alignment horizontal="center" vertical="center" wrapText="1"/>
    </xf>
    <xf numFmtId="0" fontId="14" fillId="6" borderId="23" xfId="8" quotePrefix="1" applyFont="1" applyFill="1" applyBorder="1" applyAlignment="1">
      <alignment horizontal="center" vertical="center" wrapText="1"/>
    </xf>
    <xf numFmtId="0" fontId="14" fillId="6" borderId="19" xfId="8" quotePrefix="1" applyFont="1" applyFill="1" applyBorder="1" applyAlignment="1">
      <alignment horizontal="center" vertical="center" wrapText="1"/>
    </xf>
    <xf numFmtId="0" fontId="14" fillId="6" borderId="24" xfId="8" quotePrefix="1" applyFont="1" applyFill="1" applyBorder="1" applyAlignment="1">
      <alignment horizontal="center" vertical="center" wrapText="1"/>
    </xf>
    <xf numFmtId="0" fontId="14" fillId="6" borderId="21" xfId="8" quotePrefix="1" applyFont="1" applyFill="1" applyBorder="1" applyAlignment="1">
      <alignment horizontal="center" vertical="center" wrapText="1"/>
    </xf>
    <xf numFmtId="0" fontId="14" fillId="6" borderId="16" xfId="6" quotePrefix="1" applyFont="1" applyFill="1" applyBorder="1" applyAlignment="1">
      <alignment horizontal="center" vertical="center" wrapText="1"/>
    </xf>
    <xf numFmtId="0" fontId="14" fillId="4" borderId="4" xfId="6" applyFont="1" applyFill="1" applyBorder="1" applyAlignment="1">
      <alignment horizontal="center" vertical="center" wrapText="1"/>
    </xf>
    <xf numFmtId="0" fontId="49" fillId="4" borderId="31" xfId="8" quotePrefix="1" applyFont="1" applyFill="1" applyBorder="1" applyAlignment="1">
      <alignment horizontal="center" vertical="center" wrapText="1"/>
    </xf>
    <xf numFmtId="0" fontId="14" fillId="4" borderId="22" xfId="8" quotePrefix="1" applyFont="1" applyFill="1" applyBorder="1" applyAlignment="1">
      <alignment horizontal="center" vertical="center" wrapText="1"/>
    </xf>
    <xf numFmtId="0" fontId="49" fillId="4" borderId="23" xfId="8" quotePrefix="1" applyFont="1" applyFill="1" applyBorder="1" applyAlignment="1">
      <alignment horizontal="center" vertical="center" wrapText="1"/>
    </xf>
    <xf numFmtId="0" fontId="49" fillId="4" borderId="19" xfId="8" quotePrefix="1" applyFont="1" applyFill="1" applyBorder="1" applyAlignment="1">
      <alignment horizontal="center" vertical="center" wrapText="1"/>
    </xf>
    <xf numFmtId="0" fontId="49" fillId="4" borderId="43" xfId="8" quotePrefix="1" applyFont="1" applyFill="1" applyBorder="1" applyAlignment="1">
      <alignment horizontal="center" vertical="center" wrapText="1"/>
    </xf>
    <xf numFmtId="0" fontId="49" fillId="4" borderId="24" xfId="8" quotePrefix="1" applyFont="1" applyFill="1" applyBorder="1" applyAlignment="1">
      <alignment horizontal="center" vertical="center" wrapText="1"/>
    </xf>
    <xf numFmtId="0" fontId="49" fillId="4" borderId="31" xfId="6" applyFont="1" applyFill="1" applyBorder="1" applyAlignment="1">
      <alignment horizontal="center" vertical="center" wrapText="1"/>
    </xf>
    <xf numFmtId="0" fontId="14" fillId="4" borderId="43" xfId="8" quotePrefix="1" applyFont="1" applyFill="1" applyBorder="1" applyAlignment="1">
      <alignment horizontal="center" vertical="center" wrapText="1"/>
    </xf>
    <xf numFmtId="0" fontId="40" fillId="4" borderId="1" xfId="8" quotePrefix="1" applyFont="1" applyFill="1" applyBorder="1" applyAlignment="1">
      <alignment vertical="center" wrapText="1"/>
    </xf>
    <xf numFmtId="0" fontId="39" fillId="4" borderId="1" xfId="0" applyFont="1" applyFill="1" applyBorder="1" applyAlignment="1">
      <alignment horizontal="left" vertical="center" wrapText="1"/>
    </xf>
    <xf numFmtId="0" fontId="40" fillId="4" borderId="12" xfId="8" applyFont="1" applyFill="1" applyBorder="1" applyAlignment="1">
      <alignment vertical="center" wrapText="1"/>
    </xf>
    <xf numFmtId="0" fontId="15" fillId="4" borderId="49" xfId="6" quotePrefix="1" applyFont="1" applyFill="1" applyBorder="1" applyAlignment="1">
      <alignment vertical="center" wrapText="1"/>
    </xf>
    <xf numFmtId="0" fontId="15" fillId="4" borderId="66" xfId="6" quotePrefix="1" applyFont="1" applyFill="1" applyBorder="1" applyAlignment="1">
      <alignment vertical="center" wrapText="1"/>
    </xf>
    <xf numFmtId="0" fontId="13" fillId="3" borderId="0" xfId="0" applyFont="1" applyFill="1"/>
    <xf numFmtId="0" fontId="44" fillId="3" borderId="76" xfId="4" applyFont="1" applyFill="1" applyBorder="1" applyAlignment="1">
      <alignment horizontal="center" vertical="center" wrapText="1"/>
    </xf>
    <xf numFmtId="0" fontId="44" fillId="3" borderId="75" xfId="4" applyFont="1" applyFill="1" applyBorder="1" applyAlignment="1">
      <alignment horizontal="center" vertical="center" wrapText="1"/>
    </xf>
    <xf numFmtId="0" fontId="2" fillId="3" borderId="69" xfId="4" applyFont="1" applyFill="1" applyBorder="1" applyAlignment="1">
      <alignment horizontal="center" vertical="center" wrapText="1"/>
    </xf>
    <xf numFmtId="0" fontId="14" fillId="3" borderId="90" xfId="6" applyNumberFormat="1" applyFont="1" applyFill="1" applyBorder="1" applyAlignment="1">
      <alignment horizontal="center" vertical="center" wrapText="1"/>
    </xf>
    <xf numFmtId="0" fontId="50" fillId="3" borderId="71" xfId="0" applyFont="1" applyFill="1" applyBorder="1" applyAlignment="1">
      <alignment horizontal="left" vertical="center" wrapText="1"/>
    </xf>
    <xf numFmtId="0" fontId="10" fillId="0" borderId="73" xfId="8" applyFont="1" applyFill="1" applyBorder="1" applyAlignment="1">
      <alignment vertical="center" wrapText="1"/>
    </xf>
    <xf numFmtId="0" fontId="51" fillId="0" borderId="71" xfId="0" applyFont="1" applyFill="1" applyBorder="1" applyAlignment="1">
      <alignment horizontal="left" vertical="center" wrapText="1"/>
    </xf>
    <xf numFmtId="0" fontId="15" fillId="3" borderId="90" xfId="6" applyNumberFormat="1" applyFont="1" applyFill="1" applyBorder="1" applyAlignment="1">
      <alignment horizontal="center" vertical="center" wrapText="1"/>
    </xf>
    <xf numFmtId="0" fontId="14" fillId="3" borderId="69" xfId="8" applyNumberFormat="1" applyFont="1" applyFill="1" applyBorder="1" applyAlignment="1">
      <alignment horizontal="center" vertical="center" wrapText="1"/>
    </xf>
    <xf numFmtId="0" fontId="40" fillId="3" borderId="75" xfId="8" applyFont="1" applyFill="1" applyBorder="1" applyAlignment="1">
      <alignment vertical="center" wrapText="1"/>
    </xf>
    <xf numFmtId="0" fontId="39" fillId="3" borderId="75" xfId="0" applyFont="1" applyFill="1" applyBorder="1" applyAlignment="1">
      <alignment horizontal="left" vertical="center" wrapText="1"/>
    </xf>
    <xf numFmtId="0" fontId="14" fillId="3" borderId="69" xfId="6" applyNumberFormat="1" applyFont="1" applyFill="1" applyBorder="1" applyAlignment="1">
      <alignment horizontal="center" vertical="center" wrapText="1"/>
    </xf>
    <xf numFmtId="0" fontId="18" fillId="3" borderId="0" xfId="0" applyFont="1" applyFill="1" applyBorder="1"/>
    <xf numFmtId="0" fontId="40" fillId="3" borderId="78" xfId="8" applyFont="1" applyFill="1" applyBorder="1" applyAlignment="1">
      <alignment vertical="center" wrapText="1"/>
    </xf>
    <xf numFmtId="0" fontId="13" fillId="3" borderId="0" xfId="0" applyFont="1" applyFill="1" applyBorder="1"/>
    <xf numFmtId="0" fontId="32" fillId="3" borderId="0" xfId="0" applyFont="1" applyFill="1" applyAlignment="1">
      <alignment wrapText="1"/>
    </xf>
    <xf numFmtId="0" fontId="10" fillId="0" borderId="0" xfId="0" applyFont="1" applyFill="1" applyAlignment="1">
      <alignment horizontal="center" vertical="center" wrapText="1"/>
    </xf>
    <xf numFmtId="0" fontId="54" fillId="4" borderId="0" xfId="3" quotePrefix="1" applyFont="1" applyFill="1" applyBorder="1" applyAlignment="1">
      <alignment horizontal="center" vertical="center" wrapText="1"/>
    </xf>
    <xf numFmtId="0" fontId="55" fillId="4" borderId="0" xfId="0" applyFont="1" applyFill="1"/>
    <xf numFmtId="0" fontId="15" fillId="0" borderId="0" xfId="3" quotePrefix="1" applyFont="1" applyFill="1" applyBorder="1" applyAlignment="1">
      <alignment horizontal="center" vertical="center" wrapText="1"/>
    </xf>
    <xf numFmtId="0" fontId="13" fillId="0" borderId="0" xfId="0" applyFont="1" applyFill="1"/>
    <xf numFmtId="0" fontId="24" fillId="0" borderId="0" xfId="3" quotePrefix="1" applyFont="1" applyFill="1" applyBorder="1" applyAlignment="1">
      <alignment horizontal="center" vertical="center" wrapText="1"/>
    </xf>
    <xf numFmtId="0" fontId="15" fillId="0" borderId="23" xfId="8" quotePrefix="1" applyFont="1" applyFill="1" applyBorder="1" applyAlignment="1">
      <alignment horizontal="center" vertical="center" wrapText="1"/>
    </xf>
    <xf numFmtId="0" fontId="56" fillId="4" borderId="0" xfId="0" applyFont="1" applyFill="1" applyBorder="1" applyAlignment="1">
      <alignment horizontal="left" vertical="center" wrapText="1"/>
    </xf>
    <xf numFmtId="0" fontId="49" fillId="4" borderId="0" xfId="6" quotePrefix="1" applyFont="1" applyFill="1" applyBorder="1" applyAlignment="1">
      <alignment horizontal="left" vertical="center" wrapText="1"/>
    </xf>
    <xf numFmtId="0" fontId="54" fillId="4" borderId="0" xfId="8" quotePrefix="1" applyFont="1" applyFill="1" applyBorder="1" applyAlignment="1">
      <alignment vertical="center" wrapText="1"/>
    </xf>
    <xf numFmtId="0" fontId="50" fillId="4" borderId="21" xfId="0" applyFont="1" applyFill="1" applyBorder="1" applyAlignment="1">
      <alignment horizontal="justify" vertical="center" wrapText="1"/>
    </xf>
    <xf numFmtId="0" fontId="14" fillId="4" borderId="21" xfId="8" quotePrefix="1" applyFont="1" applyFill="1" applyBorder="1" applyAlignment="1">
      <alignment horizontal="center" vertical="center" wrapText="1"/>
    </xf>
    <xf numFmtId="0" fontId="27" fillId="4" borderId="80" xfId="0" applyFont="1" applyFill="1" applyBorder="1" applyAlignment="1">
      <alignment horizontal="justify" vertical="center" wrapText="1"/>
    </xf>
    <xf numFmtId="0" fontId="32" fillId="4" borderId="80" xfId="0" applyFont="1" applyFill="1" applyBorder="1" applyAlignment="1">
      <alignment horizontal="justify" vertical="center" wrapText="1"/>
    </xf>
    <xf numFmtId="0" fontId="10" fillId="4" borderId="8" xfId="8" applyFont="1" applyFill="1" applyBorder="1" applyAlignment="1">
      <alignment vertical="center" wrapText="1"/>
    </xf>
    <xf numFmtId="0" fontId="50" fillId="4" borderId="21" xfId="0" applyFont="1" applyFill="1" applyBorder="1" applyAlignment="1">
      <alignment horizontal="left" vertical="center" wrapText="1"/>
    </xf>
    <xf numFmtId="0" fontId="27" fillId="4" borderId="80" xfId="0" applyFont="1" applyFill="1" applyBorder="1" applyAlignment="1">
      <alignment horizontal="left" vertical="center" wrapText="1"/>
    </xf>
    <xf numFmtId="0" fontId="32" fillId="4" borderId="80" xfId="0" applyFont="1" applyFill="1" applyBorder="1" applyAlignment="1">
      <alignment horizontal="left" vertical="center" wrapText="1"/>
    </xf>
    <xf numFmtId="0" fontId="57" fillId="4" borderId="80" xfId="0" applyFont="1" applyFill="1" applyBorder="1" applyAlignment="1">
      <alignment horizontal="justify" vertical="center" wrapText="1"/>
    </xf>
    <xf numFmtId="0" fontId="57" fillId="4" borderId="80" xfId="0" applyFont="1" applyFill="1" applyBorder="1" applyAlignment="1">
      <alignment horizontal="left" vertical="center" wrapText="1"/>
    </xf>
    <xf numFmtId="0" fontId="15" fillId="0" borderId="43" xfId="8" quotePrefix="1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left" vertical="center" wrapText="1"/>
    </xf>
    <xf numFmtId="0" fontId="23" fillId="4" borderId="14" xfId="0" applyFont="1" applyFill="1" applyBorder="1" applyAlignment="1">
      <alignment horizontal="center" vertical="center"/>
    </xf>
    <xf numFmtId="0" fontId="23" fillId="4" borderId="9" xfId="0" applyFont="1" applyFill="1" applyBorder="1" applyAlignment="1">
      <alignment horizontal="center" vertical="center"/>
    </xf>
    <xf numFmtId="0" fontId="23" fillId="4" borderId="17" xfId="0" applyFont="1" applyFill="1" applyBorder="1" applyAlignment="1">
      <alignment horizontal="center" vertical="center"/>
    </xf>
    <xf numFmtId="0" fontId="14" fillId="4" borderId="47" xfId="8" quotePrefix="1" applyFont="1" applyFill="1" applyBorder="1" applyAlignment="1">
      <alignment horizontal="center" vertical="center" wrapText="1"/>
    </xf>
    <xf numFmtId="0" fontId="14" fillId="4" borderId="28" xfId="6" quotePrefix="1" applyFont="1" applyFill="1" applyBorder="1" applyAlignment="1">
      <alignment horizontal="center" vertical="center" wrapText="1"/>
    </xf>
    <xf numFmtId="0" fontId="14" fillId="4" borderId="12" xfId="6" quotePrefix="1" applyFont="1" applyFill="1" applyBorder="1" applyAlignment="1">
      <alignment horizontal="center" vertical="center" wrapText="1"/>
    </xf>
    <xf numFmtId="0" fontId="23" fillId="4" borderId="31" xfId="6" applyFont="1" applyFill="1" applyBorder="1" applyAlignment="1">
      <alignment horizontal="center" vertical="center" wrapText="1"/>
    </xf>
    <xf numFmtId="0" fontId="23" fillId="4" borderId="23" xfId="6" applyFont="1" applyFill="1" applyBorder="1" applyAlignment="1">
      <alignment horizontal="center" vertical="center" wrapText="1"/>
    </xf>
    <xf numFmtId="0" fontId="23" fillId="4" borderId="42" xfId="6" applyFont="1" applyFill="1" applyBorder="1" applyAlignment="1">
      <alignment horizontal="center" vertical="center" wrapText="1"/>
    </xf>
    <xf numFmtId="0" fontId="24" fillId="4" borderId="2" xfId="6" quotePrefix="1" applyFont="1" applyFill="1" applyBorder="1" applyAlignment="1">
      <alignment vertical="center" wrapText="1"/>
    </xf>
    <xf numFmtId="0" fontId="23" fillId="4" borderId="4" xfId="6" applyFont="1" applyFill="1" applyBorder="1" applyAlignment="1">
      <alignment horizontal="center" vertical="center" wrapText="1"/>
    </xf>
    <xf numFmtId="0" fontId="23" fillId="4" borderId="2" xfId="6" applyFont="1" applyFill="1" applyBorder="1" applyAlignment="1">
      <alignment horizontal="center" vertical="center" wrapText="1"/>
    </xf>
    <xf numFmtId="0" fontId="23" fillId="4" borderId="29" xfId="6" applyFont="1" applyFill="1" applyBorder="1" applyAlignment="1">
      <alignment horizontal="center" vertical="center" wrapText="1"/>
    </xf>
    <xf numFmtId="0" fontId="59" fillId="6" borderId="16" xfId="0" applyFont="1" applyFill="1" applyBorder="1" applyAlignment="1">
      <alignment horizontal="center" vertical="center"/>
    </xf>
    <xf numFmtId="0" fontId="59" fillId="6" borderId="11" xfId="0" applyFont="1" applyFill="1" applyBorder="1" applyAlignment="1">
      <alignment horizontal="center" vertical="center"/>
    </xf>
    <xf numFmtId="0" fontId="59" fillId="6" borderId="20" xfId="0" applyFont="1" applyFill="1" applyBorder="1" applyAlignment="1">
      <alignment horizontal="center" vertical="center"/>
    </xf>
    <xf numFmtId="0" fontId="60" fillId="4" borderId="16" xfId="0" applyFont="1" applyFill="1" applyBorder="1" applyAlignment="1">
      <alignment horizontal="center" vertical="center"/>
    </xf>
    <xf numFmtId="0" fontId="60" fillId="4" borderId="11" xfId="0" applyFont="1" applyFill="1" applyBorder="1" applyAlignment="1">
      <alignment horizontal="center" vertical="center"/>
    </xf>
    <xf numFmtId="0" fontId="60" fillId="4" borderId="20" xfId="0" applyFont="1" applyFill="1" applyBorder="1" applyAlignment="1">
      <alignment horizontal="center" vertical="center"/>
    </xf>
    <xf numFmtId="0" fontId="32" fillId="0" borderId="80" xfId="0" applyFont="1" applyFill="1" applyBorder="1" applyAlignment="1">
      <alignment horizontal="justify" vertical="center" wrapText="1"/>
    </xf>
    <xf numFmtId="0" fontId="14" fillId="0" borderId="22" xfId="8" quotePrefix="1" applyFont="1" applyFill="1" applyBorder="1" applyAlignment="1">
      <alignment horizontal="center" vertical="center" wrapText="1"/>
    </xf>
    <xf numFmtId="0" fontId="14" fillId="0" borderId="23" xfId="8" quotePrefix="1" applyFont="1" applyFill="1" applyBorder="1" applyAlignment="1">
      <alignment horizontal="center" vertical="center" wrapText="1"/>
    </xf>
    <xf numFmtId="0" fontId="14" fillId="0" borderId="19" xfId="8" quotePrefix="1" applyFont="1" applyFill="1" applyBorder="1" applyAlignment="1">
      <alignment horizontal="center" vertical="center" wrapText="1"/>
    </xf>
    <xf numFmtId="0" fontId="14" fillId="0" borderId="24" xfId="8" quotePrefix="1" applyFont="1" applyFill="1" applyBorder="1" applyAlignment="1">
      <alignment horizontal="center" vertical="center" wrapText="1"/>
    </xf>
    <xf numFmtId="0" fontId="14" fillId="0" borderId="21" xfId="8" quotePrefix="1" applyFont="1" applyFill="1" applyBorder="1" applyAlignment="1">
      <alignment horizontal="center" vertical="center" wrapText="1"/>
    </xf>
    <xf numFmtId="0" fontId="14" fillId="0" borderId="31" xfId="6" applyFont="1" applyFill="1" applyBorder="1" applyAlignment="1">
      <alignment horizontal="center" vertical="center" wrapText="1"/>
    </xf>
    <xf numFmtId="0" fontId="14" fillId="0" borderId="23" xfId="6" applyFont="1" applyFill="1" applyBorder="1" applyAlignment="1">
      <alignment horizontal="center" vertical="center" wrapText="1"/>
    </xf>
    <xf numFmtId="0" fontId="14" fillId="0" borderId="42" xfId="6" applyFont="1" applyFill="1" applyBorder="1" applyAlignment="1">
      <alignment horizontal="center" vertical="center" wrapText="1"/>
    </xf>
    <xf numFmtId="0" fontId="27" fillId="0" borderId="80" xfId="0" applyFont="1" applyFill="1" applyBorder="1" applyAlignment="1">
      <alignment horizontal="left" vertical="center" wrapText="1"/>
    </xf>
    <xf numFmtId="0" fontId="14" fillId="4" borderId="18" xfId="8" quotePrefix="1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left" vertical="center" wrapText="1"/>
    </xf>
    <xf numFmtId="0" fontId="15" fillId="4" borderId="80" xfId="8" quotePrefix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4" fillId="0" borderId="98" xfId="8" applyNumberFormat="1" applyFont="1" applyFill="1" applyBorder="1" applyAlignment="1">
      <alignment horizontal="center" vertical="center" wrapText="1"/>
    </xf>
    <xf numFmtId="0" fontId="14" fillId="0" borderId="72" xfId="8" applyNumberFormat="1" applyFont="1" applyFill="1" applyBorder="1" applyAlignment="1">
      <alignment horizontal="center" vertical="center" wrapText="1"/>
    </xf>
    <xf numFmtId="0" fontId="14" fillId="0" borderId="99" xfId="8" applyNumberFormat="1" applyFont="1" applyFill="1" applyBorder="1" applyAlignment="1">
      <alignment horizontal="center" vertical="center" wrapText="1"/>
    </xf>
    <xf numFmtId="0" fontId="14" fillId="0" borderId="74" xfId="8" applyNumberFormat="1" applyFont="1" applyFill="1" applyBorder="1" applyAlignment="1">
      <alignment horizontal="center" vertical="center" wrapText="1"/>
    </xf>
    <xf numFmtId="0" fontId="14" fillId="0" borderId="71" xfId="8" applyNumberFormat="1" applyFont="1" applyFill="1" applyBorder="1" applyAlignment="1">
      <alignment horizontal="center" vertical="center" wrapText="1"/>
    </xf>
    <xf numFmtId="0" fontId="14" fillId="0" borderId="89" xfId="6" applyNumberFormat="1" applyFont="1" applyFill="1" applyBorder="1" applyAlignment="1">
      <alignment horizontal="center" vertical="center" wrapText="1"/>
    </xf>
    <xf numFmtId="0" fontId="14" fillId="0" borderId="72" xfId="6" applyNumberFormat="1" applyFont="1" applyFill="1" applyBorder="1" applyAlignment="1">
      <alignment horizontal="center" vertical="center" wrapText="1"/>
    </xf>
    <xf numFmtId="0" fontId="15" fillId="0" borderId="98" xfId="8" applyNumberFormat="1" applyFont="1" applyFill="1" applyBorder="1" applyAlignment="1">
      <alignment horizontal="center" vertical="center" wrapText="1"/>
    </xf>
    <xf numFmtId="0" fontId="15" fillId="0" borderId="72" xfId="8" applyNumberFormat="1" applyFont="1" applyFill="1" applyBorder="1" applyAlignment="1">
      <alignment horizontal="center" vertical="center" wrapText="1"/>
    </xf>
    <xf numFmtId="0" fontId="15" fillId="0" borderId="99" xfId="8" applyNumberFormat="1" applyFont="1" applyFill="1" applyBorder="1" applyAlignment="1">
      <alignment horizontal="center" vertical="center" wrapText="1"/>
    </xf>
    <xf numFmtId="0" fontId="15" fillId="0" borderId="74" xfId="8" applyNumberFormat="1" applyFont="1" applyFill="1" applyBorder="1" applyAlignment="1">
      <alignment horizontal="center" vertical="center" wrapText="1"/>
    </xf>
    <xf numFmtId="0" fontId="15" fillId="0" borderId="71" xfId="8" applyNumberFormat="1" applyFont="1" applyFill="1" applyBorder="1" applyAlignment="1">
      <alignment horizontal="center" vertical="center" wrapText="1"/>
    </xf>
    <xf numFmtId="0" fontId="15" fillId="0" borderId="89" xfId="6" applyFont="1" applyFill="1" applyBorder="1" applyAlignment="1">
      <alignment horizontal="center" vertical="center" wrapText="1"/>
    </xf>
    <xf numFmtId="0" fontId="15" fillId="0" borderId="72" xfId="6" applyFont="1" applyFill="1" applyBorder="1" applyAlignment="1">
      <alignment horizontal="center" vertical="center" wrapText="1"/>
    </xf>
    <xf numFmtId="0" fontId="15" fillId="0" borderId="90" xfId="6" applyFont="1" applyFill="1" applyBorder="1" applyAlignment="1">
      <alignment horizontal="center" vertical="center" wrapText="1"/>
    </xf>
    <xf numFmtId="0" fontId="52" fillId="0" borderId="99" xfId="8" applyFont="1" applyFill="1" applyBorder="1" applyAlignment="1">
      <alignment horizontal="center" vertical="center" wrapText="1"/>
    </xf>
    <xf numFmtId="0" fontId="52" fillId="0" borderId="74" xfId="8" applyFont="1" applyFill="1" applyBorder="1" applyAlignment="1">
      <alignment horizontal="center" vertical="center" wrapText="1"/>
    </xf>
    <xf numFmtId="0" fontId="52" fillId="0" borderId="72" xfId="8" applyFont="1" applyFill="1" applyBorder="1" applyAlignment="1">
      <alignment horizontal="center" vertical="center" wrapText="1"/>
    </xf>
    <xf numFmtId="0" fontId="52" fillId="0" borderId="71" xfId="8" applyFont="1" applyFill="1" applyBorder="1" applyAlignment="1">
      <alignment horizontal="center" vertical="center" wrapText="1"/>
    </xf>
    <xf numFmtId="0" fontId="52" fillId="0" borderId="98" xfId="8" applyFont="1" applyFill="1" applyBorder="1" applyAlignment="1">
      <alignment horizontal="center" vertical="center" wrapText="1"/>
    </xf>
    <xf numFmtId="0" fontId="52" fillId="0" borderId="89" xfId="6" applyFont="1" applyFill="1" applyBorder="1" applyAlignment="1">
      <alignment horizontal="center" vertical="center" wrapText="1"/>
    </xf>
    <xf numFmtId="0" fontId="52" fillId="0" borderId="72" xfId="6" applyFont="1" applyFill="1" applyBorder="1" applyAlignment="1">
      <alignment horizontal="center" vertical="center" wrapText="1"/>
    </xf>
    <xf numFmtId="0" fontId="52" fillId="0" borderId="90" xfId="6" applyFont="1" applyFill="1" applyBorder="1" applyAlignment="1">
      <alignment horizontal="center" vertical="center" wrapText="1"/>
    </xf>
    <xf numFmtId="0" fontId="14" fillId="0" borderId="76" xfId="6" applyNumberFormat="1" applyFont="1" applyFill="1" applyBorder="1" applyAlignment="1">
      <alignment horizontal="center" vertical="center" wrapText="1"/>
    </xf>
    <xf numFmtId="0" fontId="53" fillId="0" borderId="69" xfId="6" applyFont="1" applyFill="1" applyBorder="1" applyAlignment="1">
      <alignment horizontal="center" vertical="center" wrapText="1"/>
    </xf>
    <xf numFmtId="0" fontId="53" fillId="0" borderId="77" xfId="6" applyNumberFormat="1" applyFont="1" applyFill="1" applyBorder="1" applyAlignment="1">
      <alignment horizontal="center" vertical="center" wrapText="1"/>
    </xf>
    <xf numFmtId="0" fontId="53" fillId="0" borderId="76" xfId="6" applyFont="1" applyFill="1" applyBorder="1" applyAlignment="1">
      <alignment horizontal="center" vertical="center" wrapText="1"/>
    </xf>
    <xf numFmtId="0" fontId="53" fillId="0" borderId="75" xfId="6" applyFont="1" applyFill="1" applyBorder="1" applyAlignment="1">
      <alignment horizontal="center" vertical="center" wrapText="1"/>
    </xf>
    <xf numFmtId="0" fontId="14" fillId="0" borderId="91" xfId="4" applyFont="1" applyFill="1" applyBorder="1" applyAlignment="1">
      <alignment horizontal="center" vertical="center" textRotation="255" wrapText="1"/>
    </xf>
    <xf numFmtId="0" fontId="14" fillId="0" borderId="92" xfId="4" applyFont="1" applyFill="1" applyBorder="1" applyAlignment="1">
      <alignment horizontal="center" vertical="center" textRotation="255" wrapText="1"/>
    </xf>
    <xf numFmtId="0" fontId="14" fillId="0" borderId="93" xfId="4" applyFont="1" applyFill="1" applyBorder="1" applyAlignment="1">
      <alignment horizontal="center" vertical="center" textRotation="255" wrapText="1"/>
    </xf>
    <xf numFmtId="0" fontId="14" fillId="0" borderId="94" xfId="4" applyFont="1" applyFill="1" applyBorder="1" applyAlignment="1">
      <alignment horizontal="center" vertical="center" textRotation="255" wrapText="1"/>
    </xf>
    <xf numFmtId="0" fontId="14" fillId="0" borderId="0" xfId="4" applyFont="1" applyFill="1" applyBorder="1" applyAlignment="1">
      <alignment horizontal="center" vertical="center" textRotation="255" wrapText="1"/>
    </xf>
    <xf numFmtId="0" fontId="14" fillId="0" borderId="79" xfId="4" applyFont="1" applyFill="1" applyBorder="1" applyAlignment="1">
      <alignment horizontal="center" vertical="center" textRotation="255" wrapText="1"/>
    </xf>
    <xf numFmtId="0" fontId="14" fillId="0" borderId="88" xfId="4" applyFont="1" applyFill="1" applyBorder="1" applyAlignment="1">
      <alignment horizontal="center" vertical="center" textRotation="255" wrapText="1"/>
    </xf>
    <xf numFmtId="0" fontId="14" fillId="0" borderId="76" xfId="4" applyFont="1" applyFill="1" applyBorder="1" applyAlignment="1">
      <alignment horizontal="center" vertical="center" textRotation="255" wrapText="1"/>
    </xf>
    <xf numFmtId="0" fontId="15" fillId="0" borderId="91" xfId="6" applyFont="1" applyFill="1" applyBorder="1" applyAlignment="1">
      <alignment vertical="center" wrapText="1"/>
    </xf>
    <xf numFmtId="0" fontId="15" fillId="0" borderId="87" xfId="6" applyFont="1" applyFill="1" applyBorder="1" applyAlignment="1">
      <alignment vertical="center" wrapText="1"/>
    </xf>
    <xf numFmtId="0" fontId="14" fillId="0" borderId="95" xfId="6" applyFont="1" applyFill="1" applyBorder="1" applyAlignment="1">
      <alignment vertical="center" wrapText="1"/>
    </xf>
    <xf numFmtId="0" fontId="15" fillId="0" borderId="92" xfId="6" applyFont="1" applyFill="1" applyBorder="1" applyAlignment="1">
      <alignment vertical="center" wrapText="1"/>
    </xf>
    <xf numFmtId="0" fontId="14" fillId="0" borderId="96" xfId="6" applyFont="1" applyFill="1" applyBorder="1" applyAlignment="1">
      <alignment vertical="center" wrapText="1"/>
    </xf>
    <xf numFmtId="0" fontId="14" fillId="0" borderId="70" xfId="6" applyFont="1" applyFill="1" applyBorder="1" applyAlignment="1">
      <alignment horizontal="center" vertical="center" wrapText="1"/>
    </xf>
    <xf numFmtId="0" fontId="14" fillId="0" borderId="87" xfId="6" applyFont="1" applyFill="1" applyBorder="1" applyAlignment="1">
      <alignment horizontal="center" vertical="center" wrapText="1"/>
    </xf>
    <xf numFmtId="0" fontId="14" fillId="0" borderId="93" xfId="6" applyFont="1" applyFill="1" applyBorder="1" applyAlignment="1">
      <alignment horizontal="center" vertical="center" wrapText="1"/>
    </xf>
    <xf numFmtId="0" fontId="14" fillId="0" borderId="139" xfId="8" applyFont="1" applyFill="1" applyBorder="1" applyAlignment="1">
      <alignment horizontal="center" vertical="center" wrapText="1"/>
    </xf>
    <xf numFmtId="0" fontId="14" fillId="0" borderId="89" xfId="8" applyFont="1" applyFill="1" applyBorder="1" applyAlignment="1">
      <alignment horizontal="center" vertical="center" wrapText="1"/>
    </xf>
    <xf numFmtId="0" fontId="14" fillId="0" borderId="90" xfId="8" applyNumberFormat="1" applyFont="1" applyFill="1" applyBorder="1" applyAlignment="1">
      <alignment horizontal="center" vertical="center" wrapText="1"/>
    </xf>
    <xf numFmtId="0" fontId="14" fillId="0" borderId="90" xfId="6" applyNumberFormat="1" applyFont="1" applyFill="1" applyBorder="1" applyAlignment="1">
      <alignment horizontal="center" vertical="center" wrapText="1"/>
    </xf>
    <xf numFmtId="0" fontId="15" fillId="0" borderId="139" xfId="8" applyFont="1" applyFill="1" applyBorder="1" applyAlignment="1">
      <alignment horizontal="center" vertical="center" wrapText="1"/>
    </xf>
    <xf numFmtId="0" fontId="15" fillId="0" borderId="89" xfId="8" applyFont="1" applyFill="1" applyBorder="1" applyAlignment="1">
      <alignment horizontal="center" vertical="center" wrapText="1"/>
    </xf>
    <xf numFmtId="0" fontId="15" fillId="0" borderId="90" xfId="8" applyNumberFormat="1" applyFont="1" applyFill="1" applyBorder="1" applyAlignment="1">
      <alignment horizontal="center" vertical="center" wrapText="1"/>
    </xf>
    <xf numFmtId="0" fontId="15" fillId="0" borderId="89" xfId="6" applyNumberFormat="1" applyFont="1" applyFill="1" applyBorder="1" applyAlignment="1">
      <alignment horizontal="center" vertical="center" wrapText="1"/>
    </xf>
    <xf numFmtId="0" fontId="15" fillId="0" borderId="72" xfId="6" applyNumberFormat="1" applyFont="1" applyFill="1" applyBorder="1" applyAlignment="1">
      <alignment horizontal="center" vertical="center" wrapText="1"/>
    </xf>
    <xf numFmtId="0" fontId="15" fillId="0" borderId="90" xfId="6" applyNumberFormat="1" applyFont="1" applyFill="1" applyBorder="1" applyAlignment="1">
      <alignment horizontal="center" vertical="center" wrapText="1"/>
    </xf>
    <xf numFmtId="0" fontId="14" fillId="0" borderId="76" xfId="8" applyNumberFormat="1" applyFont="1" applyFill="1" applyBorder="1" applyAlignment="1">
      <alignment horizontal="center" vertical="center" wrapText="1"/>
    </xf>
    <xf numFmtId="0" fontId="14" fillId="0" borderId="69" xfId="8" applyNumberFormat="1" applyFont="1" applyFill="1" applyBorder="1" applyAlignment="1">
      <alignment horizontal="center" vertical="center" wrapText="1"/>
    </xf>
    <xf numFmtId="0" fontId="15" fillId="0" borderId="82" xfId="6" applyFont="1" applyFill="1" applyBorder="1" applyAlignment="1">
      <alignment vertical="center" wrapText="1"/>
    </xf>
    <xf numFmtId="0" fontId="15" fillId="0" borderId="83" xfId="6" applyFont="1" applyFill="1" applyBorder="1" applyAlignment="1">
      <alignment vertical="center" wrapText="1"/>
    </xf>
    <xf numFmtId="0" fontId="15" fillId="0" borderId="84" xfId="6" applyFont="1" applyFill="1" applyBorder="1" applyAlignment="1">
      <alignment vertical="center" wrapText="1"/>
    </xf>
    <xf numFmtId="0" fontId="15" fillId="0" borderId="85" xfId="6" applyFont="1" applyFill="1" applyBorder="1" applyAlignment="1">
      <alignment vertical="center" wrapText="1"/>
    </xf>
    <xf numFmtId="0" fontId="15" fillId="0" borderId="86" xfId="6" applyFont="1" applyFill="1" applyBorder="1" applyAlignment="1">
      <alignment vertical="center" wrapText="1"/>
    </xf>
    <xf numFmtId="0" fontId="15" fillId="0" borderId="100" xfId="6" applyFont="1" applyFill="1" applyBorder="1" applyAlignment="1">
      <alignment vertical="center" wrapText="1"/>
    </xf>
    <xf numFmtId="0" fontId="15" fillId="0" borderId="97" xfId="6" applyFont="1" applyFill="1" applyBorder="1" applyAlignment="1">
      <alignment vertical="center" wrapText="1"/>
    </xf>
    <xf numFmtId="0" fontId="15" fillId="0" borderId="102" xfId="6" applyFont="1" applyFill="1" applyBorder="1" applyAlignment="1">
      <alignment vertical="center" wrapText="1"/>
    </xf>
    <xf numFmtId="0" fontId="15" fillId="0" borderId="105" xfId="6" applyFont="1" applyFill="1" applyBorder="1" applyAlignment="1">
      <alignment vertical="center" wrapText="1"/>
    </xf>
    <xf numFmtId="0" fontId="15" fillId="0" borderId="101" xfId="6" applyFont="1" applyFill="1" applyBorder="1" applyAlignment="1">
      <alignment vertical="center" wrapText="1"/>
    </xf>
    <xf numFmtId="0" fontId="15" fillId="0" borderId="100" xfId="6" applyFont="1" applyFill="1" applyBorder="1" applyAlignment="1">
      <alignment horizontal="center" vertical="center" wrapText="1"/>
    </xf>
    <xf numFmtId="0" fontId="15" fillId="0" borderId="97" xfId="6" applyFont="1" applyFill="1" applyBorder="1" applyAlignment="1">
      <alignment horizontal="center" vertical="center" wrapText="1"/>
    </xf>
    <xf numFmtId="0" fontId="15" fillId="0" borderId="102" xfId="6" applyFont="1" applyFill="1" applyBorder="1" applyAlignment="1">
      <alignment horizontal="center" vertical="center" wrapText="1"/>
    </xf>
    <xf numFmtId="0" fontId="14" fillId="0" borderId="75" xfId="8" applyNumberFormat="1" applyFont="1" applyFill="1" applyBorder="1" applyAlignment="1">
      <alignment horizontal="center" vertical="center" wrapText="1"/>
    </xf>
    <xf numFmtId="0" fontId="44" fillId="4" borderId="23" xfId="3" quotePrefix="1" applyFont="1" applyFill="1" applyBorder="1" applyAlignment="1">
      <alignment horizontal="center" vertical="center" wrapText="1"/>
    </xf>
    <xf numFmtId="0" fontId="49" fillId="6" borderId="23" xfId="8" quotePrefix="1" applyFont="1" applyFill="1" applyBorder="1" applyAlignment="1">
      <alignment horizontal="center" vertical="center" wrapText="1"/>
    </xf>
    <xf numFmtId="0" fontId="24" fillId="6" borderId="23" xfId="8" quotePrefix="1" applyFont="1" applyFill="1" applyBorder="1" applyAlignment="1">
      <alignment horizontal="center" vertical="center" wrapText="1"/>
    </xf>
    <xf numFmtId="0" fontId="24" fillId="6" borderId="23" xfId="6" applyFont="1" applyFill="1" applyBorder="1" applyAlignment="1">
      <alignment horizontal="center" vertical="center" wrapText="1"/>
    </xf>
    <xf numFmtId="0" fontId="49" fillId="6" borderId="23" xfId="6" applyFont="1" applyFill="1" applyBorder="1" applyAlignment="1">
      <alignment horizontal="center" vertical="center" wrapText="1"/>
    </xf>
    <xf numFmtId="0" fontId="15" fillId="6" borderId="23" xfId="6" applyFont="1" applyFill="1" applyBorder="1" applyAlignment="1">
      <alignment horizontal="center" vertical="center" wrapText="1"/>
    </xf>
    <xf numFmtId="0" fontId="24" fillId="6" borderId="36" xfId="8" quotePrefix="1" applyFont="1" applyFill="1" applyBorder="1" applyAlignment="1">
      <alignment horizontal="center" vertical="center" wrapText="1"/>
    </xf>
    <xf numFmtId="0" fontId="14" fillId="6" borderId="27" xfId="6" quotePrefix="1" applyFont="1" applyFill="1" applyBorder="1" applyAlignment="1">
      <alignment horizontal="center" vertical="center" wrapText="1"/>
    </xf>
    <xf numFmtId="0" fontId="15" fillId="6" borderId="36" xfId="8" quotePrefix="1" applyFont="1" applyFill="1" applyBorder="1" applyAlignment="1">
      <alignment horizontal="center" vertical="center" wrapText="1"/>
    </xf>
    <xf numFmtId="0" fontId="24" fillId="6" borderId="36" xfId="6" applyFont="1" applyFill="1" applyBorder="1" applyAlignment="1">
      <alignment horizontal="center" vertical="center" wrapText="1"/>
    </xf>
    <xf numFmtId="0" fontId="14" fillId="6" borderId="27" xfId="8" quotePrefix="1" applyFont="1" applyFill="1" applyBorder="1" applyAlignment="1">
      <alignment horizontal="center" vertical="center" wrapText="1"/>
    </xf>
    <xf numFmtId="0" fontId="15" fillId="6" borderId="27" xfId="6" quotePrefix="1" applyFont="1" applyFill="1" applyBorder="1" applyAlignment="1">
      <alignment vertical="center" wrapText="1"/>
    </xf>
    <xf numFmtId="0" fontId="15" fillId="6" borderId="27" xfId="6" quotePrefix="1" applyFont="1" applyFill="1" applyBorder="1" applyAlignment="1">
      <alignment horizontal="center" vertical="center" wrapText="1"/>
    </xf>
    <xf numFmtId="0" fontId="49" fillId="4" borderId="42" xfId="8" quotePrefix="1" applyFont="1" applyFill="1" applyBorder="1" applyAlignment="1">
      <alignment horizontal="center" vertical="center" wrapText="1"/>
    </xf>
    <xf numFmtId="0" fontId="49" fillId="6" borderId="9" xfId="8" quotePrefix="1" applyFont="1" applyFill="1" applyBorder="1" applyAlignment="1">
      <alignment horizontal="center" vertical="center" wrapText="1"/>
    </xf>
    <xf numFmtId="0" fontId="23" fillId="6" borderId="27" xfId="8" quotePrefix="1" applyFont="1" applyFill="1" applyBorder="1" applyAlignment="1">
      <alignment horizontal="center" vertical="center" wrapText="1"/>
    </xf>
    <xf numFmtId="0" fontId="14" fillId="6" borderId="27" xfId="3" quotePrefix="1" applyFont="1" applyFill="1" applyBorder="1" applyAlignment="1">
      <alignment horizontal="center" vertical="center" textRotation="255" wrapText="1"/>
    </xf>
    <xf numFmtId="0" fontId="14" fillId="6" borderId="27" xfId="6" quotePrefix="1" applyFont="1" applyFill="1" applyBorder="1" applyAlignment="1">
      <alignment vertical="center" wrapText="1"/>
    </xf>
    <xf numFmtId="0" fontId="14" fillId="6" borderId="27" xfId="6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left" vertical="center" wrapText="1"/>
    </xf>
    <xf numFmtId="0" fontId="10" fillId="0" borderId="58" xfId="0" applyFont="1" applyFill="1" applyBorder="1" applyAlignment="1">
      <alignment horizontal="left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10" fillId="0" borderId="66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left" vertical="center" wrapText="1"/>
    </xf>
    <xf numFmtId="0" fontId="10" fillId="0" borderId="106" xfId="0" applyFont="1" applyFill="1" applyBorder="1" applyAlignment="1">
      <alignment horizontal="left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10" fillId="0" borderId="106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10" fillId="0" borderId="109" xfId="0" applyFont="1" applyFill="1" applyBorder="1" applyAlignment="1">
      <alignment horizontal="center" vertical="center" wrapText="1"/>
    </xf>
    <xf numFmtId="0" fontId="3" fillId="0" borderId="117" xfId="0" applyFont="1" applyFill="1" applyBorder="1" applyAlignment="1">
      <alignment horizontal="center" vertical="center" wrapText="1"/>
    </xf>
    <xf numFmtId="0" fontId="3" fillId="0" borderId="118" xfId="0" applyFont="1" applyFill="1" applyBorder="1" applyAlignment="1">
      <alignment horizontal="center" vertical="center" wrapText="1"/>
    </xf>
    <xf numFmtId="0" fontId="3" fillId="0" borderId="119" xfId="0" applyFont="1" applyFill="1" applyBorder="1" applyAlignment="1">
      <alignment horizontal="center" vertical="center" wrapText="1"/>
    </xf>
    <xf numFmtId="0" fontId="14" fillId="4" borderId="40" xfId="6" applyFont="1" applyFill="1" applyBorder="1" applyAlignment="1">
      <alignment horizontal="center" vertical="center" wrapText="1"/>
    </xf>
    <xf numFmtId="0" fontId="14" fillId="4" borderId="57" xfId="6" quotePrefix="1" applyFont="1" applyFill="1" applyBorder="1" applyAlignment="1">
      <alignment horizontal="center" vertical="center" wrapText="1"/>
    </xf>
    <xf numFmtId="0" fontId="14" fillId="4" borderId="66" xfId="6" quotePrefix="1" applyFont="1" applyFill="1" applyBorder="1" applyAlignment="1">
      <alignment horizontal="center" vertical="center" wrapText="1"/>
    </xf>
    <xf numFmtId="0" fontId="14" fillId="4" borderId="49" xfId="6" quotePrefix="1" applyFont="1" applyFill="1" applyBorder="1" applyAlignment="1">
      <alignment horizontal="center" vertical="center" wrapText="1"/>
    </xf>
    <xf numFmtId="0" fontId="14" fillId="4" borderId="30" xfId="6" quotePrefix="1" applyFont="1" applyFill="1" applyBorder="1" applyAlignment="1">
      <alignment horizontal="center" vertical="center" wrapText="1"/>
    </xf>
    <xf numFmtId="0" fontId="14" fillId="4" borderId="17" xfId="6" quotePrefix="1" applyFont="1" applyFill="1" applyBorder="1" applyAlignment="1">
      <alignment horizontal="center" vertical="center" wrapText="1"/>
    </xf>
    <xf numFmtId="0" fontId="14" fillId="4" borderId="68" xfId="6" quotePrefix="1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/>
    </xf>
    <xf numFmtId="0" fontId="23" fillId="4" borderId="103" xfId="0" applyFont="1" applyFill="1" applyBorder="1" applyAlignment="1">
      <alignment horizontal="center" vertical="center"/>
    </xf>
    <xf numFmtId="0" fontId="23" fillId="4" borderId="21" xfId="0" applyFont="1" applyFill="1" applyBorder="1" applyAlignment="1">
      <alignment horizontal="center" vertical="center"/>
    </xf>
    <xf numFmtId="0" fontId="14" fillId="4" borderId="106" xfId="8" quotePrefix="1" applyFont="1" applyFill="1" applyBorder="1" applyAlignment="1">
      <alignment horizontal="center" vertical="center" wrapText="1"/>
    </xf>
    <xf numFmtId="0" fontId="14" fillId="4" borderId="52" xfId="6" applyFont="1" applyFill="1" applyBorder="1" applyAlignment="1">
      <alignment horizontal="center" vertical="center" wrapText="1"/>
    </xf>
    <xf numFmtId="0" fontId="18" fillId="4" borderId="51" xfId="0" applyFont="1" applyFill="1" applyBorder="1" applyAlignment="1">
      <alignment horizontal="center" vertical="center" wrapText="1"/>
    </xf>
    <xf numFmtId="0" fontId="18" fillId="4" borderId="32" xfId="0" applyFont="1" applyFill="1" applyBorder="1" applyAlignment="1">
      <alignment horizontal="center" vertical="center" wrapText="1"/>
    </xf>
    <xf numFmtId="0" fontId="60" fillId="4" borderId="27" xfId="0" applyFont="1" applyFill="1" applyBorder="1" applyAlignment="1">
      <alignment horizontal="center" vertical="center"/>
    </xf>
    <xf numFmtId="0" fontId="60" fillId="4" borderId="25" xfId="0" applyFont="1" applyFill="1" applyBorder="1" applyAlignment="1">
      <alignment horizontal="center" vertical="center"/>
    </xf>
    <xf numFmtId="0" fontId="60" fillId="4" borderId="28" xfId="0" applyFont="1" applyFill="1" applyBorder="1" applyAlignment="1">
      <alignment horizontal="center" vertical="center"/>
    </xf>
    <xf numFmtId="0" fontId="16" fillId="3" borderId="75" xfId="0" applyFont="1" applyFill="1" applyBorder="1" applyAlignment="1">
      <alignment horizontal="left" vertical="center" wrapText="1"/>
    </xf>
    <xf numFmtId="0" fontId="17" fillId="3" borderId="70" xfId="8" applyFont="1" applyFill="1" applyBorder="1" applyAlignment="1">
      <alignment vertical="center" wrapText="1"/>
    </xf>
    <xf numFmtId="0" fontId="14" fillId="3" borderId="100" xfId="8" applyFont="1" applyFill="1" applyBorder="1" applyAlignment="1">
      <alignment vertical="center" wrapText="1"/>
    </xf>
    <xf numFmtId="0" fontId="14" fillId="3" borderId="97" xfId="8" applyFont="1" applyFill="1" applyBorder="1" applyAlignment="1">
      <alignment vertical="center" wrapText="1"/>
    </xf>
    <xf numFmtId="0" fontId="14" fillId="3" borderId="102" xfId="8" applyFont="1" applyFill="1" applyBorder="1" applyAlignment="1">
      <alignment vertical="center" wrapText="1"/>
    </xf>
    <xf numFmtId="0" fontId="14" fillId="3" borderId="105" xfId="8" applyFont="1" applyFill="1" applyBorder="1" applyAlignment="1">
      <alignment vertical="center" wrapText="1"/>
    </xf>
    <xf numFmtId="0" fontId="14" fillId="3" borderId="101" xfId="8" applyFont="1" applyFill="1" applyBorder="1" applyAlignment="1">
      <alignment vertical="center" wrapText="1"/>
    </xf>
    <xf numFmtId="0" fontId="14" fillId="3" borderId="141" xfId="8" applyFont="1" applyFill="1" applyBorder="1" applyAlignment="1">
      <alignment vertical="center" wrapText="1"/>
    </xf>
    <xf numFmtId="0" fontId="14" fillId="3" borderId="142" xfId="8" applyFont="1" applyFill="1" applyBorder="1" applyAlignment="1">
      <alignment vertical="center" wrapText="1"/>
    </xf>
    <xf numFmtId="0" fontId="16" fillId="0" borderId="76" xfId="0" applyNumberFormat="1" applyFont="1" applyFill="1" applyBorder="1" applyAlignment="1">
      <alignment horizontal="center" vertical="center"/>
    </xf>
    <xf numFmtId="0" fontId="16" fillId="0" borderId="69" xfId="0" applyNumberFormat="1" applyFont="1" applyFill="1" applyBorder="1" applyAlignment="1">
      <alignment horizontal="center" vertical="center"/>
    </xf>
    <xf numFmtId="0" fontId="16" fillId="0" borderId="77" xfId="0" applyNumberFormat="1" applyFont="1" applyFill="1" applyBorder="1" applyAlignment="1">
      <alignment horizontal="center" vertical="center"/>
    </xf>
    <xf numFmtId="0" fontId="16" fillId="3" borderId="69" xfId="0" applyNumberFormat="1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wrapText="1"/>
    </xf>
    <xf numFmtId="0" fontId="12" fillId="4" borderId="0" xfId="0" applyFont="1" applyFill="1" applyBorder="1" applyAlignment="1">
      <alignment horizontal="center" wrapText="1"/>
    </xf>
    <xf numFmtId="0" fontId="14" fillId="6" borderId="11" xfId="6" quotePrefix="1" applyFont="1" applyFill="1" applyBorder="1" applyAlignment="1">
      <alignment horizontal="center" vertical="center" wrapText="1"/>
    </xf>
    <xf numFmtId="0" fontId="49" fillId="4" borderId="53" xfId="8" quotePrefix="1" applyFont="1" applyFill="1" applyBorder="1" applyAlignment="1">
      <alignment horizontal="center" vertical="center" wrapText="1"/>
    </xf>
    <xf numFmtId="0" fontId="49" fillId="4" borderId="23" xfId="6" applyFont="1" applyFill="1" applyBorder="1" applyAlignment="1">
      <alignment horizontal="center" vertical="center" wrapText="1"/>
    </xf>
    <xf numFmtId="0" fontId="49" fillId="4" borderId="42" xfId="6" applyFont="1" applyFill="1" applyBorder="1" applyAlignment="1">
      <alignment horizontal="center" vertical="center" wrapText="1"/>
    </xf>
    <xf numFmtId="0" fontId="15" fillId="4" borderId="140" xfId="8" quotePrefix="1" applyFont="1" applyFill="1" applyBorder="1" applyAlignment="1">
      <alignment horizontal="center" vertical="center" wrapText="1"/>
    </xf>
    <xf numFmtId="0" fontId="15" fillId="4" borderId="143" xfId="8" quotePrefix="1" applyFont="1" applyFill="1" applyBorder="1" applyAlignment="1">
      <alignment horizontal="center" vertical="center" wrapText="1"/>
    </xf>
    <xf numFmtId="0" fontId="26" fillId="8" borderId="21" xfId="22" applyFont="1" applyFill="1" applyBorder="1" applyAlignment="1">
      <alignment horizontal="left" vertical="center" wrapText="1"/>
    </xf>
    <xf numFmtId="0" fontId="32" fillId="8" borderId="22" xfId="6" quotePrefix="1" applyFont="1" applyFill="1" applyBorder="1" applyAlignment="1">
      <alignment horizontal="center" vertical="center" wrapText="1"/>
    </xf>
    <xf numFmtId="0" fontId="32" fillId="8" borderId="23" xfId="6" quotePrefix="1" applyFont="1" applyFill="1" applyBorder="1" applyAlignment="1">
      <alignment horizontal="center" vertical="center" wrapText="1"/>
    </xf>
    <xf numFmtId="0" fontId="32" fillId="8" borderId="21" xfId="6" quotePrefix="1" applyFont="1" applyFill="1" applyBorder="1" applyAlignment="1">
      <alignment horizontal="center" vertical="center" wrapText="1"/>
    </xf>
    <xf numFmtId="0" fontId="32" fillId="8" borderId="19" xfId="6" quotePrefix="1" applyFont="1" applyFill="1" applyBorder="1" applyAlignment="1">
      <alignment horizontal="center" vertical="center" wrapText="1"/>
    </xf>
    <xf numFmtId="0" fontId="32" fillId="8" borderId="24" xfId="6" quotePrefix="1" applyFont="1" applyFill="1" applyBorder="1" applyAlignment="1">
      <alignment horizontal="center" vertical="center" wrapText="1"/>
    </xf>
    <xf numFmtId="0" fontId="10" fillId="8" borderId="24" xfId="6" quotePrefix="1" applyFont="1" applyFill="1" applyBorder="1" applyAlignment="1">
      <alignment horizontal="center" vertical="center" wrapText="1"/>
    </xf>
    <xf numFmtId="0" fontId="10" fillId="8" borderId="21" xfId="6" quotePrefix="1" applyFont="1" applyFill="1" applyBorder="1" applyAlignment="1">
      <alignment horizontal="center" vertical="center" wrapText="1"/>
    </xf>
    <xf numFmtId="0" fontId="10" fillId="8" borderId="53" xfId="6" quotePrefix="1" applyFont="1" applyFill="1" applyBorder="1" applyAlignment="1">
      <alignment horizontal="center" vertical="center" wrapText="1"/>
    </xf>
    <xf numFmtId="0" fontId="28" fillId="8" borderId="52" xfId="0" applyFont="1" applyFill="1" applyBorder="1" applyAlignment="1">
      <alignment horizontal="center" vertical="center" wrapText="1"/>
    </xf>
    <xf numFmtId="0" fontId="28" fillId="8" borderId="40" xfId="0" applyFont="1" applyFill="1" applyBorder="1" applyAlignment="1">
      <alignment horizontal="center" vertical="center" wrapText="1"/>
    </xf>
    <xf numFmtId="0" fontId="28" fillId="8" borderId="106" xfId="0" applyFont="1" applyFill="1" applyBorder="1" applyAlignment="1">
      <alignment horizontal="center" vertical="center" wrapText="1"/>
    </xf>
    <xf numFmtId="0" fontId="10" fillId="8" borderId="52" xfId="6" quotePrefix="1" applyFont="1" applyFill="1" applyBorder="1" applyAlignment="1">
      <alignment horizontal="center" vertical="center" wrapText="1"/>
    </xf>
    <xf numFmtId="0" fontId="10" fillId="8" borderId="41" xfId="6" quotePrefix="1" applyFont="1" applyFill="1" applyBorder="1" applyAlignment="1">
      <alignment horizontal="center" vertical="center" wrapText="1"/>
    </xf>
    <xf numFmtId="0" fontId="10" fillId="8" borderId="42" xfId="6" quotePrefix="1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wrapText="1"/>
    </xf>
    <xf numFmtId="0" fontId="14" fillId="4" borderId="12" xfId="8" quotePrefix="1" applyFont="1" applyFill="1" applyBorder="1" applyAlignment="1">
      <alignment vertical="center" wrapText="1"/>
    </xf>
    <xf numFmtId="0" fontId="14" fillId="4" borderId="24" xfId="6" applyFont="1" applyFill="1" applyBorder="1" applyAlignment="1">
      <alignment horizontal="center" vertical="center" wrapText="1"/>
    </xf>
    <xf numFmtId="0" fontId="14" fillId="4" borderId="63" xfId="6" quotePrefix="1" applyFont="1" applyFill="1" applyBorder="1" applyAlignment="1">
      <alignment horizontal="center" vertical="center" wrapText="1"/>
    </xf>
    <xf numFmtId="0" fontId="14" fillId="4" borderId="17" xfId="6" applyFont="1" applyFill="1" applyBorder="1" applyAlignment="1">
      <alignment horizontal="center" vertical="center" wrapText="1"/>
    </xf>
    <xf numFmtId="0" fontId="14" fillId="4" borderId="64" xfId="6" quotePrefix="1" applyFont="1" applyFill="1" applyBorder="1" applyAlignment="1">
      <alignment horizontal="center" vertical="center" wrapText="1"/>
    </xf>
    <xf numFmtId="0" fontId="14" fillId="4" borderId="48" xfId="6" quotePrefix="1" applyFont="1" applyFill="1" applyBorder="1" applyAlignment="1">
      <alignment horizontal="center" vertical="center" wrapText="1"/>
    </xf>
    <xf numFmtId="0" fontId="14" fillId="4" borderId="15" xfId="8" quotePrefix="1" applyFont="1" applyFill="1" applyBorder="1" applyAlignment="1">
      <alignment horizontal="center" vertical="center" wrapText="1"/>
    </xf>
    <xf numFmtId="0" fontId="14" fillId="4" borderId="57" xfId="8" quotePrefix="1" applyFont="1" applyFill="1" applyBorder="1" applyAlignment="1">
      <alignment horizontal="center" vertical="center" wrapText="1"/>
    </xf>
    <xf numFmtId="0" fontId="14" fillId="4" borderId="49" xfId="8" quotePrefix="1" applyFont="1" applyFill="1" applyBorder="1" applyAlignment="1">
      <alignment horizontal="center" vertical="center" wrapText="1"/>
    </xf>
    <xf numFmtId="0" fontId="14" fillId="4" borderId="66" xfId="6" applyFont="1" applyFill="1" applyBorder="1" applyAlignment="1">
      <alignment horizontal="center" vertical="center" wrapText="1"/>
    </xf>
    <xf numFmtId="0" fontId="14" fillId="4" borderId="52" xfId="8" quotePrefix="1" applyFont="1" applyFill="1" applyBorder="1" applyAlignment="1">
      <alignment horizontal="center" vertical="center" wrapText="1"/>
    </xf>
    <xf numFmtId="0" fontId="14" fillId="4" borderId="41" xfId="8" quotePrefix="1" applyFont="1" applyFill="1" applyBorder="1" applyAlignment="1">
      <alignment horizontal="center" vertical="center" wrapText="1"/>
    </xf>
    <xf numFmtId="0" fontId="14" fillId="4" borderId="109" xfId="6" applyFont="1" applyFill="1" applyBorder="1" applyAlignment="1">
      <alignment horizontal="center" vertical="center" wrapText="1"/>
    </xf>
    <xf numFmtId="0" fontId="17" fillId="4" borderId="46" xfId="8" applyFont="1" applyFill="1" applyBorder="1" applyAlignment="1">
      <alignment vertical="center" wrapText="1"/>
    </xf>
    <xf numFmtId="0" fontId="14" fillId="4" borderId="66" xfId="8" quotePrefix="1" applyFont="1" applyFill="1" applyBorder="1" applyAlignment="1">
      <alignment horizontal="center" vertical="center" wrapText="1"/>
    </xf>
    <xf numFmtId="0" fontId="14" fillId="4" borderId="109" xfId="8" quotePrefix="1" applyFont="1" applyFill="1" applyBorder="1" applyAlignment="1">
      <alignment horizontal="center" vertical="center" wrapText="1"/>
    </xf>
    <xf numFmtId="0" fontId="14" fillId="4" borderId="32" xfId="6" quotePrefix="1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  <xf numFmtId="0" fontId="15" fillId="4" borderId="35" xfId="8" quotePrefix="1" applyFont="1" applyFill="1" applyBorder="1" applyAlignment="1">
      <alignment horizontal="center" vertical="center" wrapText="1"/>
    </xf>
    <xf numFmtId="0" fontId="21" fillId="4" borderId="12" xfId="0" applyFont="1" applyFill="1" applyBorder="1" applyAlignment="1">
      <alignment horizontal="left" vertical="center" wrapText="1"/>
    </xf>
    <xf numFmtId="0" fontId="15" fillId="4" borderId="109" xfId="8" quotePrefix="1" applyFont="1" applyFill="1" applyBorder="1" applyAlignment="1">
      <alignment horizontal="center" vertical="center" wrapText="1"/>
    </xf>
    <xf numFmtId="0" fontId="15" fillId="4" borderId="106" xfId="8" quotePrefix="1" applyFont="1" applyFill="1" applyBorder="1" applyAlignment="1">
      <alignment horizontal="center" vertical="center" wrapText="1"/>
    </xf>
    <xf numFmtId="0" fontId="18" fillId="4" borderId="50" xfId="0" applyFont="1" applyFill="1" applyBorder="1" applyAlignment="1">
      <alignment horizontal="center" vertical="center" wrapText="1"/>
    </xf>
    <xf numFmtId="0" fontId="18" fillId="4" borderId="144" xfId="0" applyFont="1" applyFill="1" applyBorder="1" applyAlignment="1">
      <alignment horizontal="center" vertical="center" wrapText="1"/>
    </xf>
    <xf numFmtId="0" fontId="18" fillId="4" borderId="103" xfId="0" applyFont="1" applyFill="1" applyBorder="1" applyAlignment="1">
      <alignment horizontal="center" vertical="center" wrapText="1"/>
    </xf>
    <xf numFmtId="0" fontId="18" fillId="4" borderId="55" xfId="0" applyFont="1" applyFill="1" applyBorder="1" applyAlignment="1">
      <alignment horizontal="center" vertical="center" wrapText="1"/>
    </xf>
    <xf numFmtId="0" fontId="18" fillId="4" borderId="59" xfId="0" applyFont="1" applyFill="1" applyBorder="1" applyAlignment="1">
      <alignment horizontal="center" vertical="center" wrapText="1"/>
    </xf>
    <xf numFmtId="0" fontId="18" fillId="4" borderId="61" xfId="0" applyFont="1" applyFill="1" applyBorder="1" applyAlignment="1">
      <alignment horizontal="center" vertical="center" wrapText="1"/>
    </xf>
    <xf numFmtId="0" fontId="18" fillId="4" borderId="60" xfId="0" applyFont="1" applyFill="1" applyBorder="1" applyAlignment="1">
      <alignment horizontal="center" vertical="center" wrapText="1"/>
    </xf>
    <xf numFmtId="0" fontId="18" fillId="4" borderId="56" xfId="0" applyFont="1" applyFill="1" applyBorder="1" applyAlignment="1">
      <alignment horizontal="center" vertical="center" wrapText="1"/>
    </xf>
    <xf numFmtId="0" fontId="28" fillId="8" borderId="22" xfId="0" applyFont="1" applyFill="1" applyBorder="1" applyAlignment="1">
      <alignment horizontal="center" vertical="center" wrapText="1"/>
    </xf>
    <xf numFmtId="0" fontId="28" fillId="8" borderId="23" xfId="0" applyFont="1" applyFill="1" applyBorder="1" applyAlignment="1">
      <alignment horizontal="center" vertical="center" wrapText="1"/>
    </xf>
    <xf numFmtId="0" fontId="28" fillId="8" borderId="21" xfId="0" applyFont="1" applyFill="1" applyBorder="1" applyAlignment="1">
      <alignment horizontal="center" vertical="center" wrapText="1"/>
    </xf>
    <xf numFmtId="0" fontId="28" fillId="8" borderId="19" xfId="0" applyFont="1" applyFill="1" applyBorder="1" applyAlignment="1">
      <alignment horizontal="center" vertical="center" wrapText="1"/>
    </xf>
    <xf numFmtId="0" fontId="10" fillId="8" borderId="19" xfId="6" quotePrefix="1" applyFont="1" applyFill="1" applyBorder="1" applyAlignment="1">
      <alignment horizontal="center" vertical="center" wrapText="1"/>
    </xf>
    <xf numFmtId="0" fontId="14" fillId="4" borderId="58" xfId="6" quotePrefix="1" applyFont="1" applyFill="1" applyBorder="1" applyAlignment="1">
      <alignment horizontal="center" vertical="center" wrapText="1"/>
    </xf>
    <xf numFmtId="0" fontId="14" fillId="4" borderId="21" xfId="6" quotePrefix="1" applyFont="1" applyFill="1" applyBorder="1" applyAlignment="1">
      <alignment horizontal="center" vertical="center" wrapText="1"/>
    </xf>
    <xf numFmtId="0" fontId="14" fillId="4" borderId="37" xfId="6" quotePrefix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/>
    </xf>
    <xf numFmtId="0" fontId="14" fillId="4" borderId="37" xfId="8" quotePrefix="1" applyFont="1" applyFill="1" applyBorder="1" applyAlignment="1">
      <alignment horizontal="center" vertical="center" wrapText="1"/>
    </xf>
    <xf numFmtId="0" fontId="26" fillId="8" borderId="37" xfId="22" applyFont="1" applyFill="1" applyBorder="1" applyAlignment="1">
      <alignment horizontal="left" vertical="center" wrapText="1"/>
    </xf>
    <xf numFmtId="0" fontId="28" fillId="8" borderId="35" xfId="21" applyFont="1" applyFill="1" applyBorder="1" applyAlignment="1">
      <alignment horizontal="center" vertical="center" wrapText="1"/>
    </xf>
    <xf numFmtId="0" fontId="28" fillId="8" borderId="36" xfId="21" applyFont="1" applyFill="1" applyBorder="1" applyAlignment="1">
      <alignment horizontal="center" vertical="center" wrapText="1"/>
    </xf>
    <xf numFmtId="0" fontId="28" fillId="8" borderId="37" xfId="21" applyFont="1" applyFill="1" applyBorder="1" applyAlignment="1">
      <alignment horizontal="center" vertical="center" wrapText="1"/>
    </xf>
    <xf numFmtId="0" fontId="28" fillId="8" borderId="38" xfId="21" applyFont="1" applyFill="1" applyBorder="1" applyAlignment="1">
      <alignment horizontal="center" vertical="center" wrapText="1"/>
    </xf>
    <xf numFmtId="0" fontId="10" fillId="8" borderId="39" xfId="6" quotePrefix="1" applyFont="1" applyFill="1" applyBorder="1" applyAlignment="1">
      <alignment horizontal="center" vertical="center" wrapText="1"/>
    </xf>
    <xf numFmtId="0" fontId="10" fillId="8" borderId="37" xfId="6" quotePrefix="1" applyFont="1" applyFill="1" applyBorder="1" applyAlignment="1">
      <alignment horizontal="center" vertical="center" wrapText="1"/>
    </xf>
    <xf numFmtId="0" fontId="10" fillId="8" borderId="62" xfId="6" quotePrefix="1" applyFont="1" applyFill="1" applyBorder="1" applyAlignment="1">
      <alignment horizontal="center" vertical="center" wrapText="1"/>
    </xf>
    <xf numFmtId="0" fontId="23" fillId="6" borderId="23" xfId="8" quotePrefix="1" applyFont="1" applyFill="1" applyBorder="1" applyAlignment="1">
      <alignment horizontal="center" vertical="center" wrapText="1"/>
    </xf>
    <xf numFmtId="0" fontId="23" fillId="6" borderId="36" xfId="8" quotePrefix="1" applyFont="1" applyFill="1" applyBorder="1" applyAlignment="1">
      <alignment horizontal="center" vertical="center" wrapText="1"/>
    </xf>
    <xf numFmtId="0" fontId="21" fillId="6" borderId="16" xfId="0" applyFont="1" applyFill="1" applyBorder="1" applyAlignment="1">
      <alignment horizontal="left" vertical="center" wrapText="1"/>
    </xf>
    <xf numFmtId="0" fontId="23" fillId="6" borderId="25" xfId="8" quotePrefix="1" applyFont="1" applyFill="1" applyBorder="1" applyAlignment="1">
      <alignment horizontal="center" vertical="center" wrapText="1"/>
    </xf>
    <xf numFmtId="0" fontId="14" fillId="6" borderId="25" xfId="3" quotePrefix="1" applyFont="1" applyFill="1" applyBorder="1" applyAlignment="1">
      <alignment horizontal="center" vertical="center" textRotation="255" wrapText="1"/>
    </xf>
    <xf numFmtId="0" fontId="14" fillId="6" borderId="25" xfId="6" applyFont="1" applyFill="1" applyBorder="1" applyAlignment="1">
      <alignment horizontal="center" vertical="center" wrapText="1"/>
    </xf>
    <xf numFmtId="0" fontId="2" fillId="4" borderId="19" xfId="3" quotePrefix="1" applyFont="1" applyFill="1" applyBorder="1" applyAlignment="1">
      <alignment horizontal="center" vertical="center" wrapText="1"/>
    </xf>
    <xf numFmtId="0" fontId="49" fillId="6" borderId="19" xfId="8" quotePrefix="1" applyFont="1" applyFill="1" applyBorder="1" applyAlignment="1">
      <alignment horizontal="center" vertical="center" wrapText="1"/>
    </xf>
    <xf numFmtId="0" fontId="27" fillId="6" borderId="22" xfId="0" applyFont="1" applyFill="1" applyBorder="1"/>
    <xf numFmtId="0" fontId="23" fillId="6" borderId="19" xfId="8" quotePrefix="1" applyFont="1" applyFill="1" applyBorder="1" applyAlignment="1">
      <alignment horizontal="center" vertical="center" wrapText="1"/>
    </xf>
    <xf numFmtId="0" fontId="27" fillId="6" borderId="22" xfId="0" applyFont="1" applyFill="1" applyBorder="1" applyAlignment="1">
      <alignment vertical="top" wrapText="1"/>
    </xf>
    <xf numFmtId="0" fontId="10" fillId="6" borderId="22" xfId="8" quotePrefix="1" applyFont="1" applyFill="1" applyBorder="1" applyAlignment="1">
      <alignment vertical="center" wrapText="1"/>
    </xf>
    <xf numFmtId="0" fontId="48" fillId="6" borderId="22" xfId="0" applyFont="1" applyFill="1" applyBorder="1" applyAlignment="1">
      <alignment horizontal="left" vertical="center" wrapText="1"/>
    </xf>
    <xf numFmtId="0" fontId="10" fillId="6" borderId="35" xfId="8" quotePrefix="1" applyFont="1" applyFill="1" applyBorder="1" applyAlignment="1">
      <alignment vertical="center" wrapText="1"/>
    </xf>
    <xf numFmtId="0" fontId="23" fillId="6" borderId="38" xfId="8" quotePrefix="1" applyFont="1" applyFill="1" applyBorder="1" applyAlignment="1">
      <alignment horizontal="center" vertical="center" wrapText="1"/>
    </xf>
    <xf numFmtId="0" fontId="48" fillId="6" borderId="14" xfId="0" applyFont="1" applyFill="1" applyBorder="1" applyAlignment="1">
      <alignment horizontal="justify" vertical="center" wrapText="1"/>
    </xf>
    <xf numFmtId="0" fontId="49" fillId="6" borderId="15" xfId="8" quotePrefix="1" applyFont="1" applyFill="1" applyBorder="1" applyAlignment="1">
      <alignment horizontal="center" vertical="center" wrapText="1"/>
    </xf>
    <xf numFmtId="0" fontId="24" fillId="6" borderId="19" xfId="6" applyFont="1" applyFill="1" applyBorder="1" applyAlignment="1">
      <alignment horizontal="center" vertical="center" wrapText="1"/>
    </xf>
    <xf numFmtId="0" fontId="49" fillId="6" borderId="19" xfId="6" applyFont="1" applyFill="1" applyBorder="1" applyAlignment="1">
      <alignment horizontal="center" vertical="center" wrapText="1"/>
    </xf>
    <xf numFmtId="0" fontId="15" fillId="6" borderId="19" xfId="6" applyFont="1" applyFill="1" applyBorder="1" applyAlignment="1">
      <alignment horizontal="center" vertical="center" wrapText="1"/>
    </xf>
    <xf numFmtId="0" fontId="17" fillId="4" borderId="35" xfId="8" quotePrefix="1" applyFont="1" applyFill="1" applyBorder="1" applyAlignment="1">
      <alignment vertical="center" wrapText="1"/>
    </xf>
    <xf numFmtId="0" fontId="14" fillId="4" borderId="36" xfId="8" quotePrefix="1" applyFont="1" applyFill="1" applyBorder="1" applyAlignment="1">
      <alignment vertical="center" wrapText="1"/>
    </xf>
    <xf numFmtId="0" fontId="14" fillId="4" borderId="38" xfId="8" quotePrefix="1" applyFont="1" applyFill="1" applyBorder="1" applyAlignment="1">
      <alignment vertical="center" wrapText="1"/>
    </xf>
    <xf numFmtId="0" fontId="48" fillId="6" borderId="57" xfId="0" applyFont="1" applyFill="1" applyBorder="1" applyAlignment="1">
      <alignment horizontal="justify" vertical="center" wrapText="1"/>
    </xf>
    <xf numFmtId="0" fontId="49" fillId="6" borderId="10" xfId="8" quotePrefix="1" applyFont="1" applyFill="1" applyBorder="1" applyAlignment="1">
      <alignment horizontal="center" vertical="center" wrapText="1"/>
    </xf>
    <xf numFmtId="0" fontId="49" fillId="6" borderId="49" xfId="8" quotePrefix="1" applyFont="1" applyFill="1" applyBorder="1" applyAlignment="1">
      <alignment horizontal="center" vertical="center" wrapText="1"/>
    </xf>
    <xf numFmtId="0" fontId="24" fillId="6" borderId="38" xfId="6" applyFont="1" applyFill="1" applyBorder="1" applyAlignment="1">
      <alignment horizontal="center" vertical="center" wrapText="1"/>
    </xf>
    <xf numFmtId="0" fontId="49" fillId="6" borderId="9" xfId="6" applyFont="1" applyFill="1" applyBorder="1" applyAlignment="1">
      <alignment horizontal="center" vertical="center" wrapText="1"/>
    </xf>
    <xf numFmtId="0" fontId="49" fillId="6" borderId="15" xfId="6" applyFont="1" applyFill="1" applyBorder="1" applyAlignment="1">
      <alignment horizontal="center" vertical="center" wrapText="1"/>
    </xf>
    <xf numFmtId="0" fontId="17" fillId="6" borderId="16" xfId="8" quotePrefix="1" applyFont="1" applyFill="1" applyBorder="1" applyAlignment="1">
      <alignment vertical="center" wrapText="1"/>
    </xf>
    <xf numFmtId="0" fontId="14" fillId="6" borderId="25" xfId="8" quotePrefix="1" applyFont="1" applyFill="1" applyBorder="1" applyAlignment="1">
      <alignment horizontal="center" vertical="center" wrapText="1"/>
    </xf>
    <xf numFmtId="0" fontId="17" fillId="6" borderId="16" xfId="8" applyFont="1" applyFill="1" applyBorder="1" applyAlignment="1">
      <alignment vertical="center" wrapText="1"/>
    </xf>
    <xf numFmtId="0" fontId="15" fillId="6" borderId="25" xfId="6" quotePrefix="1" applyFont="1" applyFill="1" applyBorder="1" applyAlignment="1">
      <alignment horizontal="center" vertical="center" wrapText="1"/>
    </xf>
    <xf numFmtId="0" fontId="16" fillId="6" borderId="55" xfId="0" applyFont="1" applyFill="1" applyBorder="1" applyAlignment="1">
      <alignment horizontal="left" vertical="center" wrapText="1"/>
    </xf>
    <xf numFmtId="0" fontId="40" fillId="6" borderId="16" xfId="8" quotePrefix="1" applyFont="1" applyFill="1" applyBorder="1" applyAlignment="1">
      <alignment vertical="center" wrapText="1"/>
    </xf>
    <xf numFmtId="0" fontId="39" fillId="6" borderId="16" xfId="0" applyFont="1" applyFill="1" applyBorder="1" applyAlignment="1">
      <alignment horizontal="left" vertical="center" wrapText="1"/>
    </xf>
    <xf numFmtId="0" fontId="14" fillId="6" borderId="25" xfId="6" quotePrefix="1" applyFont="1" applyFill="1" applyBorder="1" applyAlignment="1">
      <alignment horizontal="center" vertical="center" wrapText="1"/>
    </xf>
    <xf numFmtId="0" fontId="40" fillId="6" borderId="16" xfId="8" applyFont="1" applyFill="1" applyBorder="1" applyAlignment="1">
      <alignment vertical="center" wrapText="1"/>
    </xf>
    <xf numFmtId="0" fontId="61" fillId="6" borderId="59" xfId="0" applyFont="1" applyFill="1" applyBorder="1" applyAlignment="1">
      <alignment horizontal="center" vertical="center"/>
    </xf>
    <xf numFmtId="0" fontId="61" fillId="6" borderId="56" xfId="0" applyFont="1" applyFill="1" applyBorder="1" applyAlignment="1">
      <alignment horizontal="center" vertical="center"/>
    </xf>
    <xf numFmtId="0" fontId="36" fillId="8" borderId="18" xfId="21" applyFont="1" applyFill="1" applyBorder="1" applyAlignment="1">
      <alignment wrapText="1"/>
    </xf>
    <xf numFmtId="0" fontId="28" fillId="8" borderId="57" xfId="21" applyFont="1" applyFill="1" applyBorder="1" applyAlignment="1">
      <alignment horizontal="center" vertical="center" wrapText="1"/>
    </xf>
    <xf numFmtId="0" fontId="28" fillId="8" borderId="10" xfId="21" applyFont="1" applyFill="1" applyBorder="1" applyAlignment="1">
      <alignment horizontal="center" vertical="center" wrapText="1"/>
    </xf>
    <xf numFmtId="0" fontId="28" fillId="8" borderId="58" xfId="21" applyFont="1" applyFill="1" applyBorder="1" applyAlignment="1">
      <alignment horizontal="center" vertical="center" wrapText="1"/>
    </xf>
    <xf numFmtId="0" fontId="28" fillId="8" borderId="49" xfId="21" applyFont="1" applyFill="1" applyBorder="1" applyAlignment="1">
      <alignment horizontal="center" vertical="center" wrapText="1"/>
    </xf>
    <xf numFmtId="0" fontId="28" fillId="8" borderId="66" xfId="21" applyFont="1" applyFill="1" applyBorder="1" applyAlignment="1">
      <alignment horizontal="center" vertical="center" wrapText="1"/>
    </xf>
    <xf numFmtId="0" fontId="10" fillId="8" borderId="17" xfId="6" quotePrefix="1" applyFont="1" applyFill="1" applyBorder="1" applyAlignment="1">
      <alignment horizontal="center" vertical="center" wrapText="1"/>
    </xf>
    <xf numFmtId="0" fontId="10" fillId="8" borderId="18" xfId="6" quotePrefix="1" applyFont="1" applyFill="1" applyBorder="1" applyAlignment="1">
      <alignment horizontal="center" vertical="center" wrapText="1"/>
    </xf>
    <xf numFmtId="0" fontId="15" fillId="0" borderId="24" xfId="8" quotePrefix="1" applyFont="1" applyFill="1" applyBorder="1" applyAlignment="1">
      <alignment horizontal="center" vertical="center" wrapText="1"/>
    </xf>
    <xf numFmtId="0" fontId="15" fillId="0" borderId="21" xfId="8" quotePrefix="1" applyFont="1" applyFill="1" applyBorder="1" applyAlignment="1">
      <alignment horizontal="center" vertical="center" wrapText="1"/>
    </xf>
    <xf numFmtId="0" fontId="15" fillId="0" borderId="22" xfId="8" quotePrefix="1" applyFont="1" applyFill="1" applyBorder="1" applyAlignment="1">
      <alignment horizontal="center" vertical="center" wrapText="1"/>
    </xf>
    <xf numFmtId="0" fontId="15" fillId="0" borderId="19" xfId="8" quotePrefix="1" applyFont="1" applyFill="1" applyBorder="1" applyAlignment="1">
      <alignment horizontal="center" vertical="center" wrapText="1"/>
    </xf>
    <xf numFmtId="0" fontId="36" fillId="8" borderId="21" xfId="21" applyFont="1" applyFill="1" applyBorder="1" applyAlignment="1">
      <alignment wrapText="1"/>
    </xf>
    <xf numFmtId="0" fontId="28" fillId="8" borderId="22" xfId="21" applyFont="1" applyFill="1" applyBorder="1" applyAlignment="1">
      <alignment horizontal="center" vertical="center" wrapText="1"/>
    </xf>
    <xf numFmtId="0" fontId="28" fillId="8" borderId="23" xfId="21" applyFont="1" applyFill="1" applyBorder="1" applyAlignment="1">
      <alignment horizontal="center" vertical="center" wrapText="1"/>
    </xf>
    <xf numFmtId="0" fontId="28" fillId="8" borderId="21" xfId="21" applyFont="1" applyFill="1" applyBorder="1" applyAlignment="1">
      <alignment horizontal="center" vertical="center" wrapText="1"/>
    </xf>
    <xf numFmtId="0" fontId="28" fillId="8" borderId="19" xfId="21" applyFont="1" applyFill="1" applyBorder="1" applyAlignment="1">
      <alignment horizontal="center" vertical="center" wrapText="1"/>
    </xf>
    <xf numFmtId="0" fontId="28" fillId="8" borderId="24" xfId="21" applyFont="1" applyFill="1" applyBorder="1" applyAlignment="1">
      <alignment horizontal="center" vertical="center" wrapText="1"/>
    </xf>
    <xf numFmtId="0" fontId="28" fillId="8" borderId="57" xfId="0" applyFont="1" applyFill="1" applyBorder="1" applyAlignment="1">
      <alignment horizontal="center" vertical="center" wrapText="1"/>
    </xf>
    <xf numFmtId="0" fontId="28" fillId="8" borderId="10" xfId="0" applyFont="1" applyFill="1" applyBorder="1" applyAlignment="1">
      <alignment horizontal="center" vertical="center" wrapText="1"/>
    </xf>
    <xf numFmtId="0" fontId="28" fillId="8" borderId="58" xfId="0" applyFont="1" applyFill="1" applyBorder="1" applyAlignment="1">
      <alignment horizontal="center" vertical="center" wrapText="1"/>
    </xf>
    <xf numFmtId="0" fontId="28" fillId="8" borderId="49" xfId="0" applyFont="1" applyFill="1" applyBorder="1" applyAlignment="1">
      <alignment horizontal="center" vertical="center" wrapText="1"/>
    </xf>
    <xf numFmtId="0" fontId="10" fillId="8" borderId="66" xfId="6" quotePrefix="1" applyFont="1" applyFill="1" applyBorder="1" applyAlignment="1">
      <alignment horizontal="center" vertical="center" wrapText="1"/>
    </xf>
    <xf numFmtId="0" fontId="10" fillId="8" borderId="49" xfId="6" quotePrefix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wrapText="1"/>
    </xf>
    <xf numFmtId="0" fontId="62" fillId="4" borderId="0" xfId="0" applyFont="1" applyFill="1" applyBorder="1" applyAlignment="1">
      <alignment wrapText="1"/>
    </xf>
    <xf numFmtId="0" fontId="63" fillId="4" borderId="0" xfId="0" applyFont="1" applyFill="1"/>
    <xf numFmtId="0" fontId="62" fillId="4" borderId="0" xfId="0" applyFont="1" applyFill="1" applyBorder="1" applyAlignment="1">
      <alignment horizontal="center" wrapText="1"/>
    </xf>
    <xf numFmtId="0" fontId="62" fillId="4" borderId="0" xfId="0" applyFont="1" applyFill="1" applyBorder="1" applyAlignment="1">
      <alignment horizontal="center" vertical="center" wrapText="1"/>
    </xf>
    <xf numFmtId="0" fontId="15" fillId="4" borderId="0" xfId="3" applyFont="1" applyFill="1" applyBorder="1" applyAlignment="1">
      <alignment horizontal="center" vertical="center" wrapText="1"/>
    </xf>
    <xf numFmtId="0" fontId="14" fillId="4" borderId="12" xfId="13" applyFont="1" applyFill="1" applyBorder="1" applyAlignment="1">
      <alignment horizontal="center" vertical="center" wrapText="1"/>
    </xf>
    <xf numFmtId="0" fontId="8" fillId="4" borderId="51" xfId="3" applyFont="1" applyFill="1" applyBorder="1" applyAlignment="1">
      <alignment horizontal="center" vertical="center" wrapText="1"/>
    </xf>
    <xf numFmtId="0" fontId="9" fillId="4" borderId="32" xfId="3" applyFont="1" applyFill="1" applyBorder="1" applyAlignment="1">
      <alignment horizontal="center" vertical="center" wrapText="1"/>
    </xf>
    <xf numFmtId="0" fontId="2" fillId="4" borderId="0" xfId="3" applyFont="1" applyFill="1" applyBorder="1" applyAlignment="1">
      <alignment horizontal="center" vertical="center" wrapText="1"/>
    </xf>
    <xf numFmtId="0" fontId="8" fillId="4" borderId="32" xfId="3" applyFont="1" applyFill="1" applyBorder="1" applyAlignment="1">
      <alignment horizontal="center" vertical="center" wrapText="1"/>
    </xf>
    <xf numFmtId="0" fontId="8" fillId="4" borderId="12" xfId="3" applyFont="1" applyFill="1" applyBorder="1" applyAlignment="1">
      <alignment horizontal="center" vertical="center" wrapText="1"/>
    </xf>
    <xf numFmtId="0" fontId="9" fillId="4" borderId="7" xfId="3" applyFont="1" applyFill="1" applyBorder="1" applyAlignment="1">
      <alignment horizontal="center" vertical="center" wrapText="1"/>
    </xf>
    <xf numFmtId="0" fontId="2" fillId="4" borderId="33" xfId="3" applyFont="1" applyFill="1" applyBorder="1" applyAlignment="1">
      <alignment horizontal="center" vertical="center" wrapText="1"/>
    </xf>
    <xf numFmtId="0" fontId="23" fillId="4" borderId="57" xfId="8" applyFont="1" applyFill="1" applyBorder="1" applyAlignment="1">
      <alignment vertical="center" wrapText="1"/>
    </xf>
    <xf numFmtId="0" fontId="23" fillId="4" borderId="10" xfId="8" applyFont="1" applyFill="1" applyBorder="1" applyAlignment="1">
      <alignment vertical="center" wrapText="1"/>
    </xf>
    <xf numFmtId="0" fontId="23" fillId="4" borderId="49" xfId="8" applyFont="1" applyFill="1" applyBorder="1" applyAlignment="1">
      <alignment vertical="center" wrapText="1"/>
    </xf>
    <xf numFmtId="0" fontId="23" fillId="4" borderId="66" xfId="8" applyFont="1" applyFill="1" applyBorder="1" applyAlignment="1">
      <alignment vertical="center" wrapText="1"/>
    </xf>
    <xf numFmtId="0" fontId="23" fillId="4" borderId="58" xfId="8" applyFont="1" applyFill="1" applyBorder="1" applyAlignment="1">
      <alignment vertical="center" wrapText="1"/>
    </xf>
    <xf numFmtId="0" fontId="23" fillId="4" borderId="46" xfId="8" applyFont="1" applyFill="1" applyBorder="1" applyAlignment="1">
      <alignment vertical="center" wrapText="1"/>
    </xf>
    <xf numFmtId="0" fontId="23" fillId="4" borderId="48" xfId="8" applyFont="1" applyFill="1" applyBorder="1" applyAlignment="1">
      <alignment vertical="center" wrapText="1"/>
    </xf>
    <xf numFmtId="0" fontId="23" fillId="4" borderId="22" xfId="8" applyFont="1" applyFill="1" applyBorder="1" applyAlignment="1">
      <alignment horizontal="center" vertical="center" wrapText="1"/>
    </xf>
    <xf numFmtId="0" fontId="23" fillId="4" borderId="23" xfId="8" applyFont="1" applyFill="1" applyBorder="1" applyAlignment="1">
      <alignment horizontal="center" vertical="center" wrapText="1"/>
    </xf>
    <xf numFmtId="0" fontId="23" fillId="4" borderId="19" xfId="8" applyFont="1" applyFill="1" applyBorder="1" applyAlignment="1">
      <alignment horizontal="center" vertical="center" wrapText="1"/>
    </xf>
    <xf numFmtId="0" fontId="23" fillId="4" borderId="24" xfId="8" applyFont="1" applyFill="1" applyBorder="1" applyAlignment="1">
      <alignment horizontal="center" vertical="center" wrapText="1"/>
    </xf>
    <xf numFmtId="0" fontId="23" fillId="4" borderId="21" xfId="8" applyFont="1" applyFill="1" applyBorder="1" applyAlignment="1">
      <alignment horizontal="center" vertical="center" wrapText="1"/>
    </xf>
    <xf numFmtId="0" fontId="24" fillId="4" borderId="22" xfId="8" applyFont="1" applyFill="1" applyBorder="1" applyAlignment="1">
      <alignment horizontal="center" vertical="center" wrapText="1"/>
    </xf>
    <xf numFmtId="0" fontId="24" fillId="4" borderId="23" xfId="8" applyFont="1" applyFill="1" applyBorder="1" applyAlignment="1">
      <alignment horizontal="center" vertical="center" wrapText="1"/>
    </xf>
    <xf numFmtId="0" fontId="24" fillId="4" borderId="19" xfId="8" applyFont="1" applyFill="1" applyBorder="1" applyAlignment="1">
      <alignment horizontal="center" vertical="center" wrapText="1"/>
    </xf>
    <xf numFmtId="0" fontId="24" fillId="4" borderId="24" xfId="8" applyFont="1" applyFill="1" applyBorder="1" applyAlignment="1">
      <alignment horizontal="center" vertical="center" wrapText="1"/>
    </xf>
    <xf numFmtId="0" fontId="24" fillId="4" borderId="21" xfId="8" applyFont="1" applyFill="1" applyBorder="1" applyAlignment="1">
      <alignment horizontal="center" vertical="center" wrapText="1"/>
    </xf>
    <xf numFmtId="0" fontId="23" fillId="4" borderId="16" xfId="6" applyFont="1" applyFill="1" applyBorder="1" applyAlignment="1">
      <alignment horizontal="center" vertical="center" wrapText="1"/>
    </xf>
    <xf numFmtId="0" fontId="23" fillId="4" borderId="11" xfId="6" applyFont="1" applyFill="1" applyBorder="1" applyAlignment="1">
      <alignment horizontal="center" vertical="center" wrapText="1"/>
    </xf>
    <xf numFmtId="0" fontId="23" fillId="4" borderId="16" xfId="3" applyFont="1" applyFill="1" applyBorder="1" applyAlignment="1">
      <alignment horizontal="center" vertical="center" textRotation="255" wrapText="1"/>
    </xf>
    <xf numFmtId="0" fontId="23" fillId="4" borderId="7" xfId="3" applyFont="1" applyFill="1" applyBorder="1" applyAlignment="1">
      <alignment horizontal="center" vertical="center" textRotation="255" wrapText="1"/>
    </xf>
    <xf numFmtId="0" fontId="23" fillId="4" borderId="33" xfId="3" applyFont="1" applyFill="1" applyBorder="1" applyAlignment="1">
      <alignment horizontal="center" vertical="center" textRotation="255" wrapText="1"/>
    </xf>
    <xf numFmtId="0" fontId="24" fillId="4" borderId="5" xfId="6" applyFont="1" applyFill="1" applyBorder="1" applyAlignment="1">
      <alignment vertical="center" wrapText="1"/>
    </xf>
    <xf numFmtId="0" fontId="24" fillId="4" borderId="2" xfId="6" applyFont="1" applyFill="1" applyBorder="1" applyAlignment="1">
      <alignment vertical="center" wrapText="1"/>
    </xf>
    <xf numFmtId="0" fontId="23" fillId="4" borderId="3" xfId="6" applyFont="1" applyFill="1" applyBorder="1" applyAlignment="1">
      <alignment vertical="center" wrapText="1"/>
    </xf>
    <xf numFmtId="0" fontId="24" fillId="4" borderId="7" xfId="6" applyFont="1" applyFill="1" applyBorder="1" applyAlignment="1">
      <alignment vertical="center" wrapText="1"/>
    </xf>
    <xf numFmtId="0" fontId="23" fillId="4" borderId="6" xfId="6" applyFont="1" applyFill="1" applyBorder="1" applyAlignment="1">
      <alignment vertical="center" wrapText="1"/>
    </xf>
    <xf numFmtId="0" fontId="15" fillId="4" borderId="0" xfId="6" applyFont="1" applyFill="1" applyBorder="1" applyAlignment="1">
      <alignment vertical="center" wrapText="1"/>
    </xf>
    <xf numFmtId="0" fontId="23" fillId="4" borderId="16" xfId="8" applyFont="1" applyFill="1" applyBorder="1" applyAlignment="1">
      <alignment horizontal="center" vertical="center" wrapText="1"/>
    </xf>
    <xf numFmtId="0" fontId="23" fillId="4" borderId="11" xfId="8" applyFont="1" applyFill="1" applyBorder="1" applyAlignment="1">
      <alignment horizontal="center" vertical="center" wrapText="1"/>
    </xf>
    <xf numFmtId="0" fontId="24" fillId="4" borderId="14" xfId="6" applyFont="1" applyFill="1" applyBorder="1" applyAlignment="1">
      <alignment vertical="center" wrapText="1"/>
    </xf>
    <xf numFmtId="0" fontId="24" fillId="4" borderId="9" xfId="6" applyFont="1" applyFill="1" applyBorder="1" applyAlignment="1">
      <alignment vertical="center" wrapText="1"/>
    </xf>
    <xf numFmtId="0" fontId="24" fillId="4" borderId="15" xfId="6" applyFont="1" applyFill="1" applyBorder="1" applyAlignment="1">
      <alignment vertical="center" wrapText="1"/>
    </xf>
    <xf numFmtId="0" fontId="24" fillId="4" borderId="17" xfId="6" applyFont="1" applyFill="1" applyBorder="1" applyAlignment="1">
      <alignment vertical="center" wrapText="1"/>
    </xf>
    <xf numFmtId="0" fontId="24" fillId="4" borderId="18" xfId="6" applyFont="1" applyFill="1" applyBorder="1" applyAlignment="1">
      <alignment vertical="center" wrapText="1"/>
    </xf>
    <xf numFmtId="0" fontId="24" fillId="4" borderId="57" xfId="6" applyFont="1" applyFill="1" applyBorder="1" applyAlignment="1">
      <alignment vertical="center" wrapText="1"/>
    </xf>
    <xf numFmtId="0" fontId="24" fillId="4" borderId="10" xfId="6" applyFont="1" applyFill="1" applyBorder="1" applyAlignment="1">
      <alignment vertical="center" wrapText="1"/>
    </xf>
    <xf numFmtId="0" fontId="24" fillId="4" borderId="49" xfId="6" applyFont="1" applyFill="1" applyBorder="1" applyAlignment="1">
      <alignment vertical="center" wrapText="1"/>
    </xf>
    <xf numFmtId="0" fontId="24" fillId="4" borderId="66" xfId="6" applyFont="1" applyFill="1" applyBorder="1" applyAlignment="1">
      <alignment vertical="center" wrapText="1"/>
    </xf>
    <xf numFmtId="0" fontId="24" fillId="4" borderId="58" xfId="6" applyFont="1" applyFill="1" applyBorder="1" applyAlignment="1">
      <alignment vertical="center" wrapText="1"/>
    </xf>
    <xf numFmtId="0" fontId="24" fillId="4" borderId="57" xfId="6" applyFont="1" applyFill="1" applyBorder="1" applyAlignment="1">
      <alignment horizontal="center" vertical="center" wrapText="1"/>
    </xf>
    <xf numFmtId="0" fontId="24" fillId="4" borderId="10" xfId="6" applyFont="1" applyFill="1" applyBorder="1" applyAlignment="1">
      <alignment horizontal="center" vertical="center" wrapText="1"/>
    </xf>
    <xf numFmtId="0" fontId="24" fillId="4" borderId="49" xfId="6" applyFont="1" applyFill="1" applyBorder="1" applyAlignment="1">
      <alignment horizontal="center" vertical="center" wrapText="1"/>
    </xf>
    <xf numFmtId="0" fontId="15" fillId="4" borderId="0" xfId="8" applyFont="1" applyFill="1" applyBorder="1" applyAlignment="1">
      <alignment vertical="center" wrapText="1"/>
    </xf>
    <xf numFmtId="0" fontId="23" fillId="4" borderId="43" xfId="8" applyFont="1" applyFill="1" applyBorder="1" applyAlignment="1">
      <alignment horizontal="center" vertical="center" wrapText="1"/>
    </xf>
    <xf numFmtId="0" fontId="23" fillId="4" borderId="31" xfId="8" applyFont="1" applyFill="1" applyBorder="1" applyAlignment="1">
      <alignment horizontal="center" vertical="center" wrapText="1"/>
    </xf>
    <xf numFmtId="0" fontId="23" fillId="4" borderId="42" xfId="8" applyFont="1" applyFill="1" applyBorder="1" applyAlignment="1">
      <alignment horizontal="center" vertical="center" wrapText="1"/>
    </xf>
    <xf numFmtId="0" fontId="14" fillId="4" borderId="0" xfId="6" applyFont="1" applyFill="1" applyBorder="1" applyAlignment="1">
      <alignment horizontal="left" vertical="center" wrapText="1"/>
    </xf>
    <xf numFmtId="0" fontId="24" fillId="4" borderId="43" xfId="8" applyFont="1" applyFill="1" applyBorder="1" applyAlignment="1">
      <alignment horizontal="center" vertical="center" wrapText="1"/>
    </xf>
    <xf numFmtId="0" fontId="24" fillId="4" borderId="31" xfId="8" applyFont="1" applyFill="1" applyBorder="1" applyAlignment="1">
      <alignment horizontal="center" vertical="center" wrapText="1"/>
    </xf>
    <xf numFmtId="0" fontId="23" fillId="4" borderId="1" xfId="8" applyFont="1" applyFill="1" applyBorder="1" applyAlignment="1">
      <alignment horizontal="center" vertical="center" wrapText="1"/>
    </xf>
    <xf numFmtId="0" fontId="16" fillId="4" borderId="0" xfId="0" applyFont="1" applyFill="1" applyBorder="1"/>
    <xf numFmtId="0" fontId="23" fillId="4" borderId="20" xfId="6" applyFont="1" applyFill="1" applyBorder="1" applyAlignment="1">
      <alignment horizontal="center" vertical="center" wrapText="1"/>
    </xf>
    <xf numFmtId="0" fontId="63" fillId="4" borderId="0" xfId="0" applyFont="1" applyFill="1" applyBorder="1"/>
    <xf numFmtId="0" fontId="9" fillId="4" borderId="1" xfId="3" quotePrefix="1" applyFont="1" applyFill="1" applyBorder="1" applyAlignment="1">
      <alignment horizontal="center" vertical="center" wrapText="1"/>
    </xf>
    <xf numFmtId="0" fontId="9" fillId="4" borderId="11" xfId="3" quotePrefix="1" applyFont="1" applyFill="1" applyBorder="1" applyAlignment="1">
      <alignment horizontal="center" vertical="center" wrapText="1"/>
    </xf>
    <xf numFmtId="0" fontId="2" fillId="4" borderId="16" xfId="3" quotePrefix="1" applyFont="1" applyFill="1" applyBorder="1" applyAlignment="1">
      <alignment horizontal="center" vertical="center" wrapText="1"/>
    </xf>
    <xf numFmtId="0" fontId="2" fillId="4" borderId="1" xfId="3" quotePrefix="1" applyFont="1" applyFill="1" applyBorder="1" applyAlignment="1">
      <alignment horizontal="center" vertical="center" wrapText="1"/>
    </xf>
    <xf numFmtId="0" fontId="66" fillId="4" borderId="1" xfId="0" applyFont="1" applyFill="1" applyBorder="1" applyAlignment="1">
      <alignment horizontal="left" vertical="center" wrapText="1"/>
    </xf>
    <xf numFmtId="0" fontId="66" fillId="4" borderId="16" xfId="0" applyFont="1" applyFill="1" applyBorder="1" applyAlignment="1">
      <alignment horizontal="center" vertical="center"/>
    </xf>
    <xf numFmtId="0" fontId="66" fillId="4" borderId="11" xfId="0" applyFont="1" applyFill="1" applyBorder="1" applyAlignment="1">
      <alignment horizontal="center" vertical="center"/>
    </xf>
    <xf numFmtId="0" fontId="66" fillId="4" borderId="20" xfId="0" applyFont="1" applyFill="1" applyBorder="1" applyAlignment="1">
      <alignment horizontal="center" vertical="center"/>
    </xf>
    <xf numFmtId="0" fontId="34" fillId="4" borderId="4" xfId="8" quotePrefix="1" applyFont="1" applyFill="1" applyBorder="1" applyAlignment="1">
      <alignment vertical="center" wrapText="1"/>
    </xf>
    <xf numFmtId="0" fontId="14" fillId="6" borderId="57" xfId="8" applyFont="1" applyFill="1" applyBorder="1" applyAlignment="1">
      <alignment vertical="center" wrapText="1"/>
    </xf>
    <xf numFmtId="0" fontId="14" fillId="6" borderId="10" xfId="8" applyFont="1" applyFill="1" applyBorder="1" applyAlignment="1">
      <alignment vertical="center" wrapText="1"/>
    </xf>
    <xf numFmtId="0" fontId="14" fillId="6" borderId="49" xfId="8" applyFont="1" applyFill="1" applyBorder="1" applyAlignment="1">
      <alignment vertical="center" wrapText="1"/>
    </xf>
    <xf numFmtId="0" fontId="14" fillId="6" borderId="66" xfId="8" applyFont="1" applyFill="1" applyBorder="1" applyAlignment="1">
      <alignment vertical="center" wrapText="1"/>
    </xf>
    <xf numFmtId="0" fontId="14" fillId="6" borderId="58" xfId="8" applyFont="1" applyFill="1" applyBorder="1" applyAlignment="1">
      <alignment vertical="center" wrapText="1"/>
    </xf>
    <xf numFmtId="0" fontId="14" fillId="6" borderId="46" xfId="8" applyFont="1" applyFill="1" applyBorder="1" applyAlignment="1">
      <alignment vertical="center" wrapText="1"/>
    </xf>
    <xf numFmtId="0" fontId="14" fillId="6" borderId="48" xfId="8" applyFont="1" applyFill="1" applyBorder="1" applyAlignment="1">
      <alignment vertical="center" wrapText="1"/>
    </xf>
    <xf numFmtId="0" fontId="69" fillId="7" borderId="21" xfId="0" applyFont="1" applyFill="1" applyBorder="1" applyAlignment="1">
      <alignment horizontal="justify" vertical="center" wrapText="1"/>
    </xf>
    <xf numFmtId="0" fontId="14" fillId="6" borderId="22" xfId="8" applyFont="1" applyFill="1" applyBorder="1" applyAlignment="1">
      <alignment horizontal="center" vertical="center" wrapText="1"/>
    </xf>
    <xf numFmtId="0" fontId="14" fillId="6" borderId="23" xfId="8" applyFont="1" applyFill="1" applyBorder="1" applyAlignment="1">
      <alignment horizontal="center" vertical="center" wrapText="1"/>
    </xf>
    <xf numFmtId="0" fontId="14" fillId="6" borderId="19" xfId="8" applyFont="1" applyFill="1" applyBorder="1" applyAlignment="1">
      <alignment horizontal="center" vertical="center" wrapText="1"/>
    </xf>
    <xf numFmtId="0" fontId="14" fillId="6" borderId="24" xfId="8" applyFont="1" applyFill="1" applyBorder="1" applyAlignment="1">
      <alignment horizontal="center" vertical="center" wrapText="1"/>
    </xf>
    <xf numFmtId="0" fontId="14" fillId="6" borderId="21" xfId="8" applyFont="1" applyFill="1" applyBorder="1" applyAlignment="1">
      <alignment horizontal="center" vertical="center" wrapText="1"/>
    </xf>
    <xf numFmtId="0" fontId="69" fillId="6" borderId="21" xfId="0" applyFont="1" applyFill="1" applyBorder="1" applyAlignment="1">
      <alignment horizontal="left" vertical="center" wrapText="1"/>
    </xf>
    <xf numFmtId="0" fontId="70" fillId="6" borderId="8" xfId="8" applyFont="1" applyFill="1" applyBorder="1" applyAlignment="1">
      <alignment vertical="center" wrapText="1"/>
    </xf>
    <xf numFmtId="0" fontId="14" fillId="6" borderId="5" xfId="3" applyFont="1" applyFill="1" applyBorder="1" applyAlignment="1">
      <alignment horizontal="center" vertical="center" textRotation="255" wrapText="1"/>
    </xf>
    <xf numFmtId="0" fontId="14" fillId="6" borderId="7" xfId="3" applyFont="1" applyFill="1" applyBorder="1" applyAlignment="1">
      <alignment horizontal="center" vertical="center" textRotation="255" wrapText="1"/>
    </xf>
    <xf numFmtId="0" fontId="14" fillId="6" borderId="29" xfId="3" applyFont="1" applyFill="1" applyBorder="1" applyAlignment="1">
      <alignment horizontal="center" vertical="center" textRotation="255" wrapText="1"/>
    </xf>
    <xf numFmtId="0" fontId="14" fillId="6" borderId="32" xfId="3" applyFont="1" applyFill="1" applyBorder="1" applyAlignment="1">
      <alignment horizontal="center" vertical="center" textRotation="255" wrapText="1"/>
    </xf>
    <xf numFmtId="0" fontId="14" fillId="6" borderId="0" xfId="3" applyFont="1" applyFill="1" applyBorder="1" applyAlignment="1">
      <alignment horizontal="center" vertical="center" textRotation="255" wrapText="1"/>
    </xf>
    <xf numFmtId="0" fontId="14" fillId="6" borderId="51" xfId="3" applyFont="1" applyFill="1" applyBorder="1" applyAlignment="1">
      <alignment horizontal="center" vertical="center" textRotation="255" wrapText="1"/>
    </xf>
    <xf numFmtId="0" fontId="14" fillId="6" borderId="33" xfId="3" applyFont="1" applyFill="1" applyBorder="1" applyAlignment="1">
      <alignment horizontal="center" vertical="center" textRotation="255" wrapText="1"/>
    </xf>
    <xf numFmtId="0" fontId="14" fillId="6" borderId="16" xfId="3" applyFont="1" applyFill="1" applyBorder="1" applyAlignment="1">
      <alignment horizontal="center" vertical="center" textRotation="255" wrapText="1"/>
    </xf>
    <xf numFmtId="0" fontId="14" fillId="6" borderId="5" xfId="6" applyFont="1" applyFill="1" applyBorder="1" applyAlignment="1">
      <alignment vertical="center" wrapText="1"/>
    </xf>
    <xf numFmtId="0" fontId="14" fillId="6" borderId="2" xfId="6" applyFont="1" applyFill="1" applyBorder="1" applyAlignment="1">
      <alignment vertical="center" wrapText="1"/>
    </xf>
    <xf numFmtId="0" fontId="14" fillId="6" borderId="3" xfId="6" applyFont="1" applyFill="1" applyBorder="1" applyAlignment="1">
      <alignment vertical="center" wrapText="1"/>
    </xf>
    <xf numFmtId="0" fontId="14" fillId="6" borderId="7" xfId="6" applyFont="1" applyFill="1" applyBorder="1" applyAlignment="1">
      <alignment vertical="center" wrapText="1"/>
    </xf>
    <xf numFmtId="0" fontId="14" fillId="6" borderId="6" xfId="6" applyFont="1" applyFill="1" applyBorder="1" applyAlignment="1">
      <alignment vertical="center" wrapText="1"/>
    </xf>
    <xf numFmtId="0" fontId="14" fillId="6" borderId="4" xfId="6" applyFont="1" applyFill="1" applyBorder="1" applyAlignment="1">
      <alignment horizontal="center" vertical="center" wrapText="1"/>
    </xf>
    <xf numFmtId="0" fontId="14" fillId="6" borderId="2" xfId="6" applyFont="1" applyFill="1" applyBorder="1" applyAlignment="1">
      <alignment horizontal="center" vertical="center" wrapText="1"/>
    </xf>
    <xf numFmtId="0" fontId="14" fillId="6" borderId="29" xfId="6" applyFont="1" applyFill="1" applyBorder="1" applyAlignment="1">
      <alignment horizontal="center" vertical="center" wrapText="1"/>
    </xf>
    <xf numFmtId="0" fontId="14" fillId="6" borderId="43" xfId="8" applyFont="1" applyFill="1" applyBorder="1" applyAlignment="1">
      <alignment horizontal="center" vertical="center" wrapText="1"/>
    </xf>
    <xf numFmtId="0" fontId="14" fillId="6" borderId="31" xfId="8" applyFont="1" applyFill="1" applyBorder="1" applyAlignment="1">
      <alignment horizontal="center" vertical="center" wrapText="1"/>
    </xf>
    <xf numFmtId="0" fontId="14" fillId="6" borderId="42" xfId="8" applyFont="1" applyFill="1" applyBorder="1" applyAlignment="1">
      <alignment horizontal="center" vertical="center" wrapText="1"/>
    </xf>
    <xf numFmtId="0" fontId="14" fillId="6" borderId="14" xfId="6" applyFont="1" applyFill="1" applyBorder="1" applyAlignment="1">
      <alignment vertical="center" wrapText="1"/>
    </xf>
    <xf numFmtId="0" fontId="14" fillId="6" borderId="9" xfId="6" applyFont="1" applyFill="1" applyBorder="1" applyAlignment="1">
      <alignment vertical="center" wrapText="1"/>
    </xf>
    <xf numFmtId="0" fontId="14" fillId="6" borderId="15" xfId="6" applyFont="1" applyFill="1" applyBorder="1" applyAlignment="1">
      <alignment vertical="center" wrapText="1"/>
    </xf>
    <xf numFmtId="0" fontId="14" fillId="6" borderId="17" xfId="6" applyFont="1" applyFill="1" applyBorder="1" applyAlignment="1">
      <alignment vertical="center" wrapText="1"/>
    </xf>
    <xf numFmtId="0" fontId="14" fillId="6" borderId="18" xfId="6" applyFont="1" applyFill="1" applyBorder="1" applyAlignment="1">
      <alignment vertical="center" wrapText="1"/>
    </xf>
    <xf numFmtId="0" fontId="14" fillId="6" borderId="57" xfId="6" applyFont="1" applyFill="1" applyBorder="1" applyAlignment="1">
      <alignment vertical="center" wrapText="1"/>
    </xf>
    <xf numFmtId="0" fontId="14" fillId="6" borderId="10" xfId="6" applyFont="1" applyFill="1" applyBorder="1" applyAlignment="1">
      <alignment vertical="center" wrapText="1"/>
    </xf>
    <xf numFmtId="0" fontId="14" fillId="6" borderId="49" xfId="6" applyFont="1" applyFill="1" applyBorder="1" applyAlignment="1">
      <alignment vertical="center" wrapText="1"/>
    </xf>
    <xf numFmtId="0" fontId="14" fillId="6" borderId="66" xfId="6" applyFont="1" applyFill="1" applyBorder="1" applyAlignment="1">
      <alignment vertical="center" wrapText="1"/>
    </xf>
    <xf numFmtId="0" fontId="14" fillId="6" borderId="58" xfId="6" applyFont="1" applyFill="1" applyBorder="1" applyAlignment="1">
      <alignment vertical="center" wrapText="1"/>
    </xf>
    <xf numFmtId="0" fontId="15" fillId="6" borderId="57" xfId="6" applyFont="1" applyFill="1" applyBorder="1" applyAlignment="1">
      <alignment horizontal="center" vertical="center" wrapText="1"/>
    </xf>
    <xf numFmtId="0" fontId="15" fillId="6" borderId="10" xfId="6" applyFont="1" applyFill="1" applyBorder="1" applyAlignment="1">
      <alignment horizontal="center" vertical="center" wrapText="1"/>
    </xf>
    <xf numFmtId="0" fontId="15" fillId="6" borderId="49" xfId="6" applyFont="1" applyFill="1" applyBorder="1" applyAlignment="1">
      <alignment horizontal="center" vertical="center" wrapText="1"/>
    </xf>
    <xf numFmtId="0" fontId="61" fillId="6" borderId="4" xfId="0" applyFont="1" applyFill="1" applyBorder="1" applyAlignment="1">
      <alignment horizontal="left" vertical="center" wrapText="1"/>
    </xf>
    <xf numFmtId="0" fontId="14" fillId="6" borderId="16" xfId="6" applyFont="1" applyFill="1" applyBorder="1" applyAlignment="1">
      <alignment horizontal="center" vertical="center" wrapText="1"/>
    </xf>
    <xf numFmtId="0" fontId="14" fillId="6" borderId="11" xfId="6" applyFont="1" applyFill="1" applyBorder="1" applyAlignment="1">
      <alignment horizontal="center" vertical="center" wrapText="1"/>
    </xf>
    <xf numFmtId="0" fontId="14" fillId="6" borderId="20" xfId="6" applyFont="1" applyFill="1" applyBorder="1" applyAlignment="1">
      <alignment horizontal="center" vertical="center" wrapText="1"/>
    </xf>
    <xf numFmtId="0" fontId="14" fillId="6" borderId="1" xfId="6" applyFont="1" applyFill="1" applyBorder="1" applyAlignment="1">
      <alignment horizontal="center" vertical="center" wrapText="1"/>
    </xf>
    <xf numFmtId="0" fontId="14" fillId="6" borderId="2" xfId="6" quotePrefix="1" applyFont="1" applyFill="1" applyBorder="1" applyAlignment="1">
      <alignment vertical="center" wrapText="1"/>
    </xf>
    <xf numFmtId="0" fontId="69" fillId="6" borderId="21" xfId="0" applyFont="1" applyFill="1" applyBorder="1" applyAlignment="1">
      <alignment horizontal="justify" vertical="center" wrapText="1"/>
    </xf>
    <xf numFmtId="0" fontId="34" fillId="6" borderId="1" xfId="8" quotePrefix="1" applyFont="1" applyFill="1" applyBorder="1" applyAlignment="1">
      <alignment vertical="center" wrapText="1"/>
    </xf>
    <xf numFmtId="0" fontId="14" fillId="6" borderId="16" xfId="8" applyFont="1" applyFill="1" applyBorder="1" applyAlignment="1">
      <alignment horizontal="center" vertical="center" wrapText="1"/>
    </xf>
    <xf numFmtId="0" fontId="14" fillId="6" borderId="11" xfId="8" applyFont="1" applyFill="1" applyBorder="1" applyAlignment="1">
      <alignment horizontal="center" vertical="center" wrapText="1"/>
    </xf>
    <xf numFmtId="0" fontId="34" fillId="6" borderId="12" xfId="8" applyFont="1" applyFill="1" applyBorder="1" applyAlignment="1">
      <alignment vertical="center" wrapText="1"/>
    </xf>
    <xf numFmtId="0" fontId="14" fillId="6" borderId="1" xfId="8" applyFont="1" applyFill="1" applyBorder="1" applyAlignment="1">
      <alignment horizontal="center" vertical="center" wrapText="1"/>
    </xf>
    <xf numFmtId="0" fontId="61" fillId="6" borderId="1" xfId="0" applyFont="1" applyFill="1" applyBorder="1" applyAlignment="1">
      <alignment horizontal="left" vertical="center" wrapText="1"/>
    </xf>
    <xf numFmtId="0" fontId="10" fillId="8" borderId="43" xfId="6" quotePrefix="1" applyFont="1" applyFill="1" applyBorder="1" applyAlignment="1">
      <alignment horizontal="center" vertical="center" wrapText="1"/>
    </xf>
    <xf numFmtId="0" fontId="10" fillId="8" borderId="22" xfId="6" quotePrefix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" fillId="0" borderId="81" xfId="8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14" fillId="3" borderId="78" xfId="14" applyFont="1" applyFill="1" applyBorder="1" applyAlignment="1">
      <alignment horizontal="center" vertical="center" wrapText="1"/>
    </xf>
    <xf numFmtId="0" fontId="8" fillId="3" borderId="79" xfId="4" applyFont="1" applyFill="1" applyBorder="1" applyAlignment="1">
      <alignment horizontal="center" vertical="center" wrapText="1"/>
    </xf>
    <xf numFmtId="0" fontId="9" fillId="3" borderId="94" xfId="4" applyFont="1" applyFill="1" applyBorder="1" applyAlignment="1">
      <alignment horizontal="center" vertical="center" wrapText="1"/>
    </xf>
    <xf numFmtId="0" fontId="2" fillId="3" borderId="0" xfId="4" applyFont="1" applyFill="1" applyBorder="1" applyAlignment="1">
      <alignment horizontal="center" vertical="center" wrapText="1"/>
    </xf>
    <xf numFmtId="0" fontId="8" fillId="3" borderId="94" xfId="4" applyFont="1" applyFill="1" applyBorder="1" applyAlignment="1">
      <alignment horizontal="center" vertical="center" wrapText="1"/>
    </xf>
    <xf numFmtId="0" fontId="8" fillId="3" borderId="78" xfId="4" applyFont="1" applyFill="1" applyBorder="1" applyAlignment="1">
      <alignment horizontal="center" vertical="center" wrapText="1"/>
    </xf>
    <xf numFmtId="0" fontId="9" fillId="3" borderId="92" xfId="4" applyFont="1" applyFill="1" applyBorder="1" applyAlignment="1">
      <alignment horizontal="center" vertical="center" wrapText="1"/>
    </xf>
    <xf numFmtId="0" fontId="2" fillId="3" borderId="88" xfId="4" applyFont="1" applyFill="1" applyBorder="1" applyAlignment="1">
      <alignment horizontal="center" vertical="center" wrapText="1"/>
    </xf>
    <xf numFmtId="0" fontId="14" fillId="0" borderId="69" xfId="6" applyNumberFormat="1" applyFont="1" applyFill="1" applyBorder="1" applyAlignment="1">
      <alignment horizontal="center" vertical="center" wrapText="1"/>
    </xf>
    <xf numFmtId="0" fontId="14" fillId="0" borderId="77" xfId="6" applyNumberFormat="1" applyFont="1" applyFill="1" applyBorder="1" applyAlignment="1">
      <alignment horizontal="center" vertical="center" wrapText="1"/>
    </xf>
    <xf numFmtId="0" fontId="26" fillId="8" borderId="103" xfId="22" applyFont="1" applyFill="1" applyBorder="1" applyAlignment="1">
      <alignment vertical="center" wrapText="1"/>
    </xf>
    <xf numFmtId="0" fontId="28" fillId="8" borderId="14" xfId="21" applyFont="1" applyFill="1" applyBorder="1" applyAlignment="1">
      <alignment horizontal="center" vertical="center" wrapText="1"/>
    </xf>
    <xf numFmtId="0" fontId="28" fillId="8" borderId="9" xfId="21" applyFont="1" applyFill="1" applyBorder="1" applyAlignment="1">
      <alignment horizontal="center" vertical="center" wrapText="1"/>
    </xf>
    <xf numFmtId="0" fontId="28" fillId="8" borderId="18" xfId="21" applyFont="1" applyFill="1" applyBorder="1" applyAlignment="1">
      <alignment horizontal="center" vertical="center" wrapText="1"/>
    </xf>
    <xf numFmtId="0" fontId="28" fillId="8" borderId="15" xfId="21" applyFont="1" applyFill="1" applyBorder="1" applyAlignment="1">
      <alignment horizontal="center" vertical="center" wrapText="1"/>
    </xf>
    <xf numFmtId="0" fontId="10" fillId="8" borderId="110" xfId="6" quotePrefix="1" applyFont="1" applyFill="1" applyBorder="1" applyAlignment="1">
      <alignment horizontal="center" vertical="center" wrapText="1"/>
    </xf>
    <xf numFmtId="0" fontId="10" fillId="8" borderId="138" xfId="6" quotePrefix="1" applyFont="1" applyFill="1" applyBorder="1" applyAlignment="1">
      <alignment horizontal="center" vertical="center" wrapText="1"/>
    </xf>
    <xf numFmtId="0" fontId="10" fillId="0" borderId="145" xfId="0" applyFont="1" applyFill="1" applyBorder="1" applyAlignment="1">
      <alignment horizontal="left" vertical="center" wrapText="1"/>
    </xf>
    <xf numFmtId="0" fontId="10" fillId="0" borderId="146" xfId="0" applyFont="1" applyFill="1" applyBorder="1" applyAlignment="1">
      <alignment horizontal="left" vertical="center" wrapText="1"/>
    </xf>
    <xf numFmtId="0" fontId="10" fillId="0" borderId="145" xfId="0" applyFont="1" applyFill="1" applyBorder="1" applyAlignment="1">
      <alignment horizontal="center" vertical="center" wrapText="1"/>
    </xf>
    <xf numFmtId="0" fontId="10" fillId="0" borderId="146" xfId="0" applyFont="1" applyFill="1" applyBorder="1" applyAlignment="1">
      <alignment horizontal="center" vertical="center" wrapText="1"/>
    </xf>
    <xf numFmtId="0" fontId="10" fillId="0" borderId="147" xfId="0" applyFont="1" applyFill="1" applyBorder="1" applyAlignment="1">
      <alignment horizontal="center" vertical="center" wrapText="1"/>
    </xf>
    <xf numFmtId="0" fontId="10" fillId="0" borderId="11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3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vertical="center" wrapText="1"/>
    </xf>
    <xf numFmtId="0" fontId="10" fillId="0" borderId="37" xfId="0" applyFont="1" applyFill="1" applyBorder="1" applyAlignment="1">
      <alignment vertical="center" wrapText="1"/>
    </xf>
    <xf numFmtId="0" fontId="3" fillId="0" borderId="62" xfId="0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5" fillId="0" borderId="111" xfId="4" applyFont="1" applyFill="1" applyBorder="1" applyAlignment="1">
      <alignment horizontal="center" vertical="center" wrapText="1"/>
    </xf>
    <xf numFmtId="0" fontId="5" fillId="0" borderId="112" xfId="4" applyFont="1" applyFill="1" applyBorder="1" applyAlignment="1">
      <alignment horizontal="center" vertical="center" wrapText="1"/>
    </xf>
    <xf numFmtId="0" fontId="5" fillId="0" borderId="13" xfId="4" applyFont="1" applyFill="1" applyBorder="1" applyAlignment="1">
      <alignment horizontal="center" vertical="center" wrapText="1"/>
    </xf>
    <xf numFmtId="0" fontId="5" fillId="0" borderId="113" xfId="4" applyFont="1" applyFill="1" applyBorder="1" applyAlignment="1">
      <alignment horizontal="center" vertical="center" wrapText="1"/>
    </xf>
    <xf numFmtId="0" fontId="37" fillId="8" borderId="41" xfId="0" applyFont="1" applyFill="1" applyBorder="1" applyAlignment="1">
      <alignment horizontal="left" vertical="center" wrapText="1"/>
    </xf>
    <xf numFmtId="0" fontId="28" fillId="8" borderId="52" xfId="21" applyFont="1" applyFill="1" applyBorder="1" applyAlignment="1">
      <alignment horizontal="center" vertical="center" wrapText="1"/>
    </xf>
    <xf numFmtId="0" fontId="28" fillId="8" borderId="40" xfId="21" applyFont="1" applyFill="1" applyBorder="1" applyAlignment="1">
      <alignment horizontal="center" vertical="center" wrapText="1"/>
    </xf>
    <xf numFmtId="0" fontId="28" fillId="8" borderId="106" xfId="21" applyFont="1" applyFill="1" applyBorder="1" applyAlignment="1">
      <alignment horizontal="center" vertical="center" wrapText="1"/>
    </xf>
    <xf numFmtId="0" fontId="28" fillId="8" borderId="41" xfId="21" applyFont="1" applyFill="1" applyBorder="1" applyAlignment="1">
      <alignment horizontal="center" vertical="center" wrapText="1"/>
    </xf>
    <xf numFmtId="0" fontId="10" fillId="8" borderId="109" xfId="6" quotePrefix="1" applyFont="1" applyFill="1" applyBorder="1" applyAlignment="1">
      <alignment horizontal="center" vertical="center" wrapText="1"/>
    </xf>
    <xf numFmtId="0" fontId="10" fillId="8" borderId="106" xfId="6" quotePrefix="1" applyFont="1" applyFill="1" applyBorder="1" applyAlignment="1">
      <alignment horizontal="center" vertical="center" wrapText="1"/>
    </xf>
    <xf numFmtId="0" fontId="10" fillId="8" borderId="54" xfId="6" quotePrefix="1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wrapText="1"/>
    </xf>
    <xf numFmtId="49" fontId="71" fillId="0" borderId="0" xfId="0" applyNumberFormat="1" applyFont="1" applyAlignment="1">
      <alignment horizontal="center" vertical="distributed" wrapText="1"/>
    </xf>
    <xf numFmtId="0" fontId="16" fillId="4" borderId="0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wrapText="1"/>
    </xf>
    <xf numFmtId="0" fontId="47" fillId="4" borderId="0" xfId="0" applyFont="1" applyFill="1" applyBorder="1" applyAlignment="1">
      <alignment horizontal="center" wrapText="1"/>
    </xf>
    <xf numFmtId="49" fontId="45" fillId="4" borderId="0" xfId="0" applyNumberFormat="1" applyFont="1" applyFill="1" applyAlignment="1">
      <alignment horizontal="center" vertical="distributed" wrapText="1"/>
    </xf>
    <xf numFmtId="0" fontId="46" fillId="0" borderId="0" xfId="0" applyFont="1" applyAlignment="1">
      <alignment horizontal="center" vertical="distributed" wrapText="1"/>
    </xf>
    <xf numFmtId="0" fontId="14" fillId="4" borderId="4" xfId="1" quotePrefix="1" applyFont="1" applyFill="1" applyBorder="1" applyAlignment="1">
      <alignment horizontal="center" vertical="center" wrapText="1"/>
    </xf>
    <xf numFmtId="0" fontId="14" fillId="4" borderId="47" xfId="1" quotePrefix="1" applyFont="1" applyFill="1" applyBorder="1" applyAlignment="1">
      <alignment horizontal="center" vertical="center" wrapText="1"/>
    </xf>
    <xf numFmtId="0" fontId="14" fillId="4" borderId="29" xfId="1" quotePrefix="1" applyFont="1" applyFill="1" applyBorder="1" applyAlignment="1">
      <alignment horizontal="center" vertical="center" wrapText="1"/>
    </xf>
    <xf numFmtId="0" fontId="2" fillId="4" borderId="4" xfId="11" quotePrefix="1" applyFont="1" applyFill="1" applyBorder="1" applyAlignment="1">
      <alignment horizontal="center" vertical="center" wrapText="1"/>
    </xf>
    <xf numFmtId="0" fontId="2" fillId="4" borderId="47" xfId="11" quotePrefix="1" applyFont="1" applyFill="1" applyBorder="1" applyAlignment="1">
      <alignment horizontal="center" vertical="center" wrapText="1"/>
    </xf>
    <xf numFmtId="0" fontId="2" fillId="4" borderId="29" xfId="11" quotePrefix="1" applyFont="1" applyFill="1" applyBorder="1" applyAlignment="1">
      <alignment horizontal="center" vertical="center" wrapText="1"/>
    </xf>
    <xf numFmtId="0" fontId="14" fillId="4" borderId="13" xfId="13" quotePrefix="1" applyFont="1" applyFill="1" applyBorder="1" applyAlignment="1">
      <alignment horizontal="center" vertical="center" wrapText="1"/>
    </xf>
    <xf numFmtId="0" fontId="14" fillId="4" borderId="26" xfId="13" quotePrefix="1" applyFont="1" applyFill="1" applyBorder="1" applyAlignment="1">
      <alignment horizontal="center" vertical="center" wrapText="1"/>
    </xf>
    <xf numFmtId="0" fontId="9" fillId="4" borderId="4" xfId="11" quotePrefix="1" applyFont="1" applyFill="1" applyBorder="1" applyAlignment="1">
      <alignment horizontal="center" vertical="center" wrapText="1"/>
    </xf>
    <xf numFmtId="0" fontId="9" fillId="4" borderId="47" xfId="11" quotePrefix="1" applyFont="1" applyFill="1" applyBorder="1" applyAlignment="1">
      <alignment horizontal="center" vertical="center" wrapText="1"/>
    </xf>
    <xf numFmtId="0" fontId="9" fillId="4" borderId="29" xfId="11" quotePrefix="1" applyFont="1" applyFill="1" applyBorder="1" applyAlignment="1">
      <alignment horizontal="center" vertical="center" wrapText="1"/>
    </xf>
    <xf numFmtId="49" fontId="72" fillId="4" borderId="0" xfId="0" applyNumberFormat="1" applyFont="1" applyFill="1" applyAlignment="1">
      <alignment horizontal="center" vertical="distributed" wrapText="1"/>
    </xf>
    <xf numFmtId="0" fontId="73" fillId="0" borderId="0" xfId="0" applyFont="1" applyAlignment="1">
      <alignment horizontal="center" vertical="distributed" wrapText="1"/>
    </xf>
    <xf numFmtId="0" fontId="35" fillId="4" borderId="0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/>
    </xf>
    <xf numFmtId="0" fontId="14" fillId="4" borderId="64" xfId="13" quotePrefix="1" applyFont="1" applyFill="1" applyBorder="1" applyAlignment="1">
      <alignment horizontal="center" vertical="center" wrapText="1"/>
    </xf>
    <xf numFmtId="0" fontId="22" fillId="4" borderId="47" xfId="0" applyFont="1" applyFill="1" applyBorder="1" applyAlignment="1">
      <alignment wrapText="1"/>
    </xf>
    <xf numFmtId="0" fontId="22" fillId="4" borderId="12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2" fillId="4" borderId="29" xfId="0" applyFont="1" applyFill="1" applyBorder="1" applyAlignment="1">
      <alignment wrapText="1"/>
    </xf>
    <xf numFmtId="0" fontId="22" fillId="4" borderId="65" xfId="0" applyFont="1" applyFill="1" applyBorder="1" applyAlignment="1">
      <alignment wrapText="1"/>
    </xf>
    <xf numFmtId="0" fontId="22" fillId="4" borderId="110" xfId="0" applyFont="1" applyFill="1" applyBorder="1" applyAlignment="1">
      <alignment wrapText="1"/>
    </xf>
    <xf numFmtId="0" fontId="22" fillId="4" borderId="68" xfId="0" applyFont="1" applyFill="1" applyBorder="1" applyAlignment="1">
      <alignment wrapText="1"/>
    </xf>
    <xf numFmtId="0" fontId="22" fillId="4" borderId="26" xfId="0" applyFont="1" applyFill="1" applyBorder="1" applyAlignment="1">
      <alignment wrapText="1"/>
    </xf>
    <xf numFmtId="0" fontId="22" fillId="4" borderId="45" xfId="0" applyFont="1" applyFill="1" applyBorder="1" applyAlignment="1">
      <alignment wrapText="1"/>
    </xf>
    <xf numFmtId="0" fontId="22" fillId="4" borderId="63" xfId="0" applyFont="1" applyFill="1" applyBorder="1" applyAlignment="1">
      <alignment wrapText="1"/>
    </xf>
    <xf numFmtId="0" fontId="14" fillId="4" borderId="4" xfId="11" quotePrefix="1" applyFont="1" applyFill="1" applyBorder="1" applyAlignment="1">
      <alignment horizontal="center" vertical="center" wrapText="1"/>
    </xf>
    <xf numFmtId="0" fontId="14" fillId="4" borderId="47" xfId="11" quotePrefix="1" applyFont="1" applyFill="1" applyBorder="1" applyAlignment="1">
      <alignment horizontal="center" vertical="center" wrapText="1"/>
    </xf>
    <xf numFmtId="0" fontId="14" fillId="4" borderId="29" xfId="11" quotePrefix="1" applyFont="1" applyFill="1" applyBorder="1" applyAlignment="1">
      <alignment horizontal="center" vertical="center" wrapText="1"/>
    </xf>
    <xf numFmtId="0" fontId="14" fillId="4" borderId="26" xfId="11" quotePrefix="1" applyFont="1" applyFill="1" applyBorder="1" applyAlignment="1">
      <alignment horizontal="center" vertical="center" wrapText="1"/>
    </xf>
    <xf numFmtId="0" fontId="14" fillId="4" borderId="45" xfId="11" quotePrefix="1" applyFont="1" applyFill="1" applyBorder="1" applyAlignment="1">
      <alignment horizontal="center" vertical="center" wrapText="1"/>
    </xf>
    <xf numFmtId="0" fontId="14" fillId="4" borderId="63" xfId="11" quotePrefix="1" applyFont="1" applyFill="1" applyBorder="1" applyAlignment="1">
      <alignment horizontal="center" vertical="center" wrapText="1"/>
    </xf>
    <xf numFmtId="0" fontId="14" fillId="4" borderId="44" xfId="13" quotePrefix="1" applyFont="1" applyFill="1" applyBorder="1" applyAlignment="1">
      <alignment horizontal="center" vertical="center" wrapText="1"/>
    </xf>
    <xf numFmtId="0" fontId="14" fillId="4" borderId="26" xfId="1" quotePrefix="1" applyFont="1" applyFill="1" applyBorder="1" applyAlignment="1">
      <alignment horizontal="center" vertical="center" wrapText="1"/>
    </xf>
    <xf numFmtId="0" fontId="14" fillId="4" borderId="45" xfId="1" quotePrefix="1" applyFont="1" applyFill="1" applyBorder="1" applyAlignment="1">
      <alignment horizontal="center" vertical="center" wrapText="1"/>
    </xf>
    <xf numFmtId="0" fontId="14" fillId="4" borderId="63" xfId="1" quotePrefix="1" applyFont="1" applyFill="1" applyBorder="1" applyAlignment="1">
      <alignment horizontal="center" vertical="center" wrapText="1"/>
    </xf>
    <xf numFmtId="0" fontId="62" fillId="4" borderId="0" xfId="0" applyFont="1" applyFill="1" applyBorder="1" applyAlignment="1">
      <alignment horizontal="center" wrapText="1"/>
    </xf>
    <xf numFmtId="0" fontId="64" fillId="4" borderId="0" xfId="0" applyFont="1" applyFill="1" applyBorder="1" applyAlignment="1">
      <alignment horizontal="center" wrapText="1"/>
    </xf>
    <xf numFmtId="49" fontId="64" fillId="4" borderId="0" xfId="0" applyNumberFormat="1" applyFont="1" applyFill="1" applyAlignment="1">
      <alignment horizontal="center" vertical="distributed" wrapText="1"/>
    </xf>
    <xf numFmtId="0" fontId="65" fillId="0" borderId="0" xfId="0" applyFont="1" applyAlignment="1">
      <alignment horizontal="center" vertical="distributed" wrapText="1"/>
    </xf>
    <xf numFmtId="0" fontId="14" fillId="7" borderId="47" xfId="1" applyFont="1" applyFill="1" applyBorder="1" applyAlignment="1">
      <alignment horizontal="center" vertical="center" wrapText="1"/>
    </xf>
    <xf numFmtId="0" fontId="14" fillId="7" borderId="29" xfId="1" applyFont="1" applyFill="1" applyBorder="1" applyAlignment="1">
      <alignment horizontal="center" vertical="center" wrapText="1"/>
    </xf>
    <xf numFmtId="0" fontId="2" fillId="4" borderId="47" xfId="11" applyFont="1" applyFill="1" applyBorder="1" applyAlignment="1">
      <alignment horizontal="center" vertical="center" wrapText="1"/>
    </xf>
    <xf numFmtId="0" fontId="2" fillId="4" borderId="29" xfId="11" applyFont="1" applyFill="1" applyBorder="1" applyAlignment="1">
      <alignment horizontal="center" vertical="center" wrapText="1"/>
    </xf>
    <xf numFmtId="0" fontId="14" fillId="7" borderId="26" xfId="13" applyFont="1" applyFill="1" applyBorder="1" applyAlignment="1">
      <alignment horizontal="center" vertical="center" wrapText="1"/>
    </xf>
    <xf numFmtId="0" fontId="58" fillId="4" borderId="4" xfId="11" quotePrefix="1" applyFont="1" applyFill="1" applyBorder="1" applyAlignment="1">
      <alignment horizontal="center" vertical="center" wrapText="1"/>
    </xf>
    <xf numFmtId="0" fontId="58" fillId="7" borderId="47" xfId="11" applyFont="1" applyFill="1" applyBorder="1" applyAlignment="1">
      <alignment horizontal="center" vertical="center" wrapText="1"/>
    </xf>
    <xf numFmtId="0" fontId="58" fillId="7" borderId="29" xfId="11" applyFont="1" applyFill="1" applyBorder="1" applyAlignment="1">
      <alignment horizontal="center" vertical="center" wrapText="1"/>
    </xf>
    <xf numFmtId="49" fontId="67" fillId="4" borderId="0" xfId="0" applyNumberFormat="1" applyFont="1" applyFill="1" applyAlignment="1">
      <alignment horizontal="center" vertical="distributed" wrapText="1"/>
    </xf>
    <xf numFmtId="0" fontId="68" fillId="0" borderId="0" xfId="0" applyFont="1" applyAlignment="1">
      <alignment horizontal="center" vertical="distributed" wrapText="1"/>
    </xf>
    <xf numFmtId="0" fontId="67" fillId="4" borderId="0" xfId="0" applyFont="1" applyFill="1" applyBorder="1" applyAlignment="1">
      <alignment horizontal="center" wrapText="1"/>
    </xf>
    <xf numFmtId="0" fontId="2" fillId="4" borderId="10" xfId="11" quotePrefix="1" applyFont="1" applyFill="1" applyBorder="1" applyAlignment="1">
      <alignment horizontal="center" vertical="center" wrapText="1"/>
    </xf>
    <xf numFmtId="0" fontId="2" fillId="4" borderId="49" xfId="11" quotePrefix="1" applyFont="1" applyFill="1" applyBorder="1" applyAlignment="1">
      <alignment horizontal="center" vertical="center" wrapText="1"/>
    </xf>
    <xf numFmtId="0" fontId="14" fillId="4" borderId="10" xfId="1" quotePrefix="1" applyFont="1" applyFill="1" applyBorder="1" applyAlignment="1">
      <alignment horizontal="center" vertical="center" wrapText="1"/>
    </xf>
    <xf numFmtId="0" fontId="14" fillId="4" borderId="57" xfId="13" quotePrefix="1" applyFont="1" applyFill="1" applyBorder="1" applyAlignment="1">
      <alignment horizontal="center" vertical="center" wrapText="1"/>
    </xf>
    <xf numFmtId="0" fontId="14" fillId="4" borderId="22" xfId="13" quotePrefix="1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wrapText="1"/>
    </xf>
    <xf numFmtId="49" fontId="45" fillId="3" borderId="0" xfId="0" applyNumberFormat="1" applyFont="1" applyFill="1" applyBorder="1" applyAlignment="1">
      <alignment horizontal="center" vertical="distributed" wrapText="1"/>
    </xf>
    <xf numFmtId="0" fontId="47" fillId="3" borderId="0" xfId="0" applyFont="1" applyFill="1" applyBorder="1" applyAlignment="1">
      <alignment horizontal="center" wrapText="1"/>
    </xf>
    <xf numFmtId="0" fontId="14" fillId="3" borderId="125" xfId="2" applyFont="1" applyFill="1" applyBorder="1" applyAlignment="1">
      <alignment horizontal="center" vertical="center" wrapText="1"/>
    </xf>
    <xf numFmtId="0" fontId="2" fillId="3" borderId="125" xfId="12" applyFont="1" applyFill="1" applyBorder="1" applyAlignment="1">
      <alignment horizontal="center" vertical="center" wrapText="1"/>
    </xf>
    <xf numFmtId="0" fontId="14" fillId="3" borderId="69" xfId="14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left" vertical="center" wrapText="1"/>
    </xf>
    <xf numFmtId="0" fontId="40" fillId="0" borderId="132" xfId="8" applyFont="1" applyFill="1" applyBorder="1" applyAlignment="1">
      <alignment horizontal="left" vertical="center" wrapText="1"/>
    </xf>
    <xf numFmtId="0" fontId="40" fillId="0" borderId="133" xfId="8" applyFont="1" applyFill="1" applyBorder="1" applyAlignment="1">
      <alignment horizontal="left" vertical="center" wrapText="1"/>
    </xf>
    <xf numFmtId="0" fontId="3" fillId="0" borderId="134" xfId="2" applyFont="1" applyFill="1" applyBorder="1" applyAlignment="1">
      <alignment horizontal="center" vertical="center" wrapText="1"/>
    </xf>
    <xf numFmtId="0" fontId="3" fillId="0" borderId="125" xfId="2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" fillId="0" borderId="134" xfId="12" applyFont="1" applyFill="1" applyBorder="1" applyAlignment="1">
      <alignment horizontal="center" vertical="center" wrapText="1"/>
    </xf>
    <xf numFmtId="0" fontId="3" fillId="0" borderId="135" xfId="12" applyFont="1" applyFill="1" applyBorder="1" applyAlignment="1">
      <alignment horizontal="center" vertical="center" wrapText="1"/>
    </xf>
    <xf numFmtId="0" fontId="3" fillId="0" borderId="125" xfId="12" applyFont="1" applyFill="1" applyBorder="1" applyAlignment="1">
      <alignment horizontal="center" vertical="center" wrapText="1"/>
    </xf>
    <xf numFmtId="0" fontId="3" fillId="0" borderId="126" xfId="12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right" vertical="center" wrapText="1"/>
    </xf>
    <xf numFmtId="0" fontId="3" fillId="0" borderId="120" xfId="8" applyFont="1" applyFill="1" applyBorder="1" applyAlignment="1">
      <alignment horizontal="center" vertical="center" wrapText="1"/>
    </xf>
    <xf numFmtId="0" fontId="3" fillId="0" borderId="81" xfId="8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121" xfId="2" applyFont="1" applyFill="1" applyBorder="1" applyAlignment="1">
      <alignment horizontal="center" vertical="center" wrapText="1"/>
    </xf>
    <xf numFmtId="0" fontId="3" fillId="0" borderId="122" xfId="2" applyFont="1" applyFill="1" applyBorder="1" applyAlignment="1">
      <alignment horizontal="center" vertical="center" wrapText="1"/>
    </xf>
    <xf numFmtId="0" fontId="3" fillId="0" borderId="123" xfId="2" applyFont="1" applyFill="1" applyBorder="1" applyAlignment="1">
      <alignment horizontal="center" vertical="center" wrapText="1"/>
    </xf>
    <xf numFmtId="0" fontId="3" fillId="0" borderId="124" xfId="2" applyFont="1" applyFill="1" applyBorder="1" applyAlignment="1">
      <alignment horizontal="center" vertical="center" wrapText="1"/>
    </xf>
    <xf numFmtId="0" fontId="3" fillId="0" borderId="126" xfId="2" applyFont="1" applyFill="1" applyBorder="1" applyAlignment="1">
      <alignment horizontal="center" vertical="center" wrapText="1"/>
    </xf>
    <xf numFmtId="0" fontId="3" fillId="0" borderId="127" xfId="2" applyFont="1" applyFill="1" applyBorder="1" applyAlignment="1">
      <alignment horizontal="center" vertical="center" wrapText="1"/>
    </xf>
    <xf numFmtId="0" fontId="3" fillId="0" borderId="93" xfId="2" applyFont="1" applyFill="1" applyBorder="1" applyAlignment="1">
      <alignment horizontal="center" vertical="center" wrapText="1"/>
    </xf>
    <xf numFmtId="0" fontId="40" fillId="0" borderId="35" xfId="8" applyFont="1" applyFill="1" applyBorder="1" applyAlignment="1">
      <alignment vertical="center" wrapText="1"/>
    </xf>
    <xf numFmtId="0" fontId="40" fillId="0" borderId="37" xfId="8" applyFont="1" applyFill="1" applyBorder="1" applyAlignment="1">
      <alignment vertical="center" wrapText="1"/>
    </xf>
    <xf numFmtId="0" fontId="40" fillId="0" borderId="26" xfId="8" applyFont="1" applyFill="1" applyBorder="1" applyAlignment="1">
      <alignment horizontal="left" vertical="center" wrapText="1"/>
    </xf>
    <xf numFmtId="0" fontId="40" fillId="0" borderId="45" xfId="8" applyFont="1" applyFill="1" applyBorder="1" applyAlignment="1">
      <alignment horizontal="left" vertical="center" wrapText="1"/>
    </xf>
    <xf numFmtId="0" fontId="40" fillId="0" borderId="128" xfId="8" applyFont="1" applyFill="1" applyBorder="1" applyAlignment="1">
      <alignment horizontal="left" vertical="center" wrapText="1"/>
    </xf>
    <xf numFmtId="0" fontId="40" fillId="0" borderId="129" xfId="8" applyFont="1" applyFill="1" applyBorder="1" applyAlignment="1">
      <alignment horizontal="left" vertical="center" wrapText="1"/>
    </xf>
    <xf numFmtId="0" fontId="40" fillId="0" borderId="130" xfId="8" applyFont="1" applyFill="1" applyBorder="1" applyAlignment="1">
      <alignment horizontal="left" vertical="center" wrapText="1"/>
    </xf>
    <xf numFmtId="0" fontId="40" fillId="0" borderId="131" xfId="8" applyFont="1" applyFill="1" applyBorder="1" applyAlignment="1">
      <alignment horizontal="left" vertical="center" wrapText="1"/>
    </xf>
    <xf numFmtId="0" fontId="26" fillId="6" borderId="0" xfId="22" applyFont="1" applyFill="1" applyAlignment="1">
      <alignment horizontal="center"/>
    </xf>
    <xf numFmtId="0" fontId="26" fillId="6" borderId="0" xfId="22" applyFont="1" applyFill="1" applyAlignment="1">
      <alignment horizontal="center" vertical="center"/>
    </xf>
    <xf numFmtId="0" fontId="43" fillId="6" borderId="4" xfId="22" applyFont="1" applyFill="1" applyBorder="1" applyAlignment="1">
      <alignment horizontal="center" vertical="center"/>
    </xf>
    <xf numFmtId="0" fontId="43" fillId="6" borderId="47" xfId="22" applyFont="1" applyFill="1" applyBorder="1" applyAlignment="1">
      <alignment horizontal="center" vertical="center"/>
    </xf>
    <xf numFmtId="0" fontId="43" fillId="6" borderId="29" xfId="22" applyFont="1" applyFill="1" applyBorder="1" applyAlignment="1">
      <alignment horizontal="center" vertical="center"/>
    </xf>
    <xf numFmtId="0" fontId="43" fillId="6" borderId="26" xfId="22" applyFont="1" applyFill="1" applyBorder="1" applyAlignment="1">
      <alignment horizontal="center" vertical="center"/>
    </xf>
    <xf numFmtId="0" fontId="43" fillId="6" borderId="45" xfId="22" applyFont="1" applyFill="1" applyBorder="1" applyAlignment="1">
      <alignment horizontal="center" vertical="center"/>
    </xf>
    <xf numFmtId="0" fontId="43" fillId="6" borderId="63" xfId="22" applyFont="1" applyFill="1" applyBorder="1" applyAlignment="1">
      <alignment horizontal="center" vertical="center"/>
    </xf>
    <xf numFmtId="0" fontId="43" fillId="6" borderId="13" xfId="22" applyFont="1" applyFill="1" applyBorder="1" applyAlignment="1">
      <alignment horizontal="center" vertical="center" wrapText="1"/>
    </xf>
    <xf numFmtId="0" fontId="43" fillId="6" borderId="64" xfId="22" applyFont="1" applyFill="1" applyBorder="1" applyAlignment="1">
      <alignment horizontal="center" vertical="center" wrapText="1"/>
    </xf>
    <xf numFmtId="0" fontId="43" fillId="6" borderId="44" xfId="22" applyFont="1" applyFill="1" applyBorder="1" applyAlignment="1">
      <alignment horizontal="center" vertical="center" wrapText="1"/>
    </xf>
    <xf numFmtId="0" fontId="23" fillId="8" borderId="23" xfId="8" quotePrefix="1" applyFont="1" applyFill="1" applyBorder="1" applyAlignment="1">
      <alignment horizontal="center" vertical="center" wrapText="1"/>
    </xf>
    <xf numFmtId="0" fontId="23" fillId="8" borderId="19" xfId="8" quotePrefix="1" applyFont="1" applyFill="1" applyBorder="1" applyAlignment="1">
      <alignment horizontal="center" vertical="center" wrapText="1"/>
    </xf>
  </cellXfs>
  <cellStyles count="25">
    <cellStyle name="S0" xfId="1"/>
    <cellStyle name="S0 2" xfId="2"/>
    <cellStyle name="S1" xfId="3"/>
    <cellStyle name="S1 2" xfId="4"/>
    <cellStyle name="S10" xfId="5"/>
    <cellStyle name="S11" xfId="6"/>
    <cellStyle name="S12" xfId="7"/>
    <cellStyle name="S13" xfId="8"/>
    <cellStyle name="S14" xfId="9"/>
    <cellStyle name="S15" xfId="10"/>
    <cellStyle name="S2" xfId="11"/>
    <cellStyle name="S2 2" xfId="12"/>
    <cellStyle name="S3" xfId="13"/>
    <cellStyle name="S3 2" xfId="14"/>
    <cellStyle name="S4" xfId="15"/>
    <cellStyle name="S5" xfId="16"/>
    <cellStyle name="S6" xfId="17"/>
    <cellStyle name="S7" xfId="18"/>
    <cellStyle name="S8" xfId="19"/>
    <cellStyle name="S9" xfId="20"/>
    <cellStyle name="Обычный" xfId="0" builtinId="0"/>
    <cellStyle name="Обычный 2" xfId="21"/>
    <cellStyle name="Обычный 2 2" xfId="22"/>
    <cellStyle name="Обычный 3" xfId="23"/>
    <cellStyle name="Примечание 2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P46"/>
  <sheetViews>
    <sheetView zoomScale="50" zoomScaleNormal="50" zoomScaleSheetLayoutView="40" workbookViewId="0">
      <selection activeCell="A44" sqref="A44:P44"/>
    </sheetView>
  </sheetViews>
  <sheetFormatPr defaultRowHeight="25.5" x14ac:dyDescent="0.35"/>
  <cols>
    <col min="1" max="1" width="89" style="5" customWidth="1"/>
    <col min="2" max="2" width="12.7109375" style="5" customWidth="1"/>
    <col min="3" max="3" width="12.85546875" style="5" customWidth="1"/>
    <col min="4" max="4" width="9.85546875" style="5" customWidth="1"/>
    <col min="5" max="5" width="12.140625" style="5" customWidth="1"/>
    <col min="6" max="6" width="11" style="5" customWidth="1"/>
    <col min="7" max="7" width="9.85546875" style="5" customWidth="1"/>
    <col min="8" max="8" width="12.5703125" style="5" customWidth="1"/>
    <col min="9" max="9" width="10.42578125" style="5" customWidth="1"/>
    <col min="10" max="10" width="10.85546875" style="5" customWidth="1"/>
    <col min="11" max="11" width="12.7109375" style="5" customWidth="1"/>
    <col min="12" max="12" width="9.5703125" style="5" customWidth="1"/>
    <col min="13" max="13" width="10.140625" style="5" customWidth="1"/>
    <col min="14" max="14" width="12.5703125" style="5" customWidth="1"/>
    <col min="15" max="15" width="11" style="5" customWidth="1"/>
    <col min="16" max="16" width="10.140625" style="5" customWidth="1"/>
    <col min="17" max="18" width="10.7109375" style="5" customWidth="1"/>
    <col min="19" max="19" width="9.140625" style="5"/>
    <col min="20" max="20" width="12.85546875" style="5" customWidth="1"/>
    <col min="21" max="21" width="23.42578125" style="5" customWidth="1"/>
    <col min="22" max="23" width="9.140625" style="5"/>
    <col min="24" max="24" width="10.5703125" style="5" bestFit="1" customWidth="1"/>
    <col min="25" max="25" width="11.28515625" style="5" customWidth="1"/>
    <col min="26" max="256" width="9.140625" style="5"/>
    <col min="257" max="257" width="89" style="5" customWidth="1"/>
    <col min="258" max="258" width="12.7109375" style="5" customWidth="1"/>
    <col min="259" max="259" width="12.85546875" style="5" customWidth="1"/>
    <col min="260" max="260" width="9.85546875" style="5" customWidth="1"/>
    <col min="261" max="261" width="12.140625" style="5" customWidth="1"/>
    <col min="262" max="262" width="11" style="5" customWidth="1"/>
    <col min="263" max="263" width="9.85546875" style="5" customWidth="1"/>
    <col min="264" max="264" width="12.5703125" style="5" customWidth="1"/>
    <col min="265" max="265" width="10.42578125" style="5" customWidth="1"/>
    <col min="266" max="266" width="10.85546875" style="5" customWidth="1"/>
    <col min="267" max="267" width="12.7109375" style="5" customWidth="1"/>
    <col min="268" max="268" width="9.5703125" style="5" customWidth="1"/>
    <col min="269" max="269" width="10.140625" style="5" customWidth="1"/>
    <col min="270" max="270" width="12.5703125" style="5" customWidth="1"/>
    <col min="271" max="271" width="11" style="5" customWidth="1"/>
    <col min="272" max="272" width="10.140625" style="5" customWidth="1"/>
    <col min="273" max="274" width="10.7109375" style="5" customWidth="1"/>
    <col min="275" max="275" width="9.140625" style="5"/>
    <col min="276" max="276" width="12.85546875" style="5" customWidth="1"/>
    <col min="277" max="277" width="23.42578125" style="5" customWidth="1"/>
    <col min="278" max="279" width="9.140625" style="5"/>
    <col min="280" max="280" width="10.5703125" style="5" bestFit="1" customWidth="1"/>
    <col min="281" max="281" width="11.28515625" style="5" customWidth="1"/>
    <col min="282" max="512" width="9.140625" style="5"/>
    <col min="513" max="513" width="89" style="5" customWidth="1"/>
    <col min="514" max="514" width="12.7109375" style="5" customWidth="1"/>
    <col min="515" max="515" width="12.85546875" style="5" customWidth="1"/>
    <col min="516" max="516" width="9.85546875" style="5" customWidth="1"/>
    <col min="517" max="517" width="12.140625" style="5" customWidth="1"/>
    <col min="518" max="518" width="11" style="5" customWidth="1"/>
    <col min="519" max="519" width="9.85546875" style="5" customWidth="1"/>
    <col min="520" max="520" width="12.5703125" style="5" customWidth="1"/>
    <col min="521" max="521" width="10.42578125" style="5" customWidth="1"/>
    <col min="522" max="522" width="10.85546875" style="5" customWidth="1"/>
    <col min="523" max="523" width="12.7109375" style="5" customWidth="1"/>
    <col min="524" max="524" width="9.5703125" style="5" customWidth="1"/>
    <col min="525" max="525" width="10.140625" style="5" customWidth="1"/>
    <col min="526" max="526" width="12.5703125" style="5" customWidth="1"/>
    <col min="527" max="527" width="11" style="5" customWidth="1"/>
    <col min="528" max="528" width="10.140625" style="5" customWidth="1"/>
    <col min="529" max="530" width="10.7109375" style="5" customWidth="1"/>
    <col min="531" max="531" width="9.140625" style="5"/>
    <col min="532" max="532" width="12.85546875" style="5" customWidth="1"/>
    <col min="533" max="533" width="23.42578125" style="5" customWidth="1"/>
    <col min="534" max="535" width="9.140625" style="5"/>
    <col min="536" max="536" width="10.5703125" style="5" bestFit="1" customWidth="1"/>
    <col min="537" max="537" width="11.28515625" style="5" customWidth="1"/>
    <col min="538" max="768" width="9.140625" style="5"/>
    <col min="769" max="769" width="89" style="5" customWidth="1"/>
    <col min="770" max="770" width="12.7109375" style="5" customWidth="1"/>
    <col min="771" max="771" width="12.85546875" style="5" customWidth="1"/>
    <col min="772" max="772" width="9.85546875" style="5" customWidth="1"/>
    <col min="773" max="773" width="12.140625" style="5" customWidth="1"/>
    <col min="774" max="774" width="11" style="5" customWidth="1"/>
    <col min="775" max="775" width="9.85546875" style="5" customWidth="1"/>
    <col min="776" max="776" width="12.5703125" style="5" customWidth="1"/>
    <col min="777" max="777" width="10.42578125" style="5" customWidth="1"/>
    <col min="778" max="778" width="10.85546875" style="5" customWidth="1"/>
    <col min="779" max="779" width="12.7109375" style="5" customWidth="1"/>
    <col min="780" max="780" width="9.5703125" style="5" customWidth="1"/>
    <col min="781" max="781" width="10.140625" style="5" customWidth="1"/>
    <col min="782" max="782" width="12.5703125" style="5" customWidth="1"/>
    <col min="783" max="783" width="11" style="5" customWidth="1"/>
    <col min="784" max="784" width="10.140625" style="5" customWidth="1"/>
    <col min="785" max="786" width="10.7109375" style="5" customWidth="1"/>
    <col min="787" max="787" width="9.140625" style="5"/>
    <col min="788" max="788" width="12.85546875" style="5" customWidth="1"/>
    <col min="789" max="789" width="23.42578125" style="5" customWidth="1"/>
    <col min="790" max="791" width="9.140625" style="5"/>
    <col min="792" max="792" width="10.5703125" style="5" bestFit="1" customWidth="1"/>
    <col min="793" max="793" width="11.28515625" style="5" customWidth="1"/>
    <col min="794" max="1024" width="9.140625" style="5"/>
    <col min="1025" max="1025" width="89" style="5" customWidth="1"/>
    <col min="1026" max="1026" width="12.7109375" style="5" customWidth="1"/>
    <col min="1027" max="1027" width="12.85546875" style="5" customWidth="1"/>
    <col min="1028" max="1028" width="9.85546875" style="5" customWidth="1"/>
    <col min="1029" max="1029" width="12.140625" style="5" customWidth="1"/>
    <col min="1030" max="1030" width="11" style="5" customWidth="1"/>
    <col min="1031" max="1031" width="9.85546875" style="5" customWidth="1"/>
    <col min="1032" max="1032" width="12.5703125" style="5" customWidth="1"/>
    <col min="1033" max="1033" width="10.42578125" style="5" customWidth="1"/>
    <col min="1034" max="1034" width="10.85546875" style="5" customWidth="1"/>
    <col min="1035" max="1035" width="12.7109375" style="5" customWidth="1"/>
    <col min="1036" max="1036" width="9.5703125" style="5" customWidth="1"/>
    <col min="1037" max="1037" width="10.140625" style="5" customWidth="1"/>
    <col min="1038" max="1038" width="12.5703125" style="5" customWidth="1"/>
    <col min="1039" max="1039" width="11" style="5" customWidth="1"/>
    <col min="1040" max="1040" width="10.140625" style="5" customWidth="1"/>
    <col min="1041" max="1042" width="10.7109375" style="5" customWidth="1"/>
    <col min="1043" max="1043" width="9.140625" style="5"/>
    <col min="1044" max="1044" width="12.85546875" style="5" customWidth="1"/>
    <col min="1045" max="1045" width="23.42578125" style="5" customWidth="1"/>
    <col min="1046" max="1047" width="9.140625" style="5"/>
    <col min="1048" max="1048" width="10.5703125" style="5" bestFit="1" customWidth="1"/>
    <col min="1049" max="1049" width="11.28515625" style="5" customWidth="1"/>
    <col min="1050" max="1280" width="9.140625" style="5"/>
    <col min="1281" max="1281" width="89" style="5" customWidth="1"/>
    <col min="1282" max="1282" width="12.7109375" style="5" customWidth="1"/>
    <col min="1283" max="1283" width="12.85546875" style="5" customWidth="1"/>
    <col min="1284" max="1284" width="9.85546875" style="5" customWidth="1"/>
    <col min="1285" max="1285" width="12.140625" style="5" customWidth="1"/>
    <col min="1286" max="1286" width="11" style="5" customWidth="1"/>
    <col min="1287" max="1287" width="9.85546875" style="5" customWidth="1"/>
    <col min="1288" max="1288" width="12.5703125" style="5" customWidth="1"/>
    <col min="1289" max="1289" width="10.42578125" style="5" customWidth="1"/>
    <col min="1290" max="1290" width="10.85546875" style="5" customWidth="1"/>
    <col min="1291" max="1291" width="12.7109375" style="5" customWidth="1"/>
    <col min="1292" max="1292" width="9.5703125" style="5" customWidth="1"/>
    <col min="1293" max="1293" width="10.140625" style="5" customWidth="1"/>
    <col min="1294" max="1294" width="12.5703125" style="5" customWidth="1"/>
    <col min="1295" max="1295" width="11" style="5" customWidth="1"/>
    <col min="1296" max="1296" width="10.140625" style="5" customWidth="1"/>
    <col min="1297" max="1298" width="10.7109375" style="5" customWidth="1"/>
    <col min="1299" max="1299" width="9.140625" style="5"/>
    <col min="1300" max="1300" width="12.85546875" style="5" customWidth="1"/>
    <col min="1301" max="1301" width="23.42578125" style="5" customWidth="1"/>
    <col min="1302" max="1303" width="9.140625" style="5"/>
    <col min="1304" max="1304" width="10.5703125" style="5" bestFit="1" customWidth="1"/>
    <col min="1305" max="1305" width="11.28515625" style="5" customWidth="1"/>
    <col min="1306" max="1536" width="9.140625" style="5"/>
    <col min="1537" max="1537" width="89" style="5" customWidth="1"/>
    <col min="1538" max="1538" width="12.7109375" style="5" customWidth="1"/>
    <col min="1539" max="1539" width="12.85546875" style="5" customWidth="1"/>
    <col min="1540" max="1540" width="9.85546875" style="5" customWidth="1"/>
    <col min="1541" max="1541" width="12.140625" style="5" customWidth="1"/>
    <col min="1542" max="1542" width="11" style="5" customWidth="1"/>
    <col min="1543" max="1543" width="9.85546875" style="5" customWidth="1"/>
    <col min="1544" max="1544" width="12.5703125" style="5" customWidth="1"/>
    <col min="1545" max="1545" width="10.42578125" style="5" customWidth="1"/>
    <col min="1546" max="1546" width="10.85546875" style="5" customWidth="1"/>
    <col min="1547" max="1547" width="12.7109375" style="5" customWidth="1"/>
    <col min="1548" max="1548" width="9.5703125" style="5" customWidth="1"/>
    <col min="1549" max="1549" width="10.140625" style="5" customWidth="1"/>
    <col min="1550" max="1550" width="12.5703125" style="5" customWidth="1"/>
    <col min="1551" max="1551" width="11" style="5" customWidth="1"/>
    <col min="1552" max="1552" width="10.140625" style="5" customWidth="1"/>
    <col min="1553" max="1554" width="10.7109375" style="5" customWidth="1"/>
    <col min="1555" max="1555" width="9.140625" style="5"/>
    <col min="1556" max="1556" width="12.85546875" style="5" customWidth="1"/>
    <col min="1557" max="1557" width="23.42578125" style="5" customWidth="1"/>
    <col min="1558" max="1559" width="9.140625" style="5"/>
    <col min="1560" max="1560" width="10.5703125" style="5" bestFit="1" customWidth="1"/>
    <col min="1561" max="1561" width="11.28515625" style="5" customWidth="1"/>
    <col min="1562" max="1792" width="9.140625" style="5"/>
    <col min="1793" max="1793" width="89" style="5" customWidth="1"/>
    <col min="1794" max="1794" width="12.7109375" style="5" customWidth="1"/>
    <col min="1795" max="1795" width="12.85546875" style="5" customWidth="1"/>
    <col min="1796" max="1796" width="9.85546875" style="5" customWidth="1"/>
    <col min="1797" max="1797" width="12.140625" style="5" customWidth="1"/>
    <col min="1798" max="1798" width="11" style="5" customWidth="1"/>
    <col min="1799" max="1799" width="9.85546875" style="5" customWidth="1"/>
    <col min="1800" max="1800" width="12.5703125" style="5" customWidth="1"/>
    <col min="1801" max="1801" width="10.42578125" style="5" customWidth="1"/>
    <col min="1802" max="1802" width="10.85546875" style="5" customWidth="1"/>
    <col min="1803" max="1803" width="12.7109375" style="5" customWidth="1"/>
    <col min="1804" max="1804" width="9.5703125" style="5" customWidth="1"/>
    <col min="1805" max="1805" width="10.140625" style="5" customWidth="1"/>
    <col min="1806" max="1806" width="12.5703125" style="5" customWidth="1"/>
    <col min="1807" max="1807" width="11" style="5" customWidth="1"/>
    <col min="1808" max="1808" width="10.140625" style="5" customWidth="1"/>
    <col min="1809" max="1810" width="10.7109375" style="5" customWidth="1"/>
    <col min="1811" max="1811" width="9.140625" style="5"/>
    <col min="1812" max="1812" width="12.85546875" style="5" customWidth="1"/>
    <col min="1813" max="1813" width="23.42578125" style="5" customWidth="1"/>
    <col min="1814" max="1815" width="9.140625" style="5"/>
    <col min="1816" max="1816" width="10.5703125" style="5" bestFit="1" customWidth="1"/>
    <col min="1817" max="1817" width="11.28515625" style="5" customWidth="1"/>
    <col min="1818" max="2048" width="9.140625" style="5"/>
    <col min="2049" max="2049" width="89" style="5" customWidth="1"/>
    <col min="2050" max="2050" width="12.7109375" style="5" customWidth="1"/>
    <col min="2051" max="2051" width="12.85546875" style="5" customWidth="1"/>
    <col min="2052" max="2052" width="9.85546875" style="5" customWidth="1"/>
    <col min="2053" max="2053" width="12.140625" style="5" customWidth="1"/>
    <col min="2054" max="2054" width="11" style="5" customWidth="1"/>
    <col min="2055" max="2055" width="9.85546875" style="5" customWidth="1"/>
    <col min="2056" max="2056" width="12.5703125" style="5" customWidth="1"/>
    <col min="2057" max="2057" width="10.42578125" style="5" customWidth="1"/>
    <col min="2058" max="2058" width="10.85546875" style="5" customWidth="1"/>
    <col min="2059" max="2059" width="12.7109375" style="5" customWidth="1"/>
    <col min="2060" max="2060" width="9.5703125" style="5" customWidth="1"/>
    <col min="2061" max="2061" width="10.140625" style="5" customWidth="1"/>
    <col min="2062" max="2062" width="12.5703125" style="5" customWidth="1"/>
    <col min="2063" max="2063" width="11" style="5" customWidth="1"/>
    <col min="2064" max="2064" width="10.140625" style="5" customWidth="1"/>
    <col min="2065" max="2066" width="10.7109375" style="5" customWidth="1"/>
    <col min="2067" max="2067" width="9.140625" style="5"/>
    <col min="2068" max="2068" width="12.85546875" style="5" customWidth="1"/>
    <col min="2069" max="2069" width="23.42578125" style="5" customWidth="1"/>
    <col min="2070" max="2071" width="9.140625" style="5"/>
    <col min="2072" max="2072" width="10.5703125" style="5" bestFit="1" customWidth="1"/>
    <col min="2073" max="2073" width="11.28515625" style="5" customWidth="1"/>
    <col min="2074" max="2304" width="9.140625" style="5"/>
    <col min="2305" max="2305" width="89" style="5" customWidth="1"/>
    <col min="2306" max="2306" width="12.7109375" style="5" customWidth="1"/>
    <col min="2307" max="2307" width="12.85546875" style="5" customWidth="1"/>
    <col min="2308" max="2308" width="9.85546875" style="5" customWidth="1"/>
    <col min="2309" max="2309" width="12.140625" style="5" customWidth="1"/>
    <col min="2310" max="2310" width="11" style="5" customWidth="1"/>
    <col min="2311" max="2311" width="9.85546875" style="5" customWidth="1"/>
    <col min="2312" max="2312" width="12.5703125" style="5" customWidth="1"/>
    <col min="2313" max="2313" width="10.42578125" style="5" customWidth="1"/>
    <col min="2314" max="2314" width="10.85546875" style="5" customWidth="1"/>
    <col min="2315" max="2315" width="12.7109375" style="5" customWidth="1"/>
    <col min="2316" max="2316" width="9.5703125" style="5" customWidth="1"/>
    <col min="2317" max="2317" width="10.140625" style="5" customWidth="1"/>
    <col min="2318" max="2318" width="12.5703125" style="5" customWidth="1"/>
    <col min="2319" max="2319" width="11" style="5" customWidth="1"/>
    <col min="2320" max="2320" width="10.140625" style="5" customWidth="1"/>
    <col min="2321" max="2322" width="10.7109375" style="5" customWidth="1"/>
    <col min="2323" max="2323" width="9.140625" style="5"/>
    <col min="2324" max="2324" width="12.85546875" style="5" customWidth="1"/>
    <col min="2325" max="2325" width="23.42578125" style="5" customWidth="1"/>
    <col min="2326" max="2327" width="9.140625" style="5"/>
    <col min="2328" max="2328" width="10.5703125" style="5" bestFit="1" customWidth="1"/>
    <col min="2329" max="2329" width="11.28515625" style="5" customWidth="1"/>
    <col min="2330" max="2560" width="9.140625" style="5"/>
    <col min="2561" max="2561" width="89" style="5" customWidth="1"/>
    <col min="2562" max="2562" width="12.7109375" style="5" customWidth="1"/>
    <col min="2563" max="2563" width="12.85546875" style="5" customWidth="1"/>
    <col min="2564" max="2564" width="9.85546875" style="5" customWidth="1"/>
    <col min="2565" max="2565" width="12.140625" style="5" customWidth="1"/>
    <col min="2566" max="2566" width="11" style="5" customWidth="1"/>
    <col min="2567" max="2567" width="9.85546875" style="5" customWidth="1"/>
    <col min="2568" max="2568" width="12.5703125" style="5" customWidth="1"/>
    <col min="2569" max="2569" width="10.42578125" style="5" customWidth="1"/>
    <col min="2570" max="2570" width="10.85546875" style="5" customWidth="1"/>
    <col min="2571" max="2571" width="12.7109375" style="5" customWidth="1"/>
    <col min="2572" max="2572" width="9.5703125" style="5" customWidth="1"/>
    <col min="2573" max="2573" width="10.140625" style="5" customWidth="1"/>
    <col min="2574" max="2574" width="12.5703125" style="5" customWidth="1"/>
    <col min="2575" max="2575" width="11" style="5" customWidth="1"/>
    <col min="2576" max="2576" width="10.140625" style="5" customWidth="1"/>
    <col min="2577" max="2578" width="10.7109375" style="5" customWidth="1"/>
    <col min="2579" max="2579" width="9.140625" style="5"/>
    <col min="2580" max="2580" width="12.85546875" style="5" customWidth="1"/>
    <col min="2581" max="2581" width="23.42578125" style="5" customWidth="1"/>
    <col min="2582" max="2583" width="9.140625" style="5"/>
    <col min="2584" max="2584" width="10.5703125" style="5" bestFit="1" customWidth="1"/>
    <col min="2585" max="2585" width="11.28515625" style="5" customWidth="1"/>
    <col min="2586" max="2816" width="9.140625" style="5"/>
    <col min="2817" max="2817" width="89" style="5" customWidth="1"/>
    <col min="2818" max="2818" width="12.7109375" style="5" customWidth="1"/>
    <col min="2819" max="2819" width="12.85546875" style="5" customWidth="1"/>
    <col min="2820" max="2820" width="9.85546875" style="5" customWidth="1"/>
    <col min="2821" max="2821" width="12.140625" style="5" customWidth="1"/>
    <col min="2822" max="2822" width="11" style="5" customWidth="1"/>
    <col min="2823" max="2823" width="9.85546875" style="5" customWidth="1"/>
    <col min="2824" max="2824" width="12.5703125" style="5" customWidth="1"/>
    <col min="2825" max="2825" width="10.42578125" style="5" customWidth="1"/>
    <col min="2826" max="2826" width="10.85546875" style="5" customWidth="1"/>
    <col min="2827" max="2827" width="12.7109375" style="5" customWidth="1"/>
    <col min="2828" max="2828" width="9.5703125" style="5" customWidth="1"/>
    <col min="2829" max="2829" width="10.140625" style="5" customWidth="1"/>
    <col min="2830" max="2830" width="12.5703125" style="5" customWidth="1"/>
    <col min="2831" max="2831" width="11" style="5" customWidth="1"/>
    <col min="2832" max="2832" width="10.140625" style="5" customWidth="1"/>
    <col min="2833" max="2834" width="10.7109375" style="5" customWidth="1"/>
    <col min="2835" max="2835" width="9.140625" style="5"/>
    <col min="2836" max="2836" width="12.85546875" style="5" customWidth="1"/>
    <col min="2837" max="2837" width="23.42578125" style="5" customWidth="1"/>
    <col min="2838" max="2839" width="9.140625" style="5"/>
    <col min="2840" max="2840" width="10.5703125" style="5" bestFit="1" customWidth="1"/>
    <col min="2841" max="2841" width="11.28515625" style="5" customWidth="1"/>
    <col min="2842" max="3072" width="9.140625" style="5"/>
    <col min="3073" max="3073" width="89" style="5" customWidth="1"/>
    <col min="3074" max="3074" width="12.7109375" style="5" customWidth="1"/>
    <col min="3075" max="3075" width="12.85546875" style="5" customWidth="1"/>
    <col min="3076" max="3076" width="9.85546875" style="5" customWidth="1"/>
    <col min="3077" max="3077" width="12.140625" style="5" customWidth="1"/>
    <col min="3078" max="3078" width="11" style="5" customWidth="1"/>
    <col min="3079" max="3079" width="9.85546875" style="5" customWidth="1"/>
    <col min="3080" max="3080" width="12.5703125" style="5" customWidth="1"/>
    <col min="3081" max="3081" width="10.42578125" style="5" customWidth="1"/>
    <col min="3082" max="3082" width="10.85546875" style="5" customWidth="1"/>
    <col min="3083" max="3083" width="12.7109375" style="5" customWidth="1"/>
    <col min="3084" max="3084" width="9.5703125" style="5" customWidth="1"/>
    <col min="3085" max="3085" width="10.140625" style="5" customWidth="1"/>
    <col min="3086" max="3086" width="12.5703125" style="5" customWidth="1"/>
    <col min="3087" max="3087" width="11" style="5" customWidth="1"/>
    <col min="3088" max="3088" width="10.140625" style="5" customWidth="1"/>
    <col min="3089" max="3090" width="10.7109375" style="5" customWidth="1"/>
    <col min="3091" max="3091" width="9.140625" style="5"/>
    <col min="3092" max="3092" width="12.85546875" style="5" customWidth="1"/>
    <col min="3093" max="3093" width="23.42578125" style="5" customWidth="1"/>
    <col min="3094" max="3095" width="9.140625" style="5"/>
    <col min="3096" max="3096" width="10.5703125" style="5" bestFit="1" customWidth="1"/>
    <col min="3097" max="3097" width="11.28515625" style="5" customWidth="1"/>
    <col min="3098" max="3328" width="9.140625" style="5"/>
    <col min="3329" max="3329" width="89" style="5" customWidth="1"/>
    <col min="3330" max="3330" width="12.7109375" style="5" customWidth="1"/>
    <col min="3331" max="3331" width="12.85546875" style="5" customWidth="1"/>
    <col min="3332" max="3332" width="9.85546875" style="5" customWidth="1"/>
    <col min="3333" max="3333" width="12.140625" style="5" customWidth="1"/>
    <col min="3334" max="3334" width="11" style="5" customWidth="1"/>
    <col min="3335" max="3335" width="9.85546875" style="5" customWidth="1"/>
    <col min="3336" max="3336" width="12.5703125" style="5" customWidth="1"/>
    <col min="3337" max="3337" width="10.42578125" style="5" customWidth="1"/>
    <col min="3338" max="3338" width="10.85546875" style="5" customWidth="1"/>
    <col min="3339" max="3339" width="12.7109375" style="5" customWidth="1"/>
    <col min="3340" max="3340" width="9.5703125" style="5" customWidth="1"/>
    <col min="3341" max="3341" width="10.140625" style="5" customWidth="1"/>
    <col min="3342" max="3342" width="12.5703125" style="5" customWidth="1"/>
    <col min="3343" max="3343" width="11" style="5" customWidth="1"/>
    <col min="3344" max="3344" width="10.140625" style="5" customWidth="1"/>
    <col min="3345" max="3346" width="10.7109375" style="5" customWidth="1"/>
    <col min="3347" max="3347" width="9.140625" style="5"/>
    <col min="3348" max="3348" width="12.85546875" style="5" customWidth="1"/>
    <col min="3349" max="3349" width="23.42578125" style="5" customWidth="1"/>
    <col min="3350" max="3351" width="9.140625" style="5"/>
    <col min="3352" max="3352" width="10.5703125" style="5" bestFit="1" customWidth="1"/>
    <col min="3353" max="3353" width="11.28515625" style="5" customWidth="1"/>
    <col min="3354" max="3584" width="9.140625" style="5"/>
    <col min="3585" max="3585" width="89" style="5" customWidth="1"/>
    <col min="3586" max="3586" width="12.7109375" style="5" customWidth="1"/>
    <col min="3587" max="3587" width="12.85546875" style="5" customWidth="1"/>
    <col min="3588" max="3588" width="9.85546875" style="5" customWidth="1"/>
    <col min="3589" max="3589" width="12.140625" style="5" customWidth="1"/>
    <col min="3590" max="3590" width="11" style="5" customWidth="1"/>
    <col min="3591" max="3591" width="9.85546875" style="5" customWidth="1"/>
    <col min="3592" max="3592" width="12.5703125" style="5" customWidth="1"/>
    <col min="3593" max="3593" width="10.42578125" style="5" customWidth="1"/>
    <col min="3594" max="3594" width="10.85546875" style="5" customWidth="1"/>
    <col min="3595" max="3595" width="12.7109375" style="5" customWidth="1"/>
    <col min="3596" max="3596" width="9.5703125" style="5" customWidth="1"/>
    <col min="3597" max="3597" width="10.140625" style="5" customWidth="1"/>
    <col min="3598" max="3598" width="12.5703125" style="5" customWidth="1"/>
    <col min="3599" max="3599" width="11" style="5" customWidth="1"/>
    <col min="3600" max="3600" width="10.140625" style="5" customWidth="1"/>
    <col min="3601" max="3602" width="10.7109375" style="5" customWidth="1"/>
    <col min="3603" max="3603" width="9.140625" style="5"/>
    <col min="3604" max="3604" width="12.85546875" style="5" customWidth="1"/>
    <col min="3605" max="3605" width="23.42578125" style="5" customWidth="1"/>
    <col min="3606" max="3607" width="9.140625" style="5"/>
    <col min="3608" max="3608" width="10.5703125" style="5" bestFit="1" customWidth="1"/>
    <col min="3609" max="3609" width="11.28515625" style="5" customWidth="1"/>
    <col min="3610" max="3840" width="9.140625" style="5"/>
    <col min="3841" max="3841" width="89" style="5" customWidth="1"/>
    <col min="3842" max="3842" width="12.7109375" style="5" customWidth="1"/>
    <col min="3843" max="3843" width="12.85546875" style="5" customWidth="1"/>
    <col min="3844" max="3844" width="9.85546875" style="5" customWidth="1"/>
    <col min="3845" max="3845" width="12.140625" style="5" customWidth="1"/>
    <col min="3846" max="3846" width="11" style="5" customWidth="1"/>
    <col min="3847" max="3847" width="9.85546875" style="5" customWidth="1"/>
    <col min="3848" max="3848" width="12.5703125" style="5" customWidth="1"/>
    <col min="3849" max="3849" width="10.42578125" style="5" customWidth="1"/>
    <col min="3850" max="3850" width="10.85546875" style="5" customWidth="1"/>
    <col min="3851" max="3851" width="12.7109375" style="5" customWidth="1"/>
    <col min="3852" max="3852" width="9.5703125" style="5" customWidth="1"/>
    <col min="3853" max="3853" width="10.140625" style="5" customWidth="1"/>
    <col min="3854" max="3854" width="12.5703125" style="5" customWidth="1"/>
    <col min="3855" max="3855" width="11" style="5" customWidth="1"/>
    <col min="3856" max="3856" width="10.140625" style="5" customWidth="1"/>
    <col min="3857" max="3858" width="10.7109375" style="5" customWidth="1"/>
    <col min="3859" max="3859" width="9.140625" style="5"/>
    <col min="3860" max="3860" width="12.85546875" style="5" customWidth="1"/>
    <col min="3861" max="3861" width="23.42578125" style="5" customWidth="1"/>
    <col min="3862" max="3863" width="9.140625" style="5"/>
    <col min="3864" max="3864" width="10.5703125" style="5" bestFit="1" customWidth="1"/>
    <col min="3865" max="3865" width="11.28515625" style="5" customWidth="1"/>
    <col min="3866" max="4096" width="9.140625" style="5"/>
    <col min="4097" max="4097" width="89" style="5" customWidth="1"/>
    <col min="4098" max="4098" width="12.7109375" style="5" customWidth="1"/>
    <col min="4099" max="4099" width="12.85546875" style="5" customWidth="1"/>
    <col min="4100" max="4100" width="9.85546875" style="5" customWidth="1"/>
    <col min="4101" max="4101" width="12.140625" style="5" customWidth="1"/>
    <col min="4102" max="4102" width="11" style="5" customWidth="1"/>
    <col min="4103" max="4103" width="9.85546875" style="5" customWidth="1"/>
    <col min="4104" max="4104" width="12.5703125" style="5" customWidth="1"/>
    <col min="4105" max="4105" width="10.42578125" style="5" customWidth="1"/>
    <col min="4106" max="4106" width="10.85546875" style="5" customWidth="1"/>
    <col min="4107" max="4107" width="12.7109375" style="5" customWidth="1"/>
    <col min="4108" max="4108" width="9.5703125" style="5" customWidth="1"/>
    <col min="4109" max="4109" width="10.140625" style="5" customWidth="1"/>
    <col min="4110" max="4110" width="12.5703125" style="5" customWidth="1"/>
    <col min="4111" max="4111" width="11" style="5" customWidth="1"/>
    <col min="4112" max="4112" width="10.140625" style="5" customWidth="1"/>
    <col min="4113" max="4114" width="10.7109375" style="5" customWidth="1"/>
    <col min="4115" max="4115" width="9.140625" style="5"/>
    <col min="4116" max="4116" width="12.85546875" style="5" customWidth="1"/>
    <col min="4117" max="4117" width="23.42578125" style="5" customWidth="1"/>
    <col min="4118" max="4119" width="9.140625" style="5"/>
    <col min="4120" max="4120" width="10.5703125" style="5" bestFit="1" customWidth="1"/>
    <col min="4121" max="4121" width="11.28515625" style="5" customWidth="1"/>
    <col min="4122" max="4352" width="9.140625" style="5"/>
    <col min="4353" max="4353" width="89" style="5" customWidth="1"/>
    <col min="4354" max="4354" width="12.7109375" style="5" customWidth="1"/>
    <col min="4355" max="4355" width="12.85546875" style="5" customWidth="1"/>
    <col min="4356" max="4356" width="9.85546875" style="5" customWidth="1"/>
    <col min="4357" max="4357" width="12.140625" style="5" customWidth="1"/>
    <col min="4358" max="4358" width="11" style="5" customWidth="1"/>
    <col min="4359" max="4359" width="9.85546875" style="5" customWidth="1"/>
    <col min="4360" max="4360" width="12.5703125" style="5" customWidth="1"/>
    <col min="4361" max="4361" width="10.42578125" style="5" customWidth="1"/>
    <col min="4362" max="4362" width="10.85546875" style="5" customWidth="1"/>
    <col min="4363" max="4363" width="12.7109375" style="5" customWidth="1"/>
    <col min="4364" max="4364" width="9.5703125" style="5" customWidth="1"/>
    <col min="4365" max="4365" width="10.140625" style="5" customWidth="1"/>
    <col min="4366" max="4366" width="12.5703125" style="5" customWidth="1"/>
    <col min="4367" max="4367" width="11" style="5" customWidth="1"/>
    <col min="4368" max="4368" width="10.140625" style="5" customWidth="1"/>
    <col min="4369" max="4370" width="10.7109375" style="5" customWidth="1"/>
    <col min="4371" max="4371" width="9.140625" style="5"/>
    <col min="4372" max="4372" width="12.85546875" style="5" customWidth="1"/>
    <col min="4373" max="4373" width="23.42578125" style="5" customWidth="1"/>
    <col min="4374" max="4375" width="9.140625" style="5"/>
    <col min="4376" max="4376" width="10.5703125" style="5" bestFit="1" customWidth="1"/>
    <col min="4377" max="4377" width="11.28515625" style="5" customWidth="1"/>
    <col min="4378" max="4608" width="9.140625" style="5"/>
    <col min="4609" max="4609" width="89" style="5" customWidth="1"/>
    <col min="4610" max="4610" width="12.7109375" style="5" customWidth="1"/>
    <col min="4611" max="4611" width="12.85546875" style="5" customWidth="1"/>
    <col min="4612" max="4612" width="9.85546875" style="5" customWidth="1"/>
    <col min="4613" max="4613" width="12.140625" style="5" customWidth="1"/>
    <col min="4614" max="4614" width="11" style="5" customWidth="1"/>
    <col min="4615" max="4615" width="9.85546875" style="5" customWidth="1"/>
    <col min="4616" max="4616" width="12.5703125" style="5" customWidth="1"/>
    <col min="4617" max="4617" width="10.42578125" style="5" customWidth="1"/>
    <col min="4618" max="4618" width="10.85546875" style="5" customWidth="1"/>
    <col min="4619" max="4619" width="12.7109375" style="5" customWidth="1"/>
    <col min="4620" max="4620" width="9.5703125" style="5" customWidth="1"/>
    <col min="4621" max="4621" width="10.140625" style="5" customWidth="1"/>
    <col min="4622" max="4622" width="12.5703125" style="5" customWidth="1"/>
    <col min="4623" max="4623" width="11" style="5" customWidth="1"/>
    <col min="4624" max="4624" width="10.140625" style="5" customWidth="1"/>
    <col min="4625" max="4626" width="10.7109375" style="5" customWidth="1"/>
    <col min="4627" max="4627" width="9.140625" style="5"/>
    <col min="4628" max="4628" width="12.85546875" style="5" customWidth="1"/>
    <col min="4629" max="4629" width="23.42578125" style="5" customWidth="1"/>
    <col min="4630" max="4631" width="9.140625" style="5"/>
    <col min="4632" max="4632" width="10.5703125" style="5" bestFit="1" customWidth="1"/>
    <col min="4633" max="4633" width="11.28515625" style="5" customWidth="1"/>
    <col min="4634" max="4864" width="9.140625" style="5"/>
    <col min="4865" max="4865" width="89" style="5" customWidth="1"/>
    <col min="4866" max="4866" width="12.7109375" style="5" customWidth="1"/>
    <col min="4867" max="4867" width="12.85546875" style="5" customWidth="1"/>
    <col min="4868" max="4868" width="9.85546875" style="5" customWidth="1"/>
    <col min="4869" max="4869" width="12.140625" style="5" customWidth="1"/>
    <col min="4870" max="4870" width="11" style="5" customWidth="1"/>
    <col min="4871" max="4871" width="9.85546875" style="5" customWidth="1"/>
    <col min="4872" max="4872" width="12.5703125" style="5" customWidth="1"/>
    <col min="4873" max="4873" width="10.42578125" style="5" customWidth="1"/>
    <col min="4874" max="4874" width="10.85546875" style="5" customWidth="1"/>
    <col min="4875" max="4875" width="12.7109375" style="5" customWidth="1"/>
    <col min="4876" max="4876" width="9.5703125" style="5" customWidth="1"/>
    <col min="4877" max="4877" width="10.140625" style="5" customWidth="1"/>
    <col min="4878" max="4878" width="12.5703125" style="5" customWidth="1"/>
    <col min="4879" max="4879" width="11" style="5" customWidth="1"/>
    <col min="4880" max="4880" width="10.140625" style="5" customWidth="1"/>
    <col min="4881" max="4882" width="10.7109375" style="5" customWidth="1"/>
    <col min="4883" max="4883" width="9.140625" style="5"/>
    <col min="4884" max="4884" width="12.85546875" style="5" customWidth="1"/>
    <col min="4885" max="4885" width="23.42578125" style="5" customWidth="1"/>
    <col min="4886" max="4887" width="9.140625" style="5"/>
    <col min="4888" max="4888" width="10.5703125" style="5" bestFit="1" customWidth="1"/>
    <col min="4889" max="4889" width="11.28515625" style="5" customWidth="1"/>
    <col min="4890" max="5120" width="9.140625" style="5"/>
    <col min="5121" max="5121" width="89" style="5" customWidth="1"/>
    <col min="5122" max="5122" width="12.7109375" style="5" customWidth="1"/>
    <col min="5123" max="5123" width="12.85546875" style="5" customWidth="1"/>
    <col min="5124" max="5124" width="9.85546875" style="5" customWidth="1"/>
    <col min="5125" max="5125" width="12.140625" style="5" customWidth="1"/>
    <col min="5126" max="5126" width="11" style="5" customWidth="1"/>
    <col min="5127" max="5127" width="9.85546875" style="5" customWidth="1"/>
    <col min="5128" max="5128" width="12.5703125" style="5" customWidth="1"/>
    <col min="5129" max="5129" width="10.42578125" style="5" customWidth="1"/>
    <col min="5130" max="5130" width="10.85546875" style="5" customWidth="1"/>
    <col min="5131" max="5131" width="12.7109375" style="5" customWidth="1"/>
    <col min="5132" max="5132" width="9.5703125" style="5" customWidth="1"/>
    <col min="5133" max="5133" width="10.140625" style="5" customWidth="1"/>
    <col min="5134" max="5134" width="12.5703125" style="5" customWidth="1"/>
    <col min="5135" max="5135" width="11" style="5" customWidth="1"/>
    <col min="5136" max="5136" width="10.140625" style="5" customWidth="1"/>
    <col min="5137" max="5138" width="10.7109375" style="5" customWidth="1"/>
    <col min="5139" max="5139" width="9.140625" style="5"/>
    <col min="5140" max="5140" width="12.85546875" style="5" customWidth="1"/>
    <col min="5141" max="5141" width="23.42578125" style="5" customWidth="1"/>
    <col min="5142" max="5143" width="9.140625" style="5"/>
    <col min="5144" max="5144" width="10.5703125" style="5" bestFit="1" customWidth="1"/>
    <col min="5145" max="5145" width="11.28515625" style="5" customWidth="1"/>
    <col min="5146" max="5376" width="9.140625" style="5"/>
    <col min="5377" max="5377" width="89" style="5" customWidth="1"/>
    <col min="5378" max="5378" width="12.7109375" style="5" customWidth="1"/>
    <col min="5379" max="5379" width="12.85546875" style="5" customWidth="1"/>
    <col min="5380" max="5380" width="9.85546875" style="5" customWidth="1"/>
    <col min="5381" max="5381" width="12.140625" style="5" customWidth="1"/>
    <col min="5382" max="5382" width="11" style="5" customWidth="1"/>
    <col min="5383" max="5383" width="9.85546875" style="5" customWidth="1"/>
    <col min="5384" max="5384" width="12.5703125" style="5" customWidth="1"/>
    <col min="5385" max="5385" width="10.42578125" style="5" customWidth="1"/>
    <col min="5386" max="5386" width="10.85546875" style="5" customWidth="1"/>
    <col min="5387" max="5387" width="12.7109375" style="5" customWidth="1"/>
    <col min="5388" max="5388" width="9.5703125" style="5" customWidth="1"/>
    <col min="5389" max="5389" width="10.140625" style="5" customWidth="1"/>
    <col min="5390" max="5390" width="12.5703125" style="5" customWidth="1"/>
    <col min="5391" max="5391" width="11" style="5" customWidth="1"/>
    <col min="5392" max="5392" width="10.140625" style="5" customWidth="1"/>
    <col min="5393" max="5394" width="10.7109375" style="5" customWidth="1"/>
    <col min="5395" max="5395" width="9.140625" style="5"/>
    <col min="5396" max="5396" width="12.85546875" style="5" customWidth="1"/>
    <col min="5397" max="5397" width="23.42578125" style="5" customWidth="1"/>
    <col min="5398" max="5399" width="9.140625" style="5"/>
    <col min="5400" max="5400" width="10.5703125" style="5" bestFit="1" customWidth="1"/>
    <col min="5401" max="5401" width="11.28515625" style="5" customWidth="1"/>
    <col min="5402" max="5632" width="9.140625" style="5"/>
    <col min="5633" max="5633" width="89" style="5" customWidth="1"/>
    <col min="5634" max="5634" width="12.7109375" style="5" customWidth="1"/>
    <col min="5635" max="5635" width="12.85546875" style="5" customWidth="1"/>
    <col min="5636" max="5636" width="9.85546875" style="5" customWidth="1"/>
    <col min="5637" max="5637" width="12.140625" style="5" customWidth="1"/>
    <col min="5638" max="5638" width="11" style="5" customWidth="1"/>
    <col min="5639" max="5639" width="9.85546875" style="5" customWidth="1"/>
    <col min="5640" max="5640" width="12.5703125" style="5" customWidth="1"/>
    <col min="5641" max="5641" width="10.42578125" style="5" customWidth="1"/>
    <col min="5642" max="5642" width="10.85546875" style="5" customWidth="1"/>
    <col min="5643" max="5643" width="12.7109375" style="5" customWidth="1"/>
    <col min="5644" max="5644" width="9.5703125" style="5" customWidth="1"/>
    <col min="5645" max="5645" width="10.140625" style="5" customWidth="1"/>
    <col min="5646" max="5646" width="12.5703125" style="5" customWidth="1"/>
    <col min="5647" max="5647" width="11" style="5" customWidth="1"/>
    <col min="5648" max="5648" width="10.140625" style="5" customWidth="1"/>
    <col min="5649" max="5650" width="10.7109375" style="5" customWidth="1"/>
    <col min="5651" max="5651" width="9.140625" style="5"/>
    <col min="5652" max="5652" width="12.85546875" style="5" customWidth="1"/>
    <col min="5653" max="5653" width="23.42578125" style="5" customWidth="1"/>
    <col min="5654" max="5655" width="9.140625" style="5"/>
    <col min="5656" max="5656" width="10.5703125" style="5" bestFit="1" customWidth="1"/>
    <col min="5657" max="5657" width="11.28515625" style="5" customWidth="1"/>
    <col min="5658" max="5888" width="9.140625" style="5"/>
    <col min="5889" max="5889" width="89" style="5" customWidth="1"/>
    <col min="5890" max="5890" width="12.7109375" style="5" customWidth="1"/>
    <col min="5891" max="5891" width="12.85546875" style="5" customWidth="1"/>
    <col min="5892" max="5892" width="9.85546875" style="5" customWidth="1"/>
    <col min="5893" max="5893" width="12.140625" style="5" customWidth="1"/>
    <col min="5894" max="5894" width="11" style="5" customWidth="1"/>
    <col min="5895" max="5895" width="9.85546875" style="5" customWidth="1"/>
    <col min="5896" max="5896" width="12.5703125" style="5" customWidth="1"/>
    <col min="5897" max="5897" width="10.42578125" style="5" customWidth="1"/>
    <col min="5898" max="5898" width="10.85546875" style="5" customWidth="1"/>
    <col min="5899" max="5899" width="12.7109375" style="5" customWidth="1"/>
    <col min="5900" max="5900" width="9.5703125" style="5" customWidth="1"/>
    <col min="5901" max="5901" width="10.140625" style="5" customWidth="1"/>
    <col min="5902" max="5902" width="12.5703125" style="5" customWidth="1"/>
    <col min="5903" max="5903" width="11" style="5" customWidth="1"/>
    <col min="5904" max="5904" width="10.140625" style="5" customWidth="1"/>
    <col min="5905" max="5906" width="10.7109375" style="5" customWidth="1"/>
    <col min="5907" max="5907" width="9.140625" style="5"/>
    <col min="5908" max="5908" width="12.85546875" style="5" customWidth="1"/>
    <col min="5909" max="5909" width="23.42578125" style="5" customWidth="1"/>
    <col min="5910" max="5911" width="9.140625" style="5"/>
    <col min="5912" max="5912" width="10.5703125" style="5" bestFit="1" customWidth="1"/>
    <col min="5913" max="5913" width="11.28515625" style="5" customWidth="1"/>
    <col min="5914" max="6144" width="9.140625" style="5"/>
    <col min="6145" max="6145" width="89" style="5" customWidth="1"/>
    <col min="6146" max="6146" width="12.7109375" style="5" customWidth="1"/>
    <col min="6147" max="6147" width="12.85546875" style="5" customWidth="1"/>
    <col min="6148" max="6148" width="9.85546875" style="5" customWidth="1"/>
    <col min="6149" max="6149" width="12.140625" style="5" customWidth="1"/>
    <col min="6150" max="6150" width="11" style="5" customWidth="1"/>
    <col min="6151" max="6151" width="9.85546875" style="5" customWidth="1"/>
    <col min="6152" max="6152" width="12.5703125" style="5" customWidth="1"/>
    <col min="6153" max="6153" width="10.42578125" style="5" customWidth="1"/>
    <col min="6154" max="6154" width="10.85546875" style="5" customWidth="1"/>
    <col min="6155" max="6155" width="12.7109375" style="5" customWidth="1"/>
    <col min="6156" max="6156" width="9.5703125" style="5" customWidth="1"/>
    <col min="6157" max="6157" width="10.140625" style="5" customWidth="1"/>
    <col min="6158" max="6158" width="12.5703125" style="5" customWidth="1"/>
    <col min="6159" max="6159" width="11" style="5" customWidth="1"/>
    <col min="6160" max="6160" width="10.140625" style="5" customWidth="1"/>
    <col min="6161" max="6162" width="10.7109375" style="5" customWidth="1"/>
    <col min="6163" max="6163" width="9.140625" style="5"/>
    <col min="6164" max="6164" width="12.85546875" style="5" customWidth="1"/>
    <col min="6165" max="6165" width="23.42578125" style="5" customWidth="1"/>
    <col min="6166" max="6167" width="9.140625" style="5"/>
    <col min="6168" max="6168" width="10.5703125" style="5" bestFit="1" customWidth="1"/>
    <col min="6169" max="6169" width="11.28515625" style="5" customWidth="1"/>
    <col min="6170" max="6400" width="9.140625" style="5"/>
    <col min="6401" max="6401" width="89" style="5" customWidth="1"/>
    <col min="6402" max="6402" width="12.7109375" style="5" customWidth="1"/>
    <col min="6403" max="6403" width="12.85546875" style="5" customWidth="1"/>
    <col min="6404" max="6404" width="9.85546875" style="5" customWidth="1"/>
    <col min="6405" max="6405" width="12.140625" style="5" customWidth="1"/>
    <col min="6406" max="6406" width="11" style="5" customWidth="1"/>
    <col min="6407" max="6407" width="9.85546875" style="5" customWidth="1"/>
    <col min="6408" max="6408" width="12.5703125" style="5" customWidth="1"/>
    <col min="6409" max="6409" width="10.42578125" style="5" customWidth="1"/>
    <col min="6410" max="6410" width="10.85546875" style="5" customWidth="1"/>
    <col min="6411" max="6411" width="12.7109375" style="5" customWidth="1"/>
    <col min="6412" max="6412" width="9.5703125" style="5" customWidth="1"/>
    <col min="6413" max="6413" width="10.140625" style="5" customWidth="1"/>
    <col min="6414" max="6414" width="12.5703125" style="5" customWidth="1"/>
    <col min="6415" max="6415" width="11" style="5" customWidth="1"/>
    <col min="6416" max="6416" width="10.140625" style="5" customWidth="1"/>
    <col min="6417" max="6418" width="10.7109375" style="5" customWidth="1"/>
    <col min="6419" max="6419" width="9.140625" style="5"/>
    <col min="6420" max="6420" width="12.85546875" style="5" customWidth="1"/>
    <col min="6421" max="6421" width="23.42578125" style="5" customWidth="1"/>
    <col min="6422" max="6423" width="9.140625" style="5"/>
    <col min="6424" max="6424" width="10.5703125" style="5" bestFit="1" customWidth="1"/>
    <col min="6425" max="6425" width="11.28515625" style="5" customWidth="1"/>
    <col min="6426" max="6656" width="9.140625" style="5"/>
    <col min="6657" max="6657" width="89" style="5" customWidth="1"/>
    <col min="6658" max="6658" width="12.7109375" style="5" customWidth="1"/>
    <col min="6659" max="6659" width="12.85546875" style="5" customWidth="1"/>
    <col min="6660" max="6660" width="9.85546875" style="5" customWidth="1"/>
    <col min="6661" max="6661" width="12.140625" style="5" customWidth="1"/>
    <col min="6662" max="6662" width="11" style="5" customWidth="1"/>
    <col min="6663" max="6663" width="9.85546875" style="5" customWidth="1"/>
    <col min="6664" max="6664" width="12.5703125" style="5" customWidth="1"/>
    <col min="6665" max="6665" width="10.42578125" style="5" customWidth="1"/>
    <col min="6666" max="6666" width="10.85546875" style="5" customWidth="1"/>
    <col min="6667" max="6667" width="12.7109375" style="5" customWidth="1"/>
    <col min="6668" max="6668" width="9.5703125" style="5" customWidth="1"/>
    <col min="6669" max="6669" width="10.140625" style="5" customWidth="1"/>
    <col min="6670" max="6670" width="12.5703125" style="5" customWidth="1"/>
    <col min="6671" max="6671" width="11" style="5" customWidth="1"/>
    <col min="6672" max="6672" width="10.140625" style="5" customWidth="1"/>
    <col min="6673" max="6674" width="10.7109375" style="5" customWidth="1"/>
    <col min="6675" max="6675" width="9.140625" style="5"/>
    <col min="6676" max="6676" width="12.85546875" style="5" customWidth="1"/>
    <col min="6677" max="6677" width="23.42578125" style="5" customWidth="1"/>
    <col min="6678" max="6679" width="9.140625" style="5"/>
    <col min="6680" max="6680" width="10.5703125" style="5" bestFit="1" customWidth="1"/>
    <col min="6681" max="6681" width="11.28515625" style="5" customWidth="1"/>
    <col min="6682" max="6912" width="9.140625" style="5"/>
    <col min="6913" max="6913" width="89" style="5" customWidth="1"/>
    <col min="6914" max="6914" width="12.7109375" style="5" customWidth="1"/>
    <col min="6915" max="6915" width="12.85546875" style="5" customWidth="1"/>
    <col min="6916" max="6916" width="9.85546875" style="5" customWidth="1"/>
    <col min="6917" max="6917" width="12.140625" style="5" customWidth="1"/>
    <col min="6918" max="6918" width="11" style="5" customWidth="1"/>
    <col min="6919" max="6919" width="9.85546875" style="5" customWidth="1"/>
    <col min="6920" max="6920" width="12.5703125" style="5" customWidth="1"/>
    <col min="6921" max="6921" width="10.42578125" style="5" customWidth="1"/>
    <col min="6922" max="6922" width="10.85546875" style="5" customWidth="1"/>
    <col min="6923" max="6923" width="12.7109375" style="5" customWidth="1"/>
    <col min="6924" max="6924" width="9.5703125" style="5" customWidth="1"/>
    <col min="6925" max="6925" width="10.140625" style="5" customWidth="1"/>
    <col min="6926" max="6926" width="12.5703125" style="5" customWidth="1"/>
    <col min="6927" max="6927" width="11" style="5" customWidth="1"/>
    <col min="6928" max="6928" width="10.140625" style="5" customWidth="1"/>
    <col min="6929" max="6930" width="10.7109375" style="5" customWidth="1"/>
    <col min="6931" max="6931" width="9.140625" style="5"/>
    <col min="6932" max="6932" width="12.85546875" style="5" customWidth="1"/>
    <col min="6933" max="6933" width="23.42578125" style="5" customWidth="1"/>
    <col min="6934" max="6935" width="9.140625" style="5"/>
    <col min="6936" max="6936" width="10.5703125" style="5" bestFit="1" customWidth="1"/>
    <col min="6937" max="6937" width="11.28515625" style="5" customWidth="1"/>
    <col min="6938" max="7168" width="9.140625" style="5"/>
    <col min="7169" max="7169" width="89" style="5" customWidth="1"/>
    <col min="7170" max="7170" width="12.7109375" style="5" customWidth="1"/>
    <col min="7171" max="7171" width="12.85546875" style="5" customWidth="1"/>
    <col min="7172" max="7172" width="9.85546875" style="5" customWidth="1"/>
    <col min="7173" max="7173" width="12.140625" style="5" customWidth="1"/>
    <col min="7174" max="7174" width="11" style="5" customWidth="1"/>
    <col min="7175" max="7175" width="9.85546875" style="5" customWidth="1"/>
    <col min="7176" max="7176" width="12.5703125" style="5" customWidth="1"/>
    <col min="7177" max="7177" width="10.42578125" style="5" customWidth="1"/>
    <col min="7178" max="7178" width="10.85546875" style="5" customWidth="1"/>
    <col min="7179" max="7179" width="12.7109375" style="5" customWidth="1"/>
    <col min="7180" max="7180" width="9.5703125" style="5" customWidth="1"/>
    <col min="7181" max="7181" width="10.140625" style="5" customWidth="1"/>
    <col min="7182" max="7182" width="12.5703125" style="5" customWidth="1"/>
    <col min="7183" max="7183" width="11" style="5" customWidth="1"/>
    <col min="7184" max="7184" width="10.140625" style="5" customWidth="1"/>
    <col min="7185" max="7186" width="10.7109375" style="5" customWidth="1"/>
    <col min="7187" max="7187" width="9.140625" style="5"/>
    <col min="7188" max="7188" width="12.85546875" style="5" customWidth="1"/>
    <col min="7189" max="7189" width="23.42578125" style="5" customWidth="1"/>
    <col min="7190" max="7191" width="9.140625" style="5"/>
    <col min="7192" max="7192" width="10.5703125" style="5" bestFit="1" customWidth="1"/>
    <col min="7193" max="7193" width="11.28515625" style="5" customWidth="1"/>
    <col min="7194" max="7424" width="9.140625" style="5"/>
    <col min="7425" max="7425" width="89" style="5" customWidth="1"/>
    <col min="7426" max="7426" width="12.7109375" style="5" customWidth="1"/>
    <col min="7427" max="7427" width="12.85546875" style="5" customWidth="1"/>
    <col min="7428" max="7428" width="9.85546875" style="5" customWidth="1"/>
    <col min="7429" max="7429" width="12.140625" style="5" customWidth="1"/>
    <col min="7430" max="7430" width="11" style="5" customWidth="1"/>
    <col min="7431" max="7431" width="9.85546875" style="5" customWidth="1"/>
    <col min="7432" max="7432" width="12.5703125" style="5" customWidth="1"/>
    <col min="7433" max="7433" width="10.42578125" style="5" customWidth="1"/>
    <col min="7434" max="7434" width="10.85546875" style="5" customWidth="1"/>
    <col min="7435" max="7435" width="12.7109375" style="5" customWidth="1"/>
    <col min="7436" max="7436" width="9.5703125" style="5" customWidth="1"/>
    <col min="7437" max="7437" width="10.140625" style="5" customWidth="1"/>
    <col min="7438" max="7438" width="12.5703125" style="5" customWidth="1"/>
    <col min="7439" max="7439" width="11" style="5" customWidth="1"/>
    <col min="7440" max="7440" width="10.140625" style="5" customWidth="1"/>
    <col min="7441" max="7442" width="10.7109375" style="5" customWidth="1"/>
    <col min="7443" max="7443" width="9.140625" style="5"/>
    <col min="7444" max="7444" width="12.85546875" style="5" customWidth="1"/>
    <col min="7445" max="7445" width="23.42578125" style="5" customWidth="1"/>
    <col min="7446" max="7447" width="9.140625" style="5"/>
    <col min="7448" max="7448" width="10.5703125" style="5" bestFit="1" customWidth="1"/>
    <col min="7449" max="7449" width="11.28515625" style="5" customWidth="1"/>
    <col min="7450" max="7680" width="9.140625" style="5"/>
    <col min="7681" max="7681" width="89" style="5" customWidth="1"/>
    <col min="7682" max="7682" width="12.7109375" style="5" customWidth="1"/>
    <col min="7683" max="7683" width="12.85546875" style="5" customWidth="1"/>
    <col min="7684" max="7684" width="9.85546875" style="5" customWidth="1"/>
    <col min="7685" max="7685" width="12.140625" style="5" customWidth="1"/>
    <col min="7686" max="7686" width="11" style="5" customWidth="1"/>
    <col min="7687" max="7687" width="9.85546875" style="5" customWidth="1"/>
    <col min="7688" max="7688" width="12.5703125" style="5" customWidth="1"/>
    <col min="7689" max="7689" width="10.42578125" style="5" customWidth="1"/>
    <col min="7690" max="7690" width="10.85546875" style="5" customWidth="1"/>
    <col min="7691" max="7691" width="12.7109375" style="5" customWidth="1"/>
    <col min="7692" max="7692" width="9.5703125" style="5" customWidth="1"/>
    <col min="7693" max="7693" width="10.140625" style="5" customWidth="1"/>
    <col min="7694" max="7694" width="12.5703125" style="5" customWidth="1"/>
    <col min="7695" max="7695" width="11" style="5" customWidth="1"/>
    <col min="7696" max="7696" width="10.140625" style="5" customWidth="1"/>
    <col min="7697" max="7698" width="10.7109375" style="5" customWidth="1"/>
    <col min="7699" max="7699" width="9.140625" style="5"/>
    <col min="7700" max="7700" width="12.85546875" style="5" customWidth="1"/>
    <col min="7701" max="7701" width="23.42578125" style="5" customWidth="1"/>
    <col min="7702" max="7703" width="9.140625" style="5"/>
    <col min="7704" max="7704" width="10.5703125" style="5" bestFit="1" customWidth="1"/>
    <col min="7705" max="7705" width="11.28515625" style="5" customWidth="1"/>
    <col min="7706" max="7936" width="9.140625" style="5"/>
    <col min="7937" max="7937" width="89" style="5" customWidth="1"/>
    <col min="7938" max="7938" width="12.7109375" style="5" customWidth="1"/>
    <col min="7939" max="7939" width="12.85546875" style="5" customWidth="1"/>
    <col min="7940" max="7940" width="9.85546875" style="5" customWidth="1"/>
    <col min="7941" max="7941" width="12.140625" style="5" customWidth="1"/>
    <col min="7942" max="7942" width="11" style="5" customWidth="1"/>
    <col min="7943" max="7943" width="9.85546875" style="5" customWidth="1"/>
    <col min="7944" max="7944" width="12.5703125" style="5" customWidth="1"/>
    <col min="7945" max="7945" width="10.42578125" style="5" customWidth="1"/>
    <col min="7946" max="7946" width="10.85546875" style="5" customWidth="1"/>
    <col min="7947" max="7947" width="12.7109375" style="5" customWidth="1"/>
    <col min="7948" max="7948" width="9.5703125" style="5" customWidth="1"/>
    <col min="7949" max="7949" width="10.140625" style="5" customWidth="1"/>
    <col min="7950" max="7950" width="12.5703125" style="5" customWidth="1"/>
    <col min="7951" max="7951" width="11" style="5" customWidth="1"/>
    <col min="7952" max="7952" width="10.140625" style="5" customWidth="1"/>
    <col min="7953" max="7954" width="10.7109375" style="5" customWidth="1"/>
    <col min="7955" max="7955" width="9.140625" style="5"/>
    <col min="7956" max="7956" width="12.85546875" style="5" customWidth="1"/>
    <col min="7957" max="7957" width="23.42578125" style="5" customWidth="1"/>
    <col min="7958" max="7959" width="9.140625" style="5"/>
    <col min="7960" max="7960" width="10.5703125" style="5" bestFit="1" customWidth="1"/>
    <col min="7961" max="7961" width="11.28515625" style="5" customWidth="1"/>
    <col min="7962" max="8192" width="9.140625" style="5"/>
    <col min="8193" max="8193" width="89" style="5" customWidth="1"/>
    <col min="8194" max="8194" width="12.7109375" style="5" customWidth="1"/>
    <col min="8195" max="8195" width="12.85546875" style="5" customWidth="1"/>
    <col min="8196" max="8196" width="9.85546875" style="5" customWidth="1"/>
    <col min="8197" max="8197" width="12.140625" style="5" customWidth="1"/>
    <col min="8198" max="8198" width="11" style="5" customWidth="1"/>
    <col min="8199" max="8199" width="9.85546875" style="5" customWidth="1"/>
    <col min="8200" max="8200" width="12.5703125" style="5" customWidth="1"/>
    <col min="8201" max="8201" width="10.42578125" style="5" customWidth="1"/>
    <col min="8202" max="8202" width="10.85546875" style="5" customWidth="1"/>
    <col min="8203" max="8203" width="12.7109375" style="5" customWidth="1"/>
    <col min="8204" max="8204" width="9.5703125" style="5" customWidth="1"/>
    <col min="8205" max="8205" width="10.140625" style="5" customWidth="1"/>
    <col min="8206" max="8206" width="12.5703125" style="5" customWidth="1"/>
    <col min="8207" max="8207" width="11" style="5" customWidth="1"/>
    <col min="8208" max="8208" width="10.140625" style="5" customWidth="1"/>
    <col min="8209" max="8210" width="10.7109375" style="5" customWidth="1"/>
    <col min="8211" max="8211" width="9.140625" style="5"/>
    <col min="8212" max="8212" width="12.85546875" style="5" customWidth="1"/>
    <col min="8213" max="8213" width="23.42578125" style="5" customWidth="1"/>
    <col min="8214" max="8215" width="9.140625" style="5"/>
    <col min="8216" max="8216" width="10.5703125" style="5" bestFit="1" customWidth="1"/>
    <col min="8217" max="8217" width="11.28515625" style="5" customWidth="1"/>
    <col min="8218" max="8448" width="9.140625" style="5"/>
    <col min="8449" max="8449" width="89" style="5" customWidth="1"/>
    <col min="8450" max="8450" width="12.7109375" style="5" customWidth="1"/>
    <col min="8451" max="8451" width="12.85546875" style="5" customWidth="1"/>
    <col min="8452" max="8452" width="9.85546875" style="5" customWidth="1"/>
    <col min="8453" max="8453" width="12.140625" style="5" customWidth="1"/>
    <col min="8454" max="8454" width="11" style="5" customWidth="1"/>
    <col min="8455" max="8455" width="9.85546875" style="5" customWidth="1"/>
    <col min="8456" max="8456" width="12.5703125" style="5" customWidth="1"/>
    <col min="8457" max="8457" width="10.42578125" style="5" customWidth="1"/>
    <col min="8458" max="8458" width="10.85546875" style="5" customWidth="1"/>
    <col min="8459" max="8459" width="12.7109375" style="5" customWidth="1"/>
    <col min="8460" max="8460" width="9.5703125" style="5" customWidth="1"/>
    <col min="8461" max="8461" width="10.140625" style="5" customWidth="1"/>
    <col min="8462" max="8462" width="12.5703125" style="5" customWidth="1"/>
    <col min="8463" max="8463" width="11" style="5" customWidth="1"/>
    <col min="8464" max="8464" width="10.140625" style="5" customWidth="1"/>
    <col min="8465" max="8466" width="10.7109375" style="5" customWidth="1"/>
    <col min="8467" max="8467" width="9.140625" style="5"/>
    <col min="8468" max="8468" width="12.85546875" style="5" customWidth="1"/>
    <col min="8469" max="8469" width="23.42578125" style="5" customWidth="1"/>
    <col min="8470" max="8471" width="9.140625" style="5"/>
    <col min="8472" max="8472" width="10.5703125" style="5" bestFit="1" customWidth="1"/>
    <col min="8473" max="8473" width="11.28515625" style="5" customWidth="1"/>
    <col min="8474" max="8704" width="9.140625" style="5"/>
    <col min="8705" max="8705" width="89" style="5" customWidth="1"/>
    <col min="8706" max="8706" width="12.7109375" style="5" customWidth="1"/>
    <col min="8707" max="8707" width="12.85546875" style="5" customWidth="1"/>
    <col min="8708" max="8708" width="9.85546875" style="5" customWidth="1"/>
    <col min="8709" max="8709" width="12.140625" style="5" customWidth="1"/>
    <col min="8710" max="8710" width="11" style="5" customWidth="1"/>
    <col min="8711" max="8711" width="9.85546875" style="5" customWidth="1"/>
    <col min="8712" max="8712" width="12.5703125" style="5" customWidth="1"/>
    <col min="8713" max="8713" width="10.42578125" style="5" customWidth="1"/>
    <col min="8714" max="8714" width="10.85546875" style="5" customWidth="1"/>
    <col min="8715" max="8715" width="12.7109375" style="5" customWidth="1"/>
    <col min="8716" max="8716" width="9.5703125" style="5" customWidth="1"/>
    <col min="8717" max="8717" width="10.140625" style="5" customWidth="1"/>
    <col min="8718" max="8718" width="12.5703125" style="5" customWidth="1"/>
    <col min="8719" max="8719" width="11" style="5" customWidth="1"/>
    <col min="8720" max="8720" width="10.140625" style="5" customWidth="1"/>
    <col min="8721" max="8722" width="10.7109375" style="5" customWidth="1"/>
    <col min="8723" max="8723" width="9.140625" style="5"/>
    <col min="8724" max="8724" width="12.85546875" style="5" customWidth="1"/>
    <col min="8725" max="8725" width="23.42578125" style="5" customWidth="1"/>
    <col min="8726" max="8727" width="9.140625" style="5"/>
    <col min="8728" max="8728" width="10.5703125" style="5" bestFit="1" customWidth="1"/>
    <col min="8729" max="8729" width="11.28515625" style="5" customWidth="1"/>
    <col min="8730" max="8960" width="9.140625" style="5"/>
    <col min="8961" max="8961" width="89" style="5" customWidth="1"/>
    <col min="8962" max="8962" width="12.7109375" style="5" customWidth="1"/>
    <col min="8963" max="8963" width="12.85546875" style="5" customWidth="1"/>
    <col min="8964" max="8964" width="9.85546875" style="5" customWidth="1"/>
    <col min="8965" max="8965" width="12.140625" style="5" customWidth="1"/>
    <col min="8966" max="8966" width="11" style="5" customWidth="1"/>
    <col min="8967" max="8967" width="9.85546875" style="5" customWidth="1"/>
    <col min="8968" max="8968" width="12.5703125" style="5" customWidth="1"/>
    <col min="8969" max="8969" width="10.42578125" style="5" customWidth="1"/>
    <col min="8970" max="8970" width="10.85546875" style="5" customWidth="1"/>
    <col min="8971" max="8971" width="12.7109375" style="5" customWidth="1"/>
    <col min="8972" max="8972" width="9.5703125" style="5" customWidth="1"/>
    <col min="8973" max="8973" width="10.140625" style="5" customWidth="1"/>
    <col min="8974" max="8974" width="12.5703125" style="5" customWidth="1"/>
    <col min="8975" max="8975" width="11" style="5" customWidth="1"/>
    <col min="8976" max="8976" width="10.140625" style="5" customWidth="1"/>
    <col min="8977" max="8978" width="10.7109375" style="5" customWidth="1"/>
    <col min="8979" max="8979" width="9.140625" style="5"/>
    <col min="8980" max="8980" width="12.85546875" style="5" customWidth="1"/>
    <col min="8981" max="8981" width="23.42578125" style="5" customWidth="1"/>
    <col min="8982" max="8983" width="9.140625" style="5"/>
    <col min="8984" max="8984" width="10.5703125" style="5" bestFit="1" customWidth="1"/>
    <col min="8985" max="8985" width="11.28515625" style="5" customWidth="1"/>
    <col min="8986" max="9216" width="9.140625" style="5"/>
    <col min="9217" max="9217" width="89" style="5" customWidth="1"/>
    <col min="9218" max="9218" width="12.7109375" style="5" customWidth="1"/>
    <col min="9219" max="9219" width="12.85546875" style="5" customWidth="1"/>
    <col min="9220" max="9220" width="9.85546875" style="5" customWidth="1"/>
    <col min="9221" max="9221" width="12.140625" style="5" customWidth="1"/>
    <col min="9222" max="9222" width="11" style="5" customWidth="1"/>
    <col min="9223" max="9223" width="9.85546875" style="5" customWidth="1"/>
    <col min="9224" max="9224" width="12.5703125" style="5" customWidth="1"/>
    <col min="9225" max="9225" width="10.42578125" style="5" customWidth="1"/>
    <col min="9226" max="9226" width="10.85546875" style="5" customWidth="1"/>
    <col min="9227" max="9227" width="12.7109375" style="5" customWidth="1"/>
    <col min="9228" max="9228" width="9.5703125" style="5" customWidth="1"/>
    <col min="9229" max="9229" width="10.140625" style="5" customWidth="1"/>
    <col min="9230" max="9230" width="12.5703125" style="5" customWidth="1"/>
    <col min="9231" max="9231" width="11" style="5" customWidth="1"/>
    <col min="9232" max="9232" width="10.140625" style="5" customWidth="1"/>
    <col min="9233" max="9234" width="10.7109375" style="5" customWidth="1"/>
    <col min="9235" max="9235" width="9.140625" style="5"/>
    <col min="9236" max="9236" width="12.85546875" style="5" customWidth="1"/>
    <col min="9237" max="9237" width="23.42578125" style="5" customWidth="1"/>
    <col min="9238" max="9239" width="9.140625" style="5"/>
    <col min="9240" max="9240" width="10.5703125" style="5" bestFit="1" customWidth="1"/>
    <col min="9241" max="9241" width="11.28515625" style="5" customWidth="1"/>
    <col min="9242" max="9472" width="9.140625" style="5"/>
    <col min="9473" max="9473" width="89" style="5" customWidth="1"/>
    <col min="9474" max="9474" width="12.7109375" style="5" customWidth="1"/>
    <col min="9475" max="9475" width="12.85546875" style="5" customWidth="1"/>
    <col min="9476" max="9476" width="9.85546875" style="5" customWidth="1"/>
    <col min="9477" max="9477" width="12.140625" style="5" customWidth="1"/>
    <col min="9478" max="9478" width="11" style="5" customWidth="1"/>
    <col min="9479" max="9479" width="9.85546875" style="5" customWidth="1"/>
    <col min="9480" max="9480" width="12.5703125" style="5" customWidth="1"/>
    <col min="9481" max="9481" width="10.42578125" style="5" customWidth="1"/>
    <col min="9482" max="9482" width="10.85546875" style="5" customWidth="1"/>
    <col min="9483" max="9483" width="12.7109375" style="5" customWidth="1"/>
    <col min="9484" max="9484" width="9.5703125" style="5" customWidth="1"/>
    <col min="9485" max="9485" width="10.140625" style="5" customWidth="1"/>
    <col min="9486" max="9486" width="12.5703125" style="5" customWidth="1"/>
    <col min="9487" max="9487" width="11" style="5" customWidth="1"/>
    <col min="9488" max="9488" width="10.140625" style="5" customWidth="1"/>
    <col min="9489" max="9490" width="10.7109375" style="5" customWidth="1"/>
    <col min="9491" max="9491" width="9.140625" style="5"/>
    <col min="9492" max="9492" width="12.85546875" style="5" customWidth="1"/>
    <col min="9493" max="9493" width="23.42578125" style="5" customWidth="1"/>
    <col min="9494" max="9495" width="9.140625" style="5"/>
    <col min="9496" max="9496" width="10.5703125" style="5" bestFit="1" customWidth="1"/>
    <col min="9497" max="9497" width="11.28515625" style="5" customWidth="1"/>
    <col min="9498" max="9728" width="9.140625" style="5"/>
    <col min="9729" max="9729" width="89" style="5" customWidth="1"/>
    <col min="9730" max="9730" width="12.7109375" style="5" customWidth="1"/>
    <col min="9731" max="9731" width="12.85546875" style="5" customWidth="1"/>
    <col min="9732" max="9732" width="9.85546875" style="5" customWidth="1"/>
    <col min="9733" max="9733" width="12.140625" style="5" customWidth="1"/>
    <col min="9734" max="9734" width="11" style="5" customWidth="1"/>
    <col min="9735" max="9735" width="9.85546875" style="5" customWidth="1"/>
    <col min="9736" max="9736" width="12.5703125" style="5" customWidth="1"/>
    <col min="9737" max="9737" width="10.42578125" style="5" customWidth="1"/>
    <col min="9738" max="9738" width="10.85546875" style="5" customWidth="1"/>
    <col min="9739" max="9739" width="12.7109375" style="5" customWidth="1"/>
    <col min="9740" max="9740" width="9.5703125" style="5" customWidth="1"/>
    <col min="9741" max="9741" width="10.140625" style="5" customWidth="1"/>
    <col min="9742" max="9742" width="12.5703125" style="5" customWidth="1"/>
    <col min="9743" max="9743" width="11" style="5" customWidth="1"/>
    <col min="9744" max="9744" width="10.140625" style="5" customWidth="1"/>
    <col min="9745" max="9746" width="10.7109375" style="5" customWidth="1"/>
    <col min="9747" max="9747" width="9.140625" style="5"/>
    <col min="9748" max="9748" width="12.85546875" style="5" customWidth="1"/>
    <col min="9749" max="9749" width="23.42578125" style="5" customWidth="1"/>
    <col min="9750" max="9751" width="9.140625" style="5"/>
    <col min="9752" max="9752" width="10.5703125" style="5" bestFit="1" customWidth="1"/>
    <col min="9753" max="9753" width="11.28515625" style="5" customWidth="1"/>
    <col min="9754" max="9984" width="9.140625" style="5"/>
    <col min="9985" max="9985" width="89" style="5" customWidth="1"/>
    <col min="9986" max="9986" width="12.7109375" style="5" customWidth="1"/>
    <col min="9987" max="9987" width="12.85546875" style="5" customWidth="1"/>
    <col min="9988" max="9988" width="9.85546875" style="5" customWidth="1"/>
    <col min="9989" max="9989" width="12.140625" style="5" customWidth="1"/>
    <col min="9990" max="9990" width="11" style="5" customWidth="1"/>
    <col min="9991" max="9991" width="9.85546875" style="5" customWidth="1"/>
    <col min="9992" max="9992" width="12.5703125" style="5" customWidth="1"/>
    <col min="9993" max="9993" width="10.42578125" style="5" customWidth="1"/>
    <col min="9994" max="9994" width="10.85546875" style="5" customWidth="1"/>
    <col min="9995" max="9995" width="12.7109375" style="5" customWidth="1"/>
    <col min="9996" max="9996" width="9.5703125" style="5" customWidth="1"/>
    <col min="9997" max="9997" width="10.140625" style="5" customWidth="1"/>
    <col min="9998" max="9998" width="12.5703125" style="5" customWidth="1"/>
    <col min="9999" max="9999" width="11" style="5" customWidth="1"/>
    <col min="10000" max="10000" width="10.140625" style="5" customWidth="1"/>
    <col min="10001" max="10002" width="10.7109375" style="5" customWidth="1"/>
    <col min="10003" max="10003" width="9.140625" style="5"/>
    <col min="10004" max="10004" width="12.85546875" style="5" customWidth="1"/>
    <col min="10005" max="10005" width="23.42578125" style="5" customWidth="1"/>
    <col min="10006" max="10007" width="9.140625" style="5"/>
    <col min="10008" max="10008" width="10.5703125" style="5" bestFit="1" customWidth="1"/>
    <col min="10009" max="10009" width="11.28515625" style="5" customWidth="1"/>
    <col min="10010" max="10240" width="9.140625" style="5"/>
    <col min="10241" max="10241" width="89" style="5" customWidth="1"/>
    <col min="10242" max="10242" width="12.7109375" style="5" customWidth="1"/>
    <col min="10243" max="10243" width="12.85546875" style="5" customWidth="1"/>
    <col min="10244" max="10244" width="9.85546875" style="5" customWidth="1"/>
    <col min="10245" max="10245" width="12.140625" style="5" customWidth="1"/>
    <col min="10246" max="10246" width="11" style="5" customWidth="1"/>
    <col min="10247" max="10247" width="9.85546875" style="5" customWidth="1"/>
    <col min="10248" max="10248" width="12.5703125" style="5" customWidth="1"/>
    <col min="10249" max="10249" width="10.42578125" style="5" customWidth="1"/>
    <col min="10250" max="10250" width="10.85546875" style="5" customWidth="1"/>
    <col min="10251" max="10251" width="12.7109375" style="5" customWidth="1"/>
    <col min="10252" max="10252" width="9.5703125" style="5" customWidth="1"/>
    <col min="10253" max="10253" width="10.140625" style="5" customWidth="1"/>
    <col min="10254" max="10254" width="12.5703125" style="5" customWidth="1"/>
    <col min="10255" max="10255" width="11" style="5" customWidth="1"/>
    <col min="10256" max="10256" width="10.140625" style="5" customWidth="1"/>
    <col min="10257" max="10258" width="10.7109375" style="5" customWidth="1"/>
    <col min="10259" max="10259" width="9.140625" style="5"/>
    <col min="10260" max="10260" width="12.85546875" style="5" customWidth="1"/>
    <col min="10261" max="10261" width="23.42578125" style="5" customWidth="1"/>
    <col min="10262" max="10263" width="9.140625" style="5"/>
    <col min="10264" max="10264" width="10.5703125" style="5" bestFit="1" customWidth="1"/>
    <col min="10265" max="10265" width="11.28515625" style="5" customWidth="1"/>
    <col min="10266" max="10496" width="9.140625" style="5"/>
    <col min="10497" max="10497" width="89" style="5" customWidth="1"/>
    <col min="10498" max="10498" width="12.7109375" style="5" customWidth="1"/>
    <col min="10499" max="10499" width="12.85546875" style="5" customWidth="1"/>
    <col min="10500" max="10500" width="9.85546875" style="5" customWidth="1"/>
    <col min="10501" max="10501" width="12.140625" style="5" customWidth="1"/>
    <col min="10502" max="10502" width="11" style="5" customWidth="1"/>
    <col min="10503" max="10503" width="9.85546875" style="5" customWidth="1"/>
    <col min="10504" max="10504" width="12.5703125" style="5" customWidth="1"/>
    <col min="10505" max="10505" width="10.42578125" style="5" customWidth="1"/>
    <col min="10506" max="10506" width="10.85546875" style="5" customWidth="1"/>
    <col min="10507" max="10507" width="12.7109375" style="5" customWidth="1"/>
    <col min="10508" max="10508" width="9.5703125" style="5" customWidth="1"/>
    <col min="10509" max="10509" width="10.140625" style="5" customWidth="1"/>
    <col min="10510" max="10510" width="12.5703125" style="5" customWidth="1"/>
    <col min="10511" max="10511" width="11" style="5" customWidth="1"/>
    <col min="10512" max="10512" width="10.140625" style="5" customWidth="1"/>
    <col min="10513" max="10514" width="10.7109375" style="5" customWidth="1"/>
    <col min="10515" max="10515" width="9.140625" style="5"/>
    <col min="10516" max="10516" width="12.85546875" style="5" customWidth="1"/>
    <col min="10517" max="10517" width="23.42578125" style="5" customWidth="1"/>
    <col min="10518" max="10519" width="9.140625" style="5"/>
    <col min="10520" max="10520" width="10.5703125" style="5" bestFit="1" customWidth="1"/>
    <col min="10521" max="10521" width="11.28515625" style="5" customWidth="1"/>
    <col min="10522" max="10752" width="9.140625" style="5"/>
    <col min="10753" max="10753" width="89" style="5" customWidth="1"/>
    <col min="10754" max="10754" width="12.7109375" style="5" customWidth="1"/>
    <col min="10755" max="10755" width="12.85546875" style="5" customWidth="1"/>
    <col min="10756" max="10756" width="9.85546875" style="5" customWidth="1"/>
    <col min="10757" max="10757" width="12.140625" style="5" customWidth="1"/>
    <col min="10758" max="10758" width="11" style="5" customWidth="1"/>
    <col min="10759" max="10759" width="9.85546875" style="5" customWidth="1"/>
    <col min="10760" max="10760" width="12.5703125" style="5" customWidth="1"/>
    <col min="10761" max="10761" width="10.42578125" style="5" customWidth="1"/>
    <col min="10762" max="10762" width="10.85546875" style="5" customWidth="1"/>
    <col min="10763" max="10763" width="12.7109375" style="5" customWidth="1"/>
    <col min="10764" max="10764" width="9.5703125" style="5" customWidth="1"/>
    <col min="10765" max="10765" width="10.140625" style="5" customWidth="1"/>
    <col min="10766" max="10766" width="12.5703125" style="5" customWidth="1"/>
    <col min="10767" max="10767" width="11" style="5" customWidth="1"/>
    <col min="10768" max="10768" width="10.140625" style="5" customWidth="1"/>
    <col min="10769" max="10770" width="10.7109375" style="5" customWidth="1"/>
    <col min="10771" max="10771" width="9.140625" style="5"/>
    <col min="10772" max="10772" width="12.85546875" style="5" customWidth="1"/>
    <col min="10773" max="10773" width="23.42578125" style="5" customWidth="1"/>
    <col min="10774" max="10775" width="9.140625" style="5"/>
    <col min="10776" max="10776" width="10.5703125" style="5" bestFit="1" customWidth="1"/>
    <col min="10777" max="10777" width="11.28515625" style="5" customWidth="1"/>
    <col min="10778" max="11008" width="9.140625" style="5"/>
    <col min="11009" max="11009" width="89" style="5" customWidth="1"/>
    <col min="11010" max="11010" width="12.7109375" style="5" customWidth="1"/>
    <col min="11011" max="11011" width="12.85546875" style="5" customWidth="1"/>
    <col min="11012" max="11012" width="9.85546875" style="5" customWidth="1"/>
    <col min="11013" max="11013" width="12.140625" style="5" customWidth="1"/>
    <col min="11014" max="11014" width="11" style="5" customWidth="1"/>
    <col min="11015" max="11015" width="9.85546875" style="5" customWidth="1"/>
    <col min="11016" max="11016" width="12.5703125" style="5" customWidth="1"/>
    <col min="11017" max="11017" width="10.42578125" style="5" customWidth="1"/>
    <col min="11018" max="11018" width="10.85546875" style="5" customWidth="1"/>
    <col min="11019" max="11019" width="12.7109375" style="5" customWidth="1"/>
    <col min="11020" max="11020" width="9.5703125" style="5" customWidth="1"/>
    <col min="11021" max="11021" width="10.140625" style="5" customWidth="1"/>
    <col min="11022" max="11022" width="12.5703125" style="5" customWidth="1"/>
    <col min="11023" max="11023" width="11" style="5" customWidth="1"/>
    <col min="11024" max="11024" width="10.140625" style="5" customWidth="1"/>
    <col min="11025" max="11026" width="10.7109375" style="5" customWidth="1"/>
    <col min="11027" max="11027" width="9.140625" style="5"/>
    <col min="11028" max="11028" width="12.85546875" style="5" customWidth="1"/>
    <col min="11029" max="11029" width="23.42578125" style="5" customWidth="1"/>
    <col min="11030" max="11031" width="9.140625" style="5"/>
    <col min="11032" max="11032" width="10.5703125" style="5" bestFit="1" customWidth="1"/>
    <col min="11033" max="11033" width="11.28515625" style="5" customWidth="1"/>
    <col min="11034" max="11264" width="9.140625" style="5"/>
    <col min="11265" max="11265" width="89" style="5" customWidth="1"/>
    <col min="11266" max="11266" width="12.7109375" style="5" customWidth="1"/>
    <col min="11267" max="11267" width="12.85546875" style="5" customWidth="1"/>
    <col min="11268" max="11268" width="9.85546875" style="5" customWidth="1"/>
    <col min="11269" max="11269" width="12.140625" style="5" customWidth="1"/>
    <col min="11270" max="11270" width="11" style="5" customWidth="1"/>
    <col min="11271" max="11271" width="9.85546875" style="5" customWidth="1"/>
    <col min="11272" max="11272" width="12.5703125" style="5" customWidth="1"/>
    <col min="11273" max="11273" width="10.42578125" style="5" customWidth="1"/>
    <col min="11274" max="11274" width="10.85546875" style="5" customWidth="1"/>
    <col min="11275" max="11275" width="12.7109375" style="5" customWidth="1"/>
    <col min="11276" max="11276" width="9.5703125" style="5" customWidth="1"/>
    <col min="11277" max="11277" width="10.140625" style="5" customWidth="1"/>
    <col min="11278" max="11278" width="12.5703125" style="5" customWidth="1"/>
    <col min="11279" max="11279" width="11" style="5" customWidth="1"/>
    <col min="11280" max="11280" width="10.140625" style="5" customWidth="1"/>
    <col min="11281" max="11282" width="10.7109375" style="5" customWidth="1"/>
    <col min="11283" max="11283" width="9.140625" style="5"/>
    <col min="11284" max="11284" width="12.85546875" style="5" customWidth="1"/>
    <col min="11285" max="11285" width="23.42578125" style="5" customWidth="1"/>
    <col min="11286" max="11287" width="9.140625" style="5"/>
    <col min="11288" max="11288" width="10.5703125" style="5" bestFit="1" customWidth="1"/>
    <col min="11289" max="11289" width="11.28515625" style="5" customWidth="1"/>
    <col min="11290" max="11520" width="9.140625" style="5"/>
    <col min="11521" max="11521" width="89" style="5" customWidth="1"/>
    <col min="11522" max="11522" width="12.7109375" style="5" customWidth="1"/>
    <col min="11523" max="11523" width="12.85546875" style="5" customWidth="1"/>
    <col min="11524" max="11524" width="9.85546875" style="5" customWidth="1"/>
    <col min="11525" max="11525" width="12.140625" style="5" customWidth="1"/>
    <col min="11526" max="11526" width="11" style="5" customWidth="1"/>
    <col min="11527" max="11527" width="9.85546875" style="5" customWidth="1"/>
    <col min="11528" max="11528" width="12.5703125" style="5" customWidth="1"/>
    <col min="11529" max="11529" width="10.42578125" style="5" customWidth="1"/>
    <col min="11530" max="11530" width="10.85546875" style="5" customWidth="1"/>
    <col min="11531" max="11531" width="12.7109375" style="5" customWidth="1"/>
    <col min="11532" max="11532" width="9.5703125" style="5" customWidth="1"/>
    <col min="11533" max="11533" width="10.140625" style="5" customWidth="1"/>
    <col min="11534" max="11534" width="12.5703125" style="5" customWidth="1"/>
    <col min="11535" max="11535" width="11" style="5" customWidth="1"/>
    <col min="11536" max="11536" width="10.140625" style="5" customWidth="1"/>
    <col min="11537" max="11538" width="10.7109375" style="5" customWidth="1"/>
    <col min="11539" max="11539" width="9.140625" style="5"/>
    <col min="11540" max="11540" width="12.85546875" style="5" customWidth="1"/>
    <col min="11541" max="11541" width="23.42578125" style="5" customWidth="1"/>
    <col min="11542" max="11543" width="9.140625" style="5"/>
    <col min="11544" max="11544" width="10.5703125" style="5" bestFit="1" customWidth="1"/>
    <col min="11545" max="11545" width="11.28515625" style="5" customWidth="1"/>
    <col min="11546" max="11776" width="9.140625" style="5"/>
    <col min="11777" max="11777" width="89" style="5" customWidth="1"/>
    <col min="11778" max="11778" width="12.7109375" style="5" customWidth="1"/>
    <col min="11779" max="11779" width="12.85546875" style="5" customWidth="1"/>
    <col min="11780" max="11780" width="9.85546875" style="5" customWidth="1"/>
    <col min="11781" max="11781" width="12.140625" style="5" customWidth="1"/>
    <col min="11782" max="11782" width="11" style="5" customWidth="1"/>
    <col min="11783" max="11783" width="9.85546875" style="5" customWidth="1"/>
    <col min="11784" max="11784" width="12.5703125" style="5" customWidth="1"/>
    <col min="11785" max="11785" width="10.42578125" style="5" customWidth="1"/>
    <col min="11786" max="11786" width="10.85546875" style="5" customWidth="1"/>
    <col min="11787" max="11787" width="12.7109375" style="5" customWidth="1"/>
    <col min="11788" max="11788" width="9.5703125" style="5" customWidth="1"/>
    <col min="11789" max="11789" width="10.140625" style="5" customWidth="1"/>
    <col min="11790" max="11790" width="12.5703125" style="5" customWidth="1"/>
    <col min="11791" max="11791" width="11" style="5" customWidth="1"/>
    <col min="11792" max="11792" width="10.140625" style="5" customWidth="1"/>
    <col min="11793" max="11794" width="10.7109375" style="5" customWidth="1"/>
    <col min="11795" max="11795" width="9.140625" style="5"/>
    <col min="11796" max="11796" width="12.85546875" style="5" customWidth="1"/>
    <col min="11797" max="11797" width="23.42578125" style="5" customWidth="1"/>
    <col min="11798" max="11799" width="9.140625" style="5"/>
    <col min="11800" max="11800" width="10.5703125" style="5" bestFit="1" customWidth="1"/>
    <col min="11801" max="11801" width="11.28515625" style="5" customWidth="1"/>
    <col min="11802" max="12032" width="9.140625" style="5"/>
    <col min="12033" max="12033" width="89" style="5" customWidth="1"/>
    <col min="12034" max="12034" width="12.7109375" style="5" customWidth="1"/>
    <col min="12035" max="12035" width="12.85546875" style="5" customWidth="1"/>
    <col min="12036" max="12036" width="9.85546875" style="5" customWidth="1"/>
    <col min="12037" max="12037" width="12.140625" style="5" customWidth="1"/>
    <col min="12038" max="12038" width="11" style="5" customWidth="1"/>
    <col min="12039" max="12039" width="9.85546875" style="5" customWidth="1"/>
    <col min="12040" max="12040" width="12.5703125" style="5" customWidth="1"/>
    <col min="12041" max="12041" width="10.42578125" style="5" customWidth="1"/>
    <col min="12042" max="12042" width="10.85546875" style="5" customWidth="1"/>
    <col min="12043" max="12043" width="12.7109375" style="5" customWidth="1"/>
    <col min="12044" max="12044" width="9.5703125" style="5" customWidth="1"/>
    <col min="12045" max="12045" width="10.140625" style="5" customWidth="1"/>
    <col min="12046" max="12046" width="12.5703125" style="5" customWidth="1"/>
    <col min="12047" max="12047" width="11" style="5" customWidth="1"/>
    <col min="12048" max="12048" width="10.140625" style="5" customWidth="1"/>
    <col min="12049" max="12050" width="10.7109375" style="5" customWidth="1"/>
    <col min="12051" max="12051" width="9.140625" style="5"/>
    <col min="12052" max="12052" width="12.85546875" style="5" customWidth="1"/>
    <col min="12053" max="12053" width="23.42578125" style="5" customWidth="1"/>
    <col min="12054" max="12055" width="9.140625" style="5"/>
    <col min="12056" max="12056" width="10.5703125" style="5" bestFit="1" customWidth="1"/>
    <col min="12057" max="12057" width="11.28515625" style="5" customWidth="1"/>
    <col min="12058" max="12288" width="9.140625" style="5"/>
    <col min="12289" max="12289" width="89" style="5" customWidth="1"/>
    <col min="12290" max="12290" width="12.7109375" style="5" customWidth="1"/>
    <col min="12291" max="12291" width="12.85546875" style="5" customWidth="1"/>
    <col min="12292" max="12292" width="9.85546875" style="5" customWidth="1"/>
    <col min="12293" max="12293" width="12.140625" style="5" customWidth="1"/>
    <col min="12294" max="12294" width="11" style="5" customWidth="1"/>
    <col min="12295" max="12295" width="9.85546875" style="5" customWidth="1"/>
    <col min="12296" max="12296" width="12.5703125" style="5" customWidth="1"/>
    <col min="12297" max="12297" width="10.42578125" style="5" customWidth="1"/>
    <col min="12298" max="12298" width="10.85546875" style="5" customWidth="1"/>
    <col min="12299" max="12299" width="12.7109375" style="5" customWidth="1"/>
    <col min="12300" max="12300" width="9.5703125" style="5" customWidth="1"/>
    <col min="12301" max="12301" width="10.140625" style="5" customWidth="1"/>
    <col min="12302" max="12302" width="12.5703125" style="5" customWidth="1"/>
    <col min="12303" max="12303" width="11" style="5" customWidth="1"/>
    <col min="12304" max="12304" width="10.140625" style="5" customWidth="1"/>
    <col min="12305" max="12306" width="10.7109375" style="5" customWidth="1"/>
    <col min="12307" max="12307" width="9.140625" style="5"/>
    <col min="12308" max="12308" width="12.85546875" style="5" customWidth="1"/>
    <col min="12309" max="12309" width="23.42578125" style="5" customWidth="1"/>
    <col min="12310" max="12311" width="9.140625" style="5"/>
    <col min="12312" max="12312" width="10.5703125" style="5" bestFit="1" customWidth="1"/>
    <col min="12313" max="12313" width="11.28515625" style="5" customWidth="1"/>
    <col min="12314" max="12544" width="9.140625" style="5"/>
    <col min="12545" max="12545" width="89" style="5" customWidth="1"/>
    <col min="12546" max="12546" width="12.7109375" style="5" customWidth="1"/>
    <col min="12547" max="12547" width="12.85546875" style="5" customWidth="1"/>
    <col min="12548" max="12548" width="9.85546875" style="5" customWidth="1"/>
    <col min="12549" max="12549" width="12.140625" style="5" customWidth="1"/>
    <col min="12550" max="12550" width="11" style="5" customWidth="1"/>
    <col min="12551" max="12551" width="9.85546875" style="5" customWidth="1"/>
    <col min="12552" max="12552" width="12.5703125" style="5" customWidth="1"/>
    <col min="12553" max="12553" width="10.42578125" style="5" customWidth="1"/>
    <col min="12554" max="12554" width="10.85546875" style="5" customWidth="1"/>
    <col min="12555" max="12555" width="12.7109375" style="5" customWidth="1"/>
    <col min="12556" max="12556" width="9.5703125" style="5" customWidth="1"/>
    <col min="12557" max="12557" width="10.140625" style="5" customWidth="1"/>
    <col min="12558" max="12558" width="12.5703125" style="5" customWidth="1"/>
    <col min="12559" max="12559" width="11" style="5" customWidth="1"/>
    <col min="12560" max="12560" width="10.140625" style="5" customWidth="1"/>
    <col min="12561" max="12562" width="10.7109375" style="5" customWidth="1"/>
    <col min="12563" max="12563" width="9.140625" style="5"/>
    <col min="12564" max="12564" width="12.85546875" style="5" customWidth="1"/>
    <col min="12565" max="12565" width="23.42578125" style="5" customWidth="1"/>
    <col min="12566" max="12567" width="9.140625" style="5"/>
    <col min="12568" max="12568" width="10.5703125" style="5" bestFit="1" customWidth="1"/>
    <col min="12569" max="12569" width="11.28515625" style="5" customWidth="1"/>
    <col min="12570" max="12800" width="9.140625" style="5"/>
    <col min="12801" max="12801" width="89" style="5" customWidth="1"/>
    <col min="12802" max="12802" width="12.7109375" style="5" customWidth="1"/>
    <col min="12803" max="12803" width="12.85546875" style="5" customWidth="1"/>
    <col min="12804" max="12804" width="9.85546875" style="5" customWidth="1"/>
    <col min="12805" max="12805" width="12.140625" style="5" customWidth="1"/>
    <col min="12806" max="12806" width="11" style="5" customWidth="1"/>
    <col min="12807" max="12807" width="9.85546875" style="5" customWidth="1"/>
    <col min="12808" max="12808" width="12.5703125" style="5" customWidth="1"/>
    <col min="12809" max="12809" width="10.42578125" style="5" customWidth="1"/>
    <col min="12810" max="12810" width="10.85546875" style="5" customWidth="1"/>
    <col min="12811" max="12811" width="12.7109375" style="5" customWidth="1"/>
    <col min="12812" max="12812" width="9.5703125" style="5" customWidth="1"/>
    <col min="12813" max="12813" width="10.140625" style="5" customWidth="1"/>
    <col min="12814" max="12814" width="12.5703125" style="5" customWidth="1"/>
    <col min="12815" max="12815" width="11" style="5" customWidth="1"/>
    <col min="12816" max="12816" width="10.140625" style="5" customWidth="1"/>
    <col min="12817" max="12818" width="10.7109375" style="5" customWidth="1"/>
    <col min="12819" max="12819" width="9.140625" style="5"/>
    <col min="12820" max="12820" width="12.85546875" style="5" customWidth="1"/>
    <col min="12821" max="12821" width="23.42578125" style="5" customWidth="1"/>
    <col min="12822" max="12823" width="9.140625" style="5"/>
    <col min="12824" max="12824" width="10.5703125" style="5" bestFit="1" customWidth="1"/>
    <col min="12825" max="12825" width="11.28515625" style="5" customWidth="1"/>
    <col min="12826" max="13056" width="9.140625" style="5"/>
    <col min="13057" max="13057" width="89" style="5" customWidth="1"/>
    <col min="13058" max="13058" width="12.7109375" style="5" customWidth="1"/>
    <col min="13059" max="13059" width="12.85546875" style="5" customWidth="1"/>
    <col min="13060" max="13060" width="9.85546875" style="5" customWidth="1"/>
    <col min="13061" max="13061" width="12.140625" style="5" customWidth="1"/>
    <col min="13062" max="13062" width="11" style="5" customWidth="1"/>
    <col min="13063" max="13063" width="9.85546875" style="5" customWidth="1"/>
    <col min="13064" max="13064" width="12.5703125" style="5" customWidth="1"/>
    <col min="13065" max="13065" width="10.42578125" style="5" customWidth="1"/>
    <col min="13066" max="13066" width="10.85546875" style="5" customWidth="1"/>
    <col min="13067" max="13067" width="12.7109375" style="5" customWidth="1"/>
    <col min="13068" max="13068" width="9.5703125" style="5" customWidth="1"/>
    <col min="13069" max="13069" width="10.140625" style="5" customWidth="1"/>
    <col min="13070" max="13070" width="12.5703125" style="5" customWidth="1"/>
    <col min="13071" max="13071" width="11" style="5" customWidth="1"/>
    <col min="13072" max="13072" width="10.140625" style="5" customWidth="1"/>
    <col min="13073" max="13074" width="10.7109375" style="5" customWidth="1"/>
    <col min="13075" max="13075" width="9.140625" style="5"/>
    <col min="13076" max="13076" width="12.85546875" style="5" customWidth="1"/>
    <col min="13077" max="13077" width="23.42578125" style="5" customWidth="1"/>
    <col min="13078" max="13079" width="9.140625" style="5"/>
    <col min="13080" max="13080" width="10.5703125" style="5" bestFit="1" customWidth="1"/>
    <col min="13081" max="13081" width="11.28515625" style="5" customWidth="1"/>
    <col min="13082" max="13312" width="9.140625" style="5"/>
    <col min="13313" max="13313" width="89" style="5" customWidth="1"/>
    <col min="13314" max="13314" width="12.7109375" style="5" customWidth="1"/>
    <col min="13315" max="13315" width="12.85546875" style="5" customWidth="1"/>
    <col min="13316" max="13316" width="9.85546875" style="5" customWidth="1"/>
    <col min="13317" max="13317" width="12.140625" style="5" customWidth="1"/>
    <col min="13318" max="13318" width="11" style="5" customWidth="1"/>
    <col min="13319" max="13319" width="9.85546875" style="5" customWidth="1"/>
    <col min="13320" max="13320" width="12.5703125" style="5" customWidth="1"/>
    <col min="13321" max="13321" width="10.42578125" style="5" customWidth="1"/>
    <col min="13322" max="13322" width="10.85546875" style="5" customWidth="1"/>
    <col min="13323" max="13323" width="12.7109375" style="5" customWidth="1"/>
    <col min="13324" max="13324" width="9.5703125" style="5" customWidth="1"/>
    <col min="13325" max="13325" width="10.140625" style="5" customWidth="1"/>
    <col min="13326" max="13326" width="12.5703125" style="5" customWidth="1"/>
    <col min="13327" max="13327" width="11" style="5" customWidth="1"/>
    <col min="13328" max="13328" width="10.140625" style="5" customWidth="1"/>
    <col min="13329" max="13330" width="10.7109375" style="5" customWidth="1"/>
    <col min="13331" max="13331" width="9.140625" style="5"/>
    <col min="13332" max="13332" width="12.85546875" style="5" customWidth="1"/>
    <col min="13333" max="13333" width="23.42578125" style="5" customWidth="1"/>
    <col min="13334" max="13335" width="9.140625" style="5"/>
    <col min="13336" max="13336" width="10.5703125" style="5" bestFit="1" customWidth="1"/>
    <col min="13337" max="13337" width="11.28515625" style="5" customWidth="1"/>
    <col min="13338" max="13568" width="9.140625" style="5"/>
    <col min="13569" max="13569" width="89" style="5" customWidth="1"/>
    <col min="13570" max="13570" width="12.7109375" style="5" customWidth="1"/>
    <col min="13571" max="13571" width="12.85546875" style="5" customWidth="1"/>
    <col min="13572" max="13572" width="9.85546875" style="5" customWidth="1"/>
    <col min="13573" max="13573" width="12.140625" style="5" customWidth="1"/>
    <col min="13574" max="13574" width="11" style="5" customWidth="1"/>
    <col min="13575" max="13575" width="9.85546875" style="5" customWidth="1"/>
    <col min="13576" max="13576" width="12.5703125" style="5" customWidth="1"/>
    <col min="13577" max="13577" width="10.42578125" style="5" customWidth="1"/>
    <col min="13578" max="13578" width="10.85546875" style="5" customWidth="1"/>
    <col min="13579" max="13579" width="12.7109375" style="5" customWidth="1"/>
    <col min="13580" max="13580" width="9.5703125" style="5" customWidth="1"/>
    <col min="13581" max="13581" width="10.140625" style="5" customWidth="1"/>
    <col min="13582" max="13582" width="12.5703125" style="5" customWidth="1"/>
    <col min="13583" max="13583" width="11" style="5" customWidth="1"/>
    <col min="13584" max="13584" width="10.140625" style="5" customWidth="1"/>
    <col min="13585" max="13586" width="10.7109375" style="5" customWidth="1"/>
    <col min="13587" max="13587" width="9.140625" style="5"/>
    <col min="13588" max="13588" width="12.85546875" style="5" customWidth="1"/>
    <col min="13589" max="13589" width="23.42578125" style="5" customWidth="1"/>
    <col min="13590" max="13591" width="9.140625" style="5"/>
    <col min="13592" max="13592" width="10.5703125" style="5" bestFit="1" customWidth="1"/>
    <col min="13593" max="13593" width="11.28515625" style="5" customWidth="1"/>
    <col min="13594" max="13824" width="9.140625" style="5"/>
    <col min="13825" max="13825" width="89" style="5" customWidth="1"/>
    <col min="13826" max="13826" width="12.7109375" style="5" customWidth="1"/>
    <col min="13827" max="13827" width="12.85546875" style="5" customWidth="1"/>
    <col min="13828" max="13828" width="9.85546875" style="5" customWidth="1"/>
    <col min="13829" max="13829" width="12.140625" style="5" customWidth="1"/>
    <col min="13830" max="13830" width="11" style="5" customWidth="1"/>
    <col min="13831" max="13831" width="9.85546875" style="5" customWidth="1"/>
    <col min="13832" max="13832" width="12.5703125" style="5" customWidth="1"/>
    <col min="13833" max="13833" width="10.42578125" style="5" customWidth="1"/>
    <col min="13834" max="13834" width="10.85546875" style="5" customWidth="1"/>
    <col min="13835" max="13835" width="12.7109375" style="5" customWidth="1"/>
    <col min="13836" max="13836" width="9.5703125" style="5" customWidth="1"/>
    <col min="13837" max="13837" width="10.140625" style="5" customWidth="1"/>
    <col min="13838" max="13838" width="12.5703125" style="5" customWidth="1"/>
    <col min="13839" max="13839" width="11" style="5" customWidth="1"/>
    <col min="13840" max="13840" width="10.140625" style="5" customWidth="1"/>
    <col min="13841" max="13842" width="10.7109375" style="5" customWidth="1"/>
    <col min="13843" max="13843" width="9.140625" style="5"/>
    <col min="13844" max="13844" width="12.85546875" style="5" customWidth="1"/>
    <col min="13845" max="13845" width="23.42578125" style="5" customWidth="1"/>
    <col min="13846" max="13847" width="9.140625" style="5"/>
    <col min="13848" max="13848" width="10.5703125" style="5" bestFit="1" customWidth="1"/>
    <col min="13849" max="13849" width="11.28515625" style="5" customWidth="1"/>
    <col min="13850" max="14080" width="9.140625" style="5"/>
    <col min="14081" max="14081" width="89" style="5" customWidth="1"/>
    <col min="14082" max="14082" width="12.7109375" style="5" customWidth="1"/>
    <col min="14083" max="14083" width="12.85546875" style="5" customWidth="1"/>
    <col min="14084" max="14084" width="9.85546875" style="5" customWidth="1"/>
    <col min="14085" max="14085" width="12.140625" style="5" customWidth="1"/>
    <col min="14086" max="14086" width="11" style="5" customWidth="1"/>
    <col min="14087" max="14087" width="9.85546875" style="5" customWidth="1"/>
    <col min="14088" max="14088" width="12.5703125" style="5" customWidth="1"/>
    <col min="14089" max="14089" width="10.42578125" style="5" customWidth="1"/>
    <col min="14090" max="14090" width="10.85546875" style="5" customWidth="1"/>
    <col min="14091" max="14091" width="12.7109375" style="5" customWidth="1"/>
    <col min="14092" max="14092" width="9.5703125" style="5" customWidth="1"/>
    <col min="14093" max="14093" width="10.140625" style="5" customWidth="1"/>
    <col min="14094" max="14094" width="12.5703125" style="5" customWidth="1"/>
    <col min="14095" max="14095" width="11" style="5" customWidth="1"/>
    <col min="14096" max="14096" width="10.140625" style="5" customWidth="1"/>
    <col min="14097" max="14098" width="10.7109375" style="5" customWidth="1"/>
    <col min="14099" max="14099" width="9.140625" style="5"/>
    <col min="14100" max="14100" width="12.85546875" style="5" customWidth="1"/>
    <col min="14101" max="14101" width="23.42578125" style="5" customWidth="1"/>
    <col min="14102" max="14103" width="9.140625" style="5"/>
    <col min="14104" max="14104" width="10.5703125" style="5" bestFit="1" customWidth="1"/>
    <col min="14105" max="14105" width="11.28515625" style="5" customWidth="1"/>
    <col min="14106" max="14336" width="9.140625" style="5"/>
    <col min="14337" max="14337" width="89" style="5" customWidth="1"/>
    <col min="14338" max="14338" width="12.7109375" style="5" customWidth="1"/>
    <col min="14339" max="14339" width="12.85546875" style="5" customWidth="1"/>
    <col min="14340" max="14340" width="9.85546875" style="5" customWidth="1"/>
    <col min="14341" max="14341" width="12.140625" style="5" customWidth="1"/>
    <col min="14342" max="14342" width="11" style="5" customWidth="1"/>
    <col min="14343" max="14343" width="9.85546875" style="5" customWidth="1"/>
    <col min="14344" max="14344" width="12.5703125" style="5" customWidth="1"/>
    <col min="14345" max="14345" width="10.42578125" style="5" customWidth="1"/>
    <col min="14346" max="14346" width="10.85546875" style="5" customWidth="1"/>
    <col min="14347" max="14347" width="12.7109375" style="5" customWidth="1"/>
    <col min="14348" max="14348" width="9.5703125" style="5" customWidth="1"/>
    <col min="14349" max="14349" width="10.140625" style="5" customWidth="1"/>
    <col min="14350" max="14350" width="12.5703125" style="5" customWidth="1"/>
    <col min="14351" max="14351" width="11" style="5" customWidth="1"/>
    <col min="14352" max="14352" width="10.140625" style="5" customWidth="1"/>
    <col min="14353" max="14354" width="10.7109375" style="5" customWidth="1"/>
    <col min="14355" max="14355" width="9.140625" style="5"/>
    <col min="14356" max="14356" width="12.85546875" style="5" customWidth="1"/>
    <col min="14357" max="14357" width="23.42578125" style="5" customWidth="1"/>
    <col min="14358" max="14359" width="9.140625" style="5"/>
    <col min="14360" max="14360" width="10.5703125" style="5" bestFit="1" customWidth="1"/>
    <col min="14361" max="14361" width="11.28515625" style="5" customWidth="1"/>
    <col min="14362" max="14592" width="9.140625" style="5"/>
    <col min="14593" max="14593" width="89" style="5" customWidth="1"/>
    <col min="14594" max="14594" width="12.7109375" style="5" customWidth="1"/>
    <col min="14595" max="14595" width="12.85546875" style="5" customWidth="1"/>
    <col min="14596" max="14596" width="9.85546875" style="5" customWidth="1"/>
    <col min="14597" max="14597" width="12.140625" style="5" customWidth="1"/>
    <col min="14598" max="14598" width="11" style="5" customWidth="1"/>
    <col min="14599" max="14599" width="9.85546875" style="5" customWidth="1"/>
    <col min="14600" max="14600" width="12.5703125" style="5" customWidth="1"/>
    <col min="14601" max="14601" width="10.42578125" style="5" customWidth="1"/>
    <col min="14602" max="14602" width="10.85546875" style="5" customWidth="1"/>
    <col min="14603" max="14603" width="12.7109375" style="5" customWidth="1"/>
    <col min="14604" max="14604" width="9.5703125" style="5" customWidth="1"/>
    <col min="14605" max="14605" width="10.140625" style="5" customWidth="1"/>
    <col min="14606" max="14606" width="12.5703125" style="5" customWidth="1"/>
    <col min="14607" max="14607" width="11" style="5" customWidth="1"/>
    <col min="14608" max="14608" width="10.140625" style="5" customWidth="1"/>
    <col min="14609" max="14610" width="10.7109375" style="5" customWidth="1"/>
    <col min="14611" max="14611" width="9.140625" style="5"/>
    <col min="14612" max="14612" width="12.85546875" style="5" customWidth="1"/>
    <col min="14613" max="14613" width="23.42578125" style="5" customWidth="1"/>
    <col min="14614" max="14615" width="9.140625" style="5"/>
    <col min="14616" max="14616" width="10.5703125" style="5" bestFit="1" customWidth="1"/>
    <col min="14617" max="14617" width="11.28515625" style="5" customWidth="1"/>
    <col min="14618" max="14848" width="9.140625" style="5"/>
    <col min="14849" max="14849" width="89" style="5" customWidth="1"/>
    <col min="14850" max="14850" width="12.7109375" style="5" customWidth="1"/>
    <col min="14851" max="14851" width="12.85546875" style="5" customWidth="1"/>
    <col min="14852" max="14852" width="9.85546875" style="5" customWidth="1"/>
    <col min="14853" max="14853" width="12.140625" style="5" customWidth="1"/>
    <col min="14854" max="14854" width="11" style="5" customWidth="1"/>
    <col min="14855" max="14855" width="9.85546875" style="5" customWidth="1"/>
    <col min="14856" max="14856" width="12.5703125" style="5" customWidth="1"/>
    <col min="14857" max="14857" width="10.42578125" style="5" customWidth="1"/>
    <col min="14858" max="14858" width="10.85546875" style="5" customWidth="1"/>
    <col min="14859" max="14859" width="12.7109375" style="5" customWidth="1"/>
    <col min="14860" max="14860" width="9.5703125" style="5" customWidth="1"/>
    <col min="14861" max="14861" width="10.140625" style="5" customWidth="1"/>
    <col min="14862" max="14862" width="12.5703125" style="5" customWidth="1"/>
    <col min="14863" max="14863" width="11" style="5" customWidth="1"/>
    <col min="14864" max="14864" width="10.140625" style="5" customWidth="1"/>
    <col min="14865" max="14866" width="10.7109375" style="5" customWidth="1"/>
    <col min="14867" max="14867" width="9.140625" style="5"/>
    <col min="14868" max="14868" width="12.85546875" style="5" customWidth="1"/>
    <col min="14869" max="14869" width="23.42578125" style="5" customWidth="1"/>
    <col min="14870" max="14871" width="9.140625" style="5"/>
    <col min="14872" max="14872" width="10.5703125" style="5" bestFit="1" customWidth="1"/>
    <col min="14873" max="14873" width="11.28515625" style="5" customWidth="1"/>
    <col min="14874" max="15104" width="9.140625" style="5"/>
    <col min="15105" max="15105" width="89" style="5" customWidth="1"/>
    <col min="15106" max="15106" width="12.7109375" style="5" customWidth="1"/>
    <col min="15107" max="15107" width="12.85546875" style="5" customWidth="1"/>
    <col min="15108" max="15108" width="9.85546875" style="5" customWidth="1"/>
    <col min="15109" max="15109" width="12.140625" style="5" customWidth="1"/>
    <col min="15110" max="15110" width="11" style="5" customWidth="1"/>
    <col min="15111" max="15111" width="9.85546875" style="5" customWidth="1"/>
    <col min="15112" max="15112" width="12.5703125" style="5" customWidth="1"/>
    <col min="15113" max="15113" width="10.42578125" style="5" customWidth="1"/>
    <col min="15114" max="15114" width="10.85546875" style="5" customWidth="1"/>
    <col min="15115" max="15115" width="12.7109375" style="5" customWidth="1"/>
    <col min="15116" max="15116" width="9.5703125" style="5" customWidth="1"/>
    <col min="15117" max="15117" width="10.140625" style="5" customWidth="1"/>
    <col min="15118" max="15118" width="12.5703125" style="5" customWidth="1"/>
    <col min="15119" max="15119" width="11" style="5" customWidth="1"/>
    <col min="15120" max="15120" width="10.140625" style="5" customWidth="1"/>
    <col min="15121" max="15122" width="10.7109375" style="5" customWidth="1"/>
    <col min="15123" max="15123" width="9.140625" style="5"/>
    <col min="15124" max="15124" width="12.85546875" style="5" customWidth="1"/>
    <col min="15125" max="15125" width="23.42578125" style="5" customWidth="1"/>
    <col min="15126" max="15127" width="9.140625" style="5"/>
    <col min="15128" max="15128" width="10.5703125" style="5" bestFit="1" customWidth="1"/>
    <col min="15129" max="15129" width="11.28515625" style="5" customWidth="1"/>
    <col min="15130" max="15360" width="9.140625" style="5"/>
    <col min="15361" max="15361" width="89" style="5" customWidth="1"/>
    <col min="15362" max="15362" width="12.7109375" style="5" customWidth="1"/>
    <col min="15363" max="15363" width="12.85546875" style="5" customWidth="1"/>
    <col min="15364" max="15364" width="9.85546875" style="5" customWidth="1"/>
    <col min="15365" max="15365" width="12.140625" style="5" customWidth="1"/>
    <col min="15366" max="15366" width="11" style="5" customWidth="1"/>
    <col min="15367" max="15367" width="9.85546875" style="5" customWidth="1"/>
    <col min="15368" max="15368" width="12.5703125" style="5" customWidth="1"/>
    <col min="15369" max="15369" width="10.42578125" style="5" customWidth="1"/>
    <col min="15370" max="15370" width="10.85546875" style="5" customWidth="1"/>
    <col min="15371" max="15371" width="12.7109375" style="5" customWidth="1"/>
    <col min="15372" max="15372" width="9.5703125" style="5" customWidth="1"/>
    <col min="15373" max="15373" width="10.140625" style="5" customWidth="1"/>
    <col min="15374" max="15374" width="12.5703125" style="5" customWidth="1"/>
    <col min="15375" max="15375" width="11" style="5" customWidth="1"/>
    <col min="15376" max="15376" width="10.140625" style="5" customWidth="1"/>
    <col min="15377" max="15378" width="10.7109375" style="5" customWidth="1"/>
    <col min="15379" max="15379" width="9.140625" style="5"/>
    <col min="15380" max="15380" width="12.85546875" style="5" customWidth="1"/>
    <col min="15381" max="15381" width="23.42578125" style="5" customWidth="1"/>
    <col min="15382" max="15383" width="9.140625" style="5"/>
    <col min="15384" max="15384" width="10.5703125" style="5" bestFit="1" customWidth="1"/>
    <col min="15385" max="15385" width="11.28515625" style="5" customWidth="1"/>
    <col min="15386" max="15616" width="9.140625" style="5"/>
    <col min="15617" max="15617" width="89" style="5" customWidth="1"/>
    <col min="15618" max="15618" width="12.7109375" style="5" customWidth="1"/>
    <col min="15619" max="15619" width="12.85546875" style="5" customWidth="1"/>
    <col min="15620" max="15620" width="9.85546875" style="5" customWidth="1"/>
    <col min="15621" max="15621" width="12.140625" style="5" customWidth="1"/>
    <col min="15622" max="15622" width="11" style="5" customWidth="1"/>
    <col min="15623" max="15623" width="9.85546875" style="5" customWidth="1"/>
    <col min="15624" max="15624" width="12.5703125" style="5" customWidth="1"/>
    <col min="15625" max="15625" width="10.42578125" style="5" customWidth="1"/>
    <col min="15626" max="15626" width="10.85546875" style="5" customWidth="1"/>
    <col min="15627" max="15627" width="12.7109375" style="5" customWidth="1"/>
    <col min="15628" max="15628" width="9.5703125" style="5" customWidth="1"/>
    <col min="15629" max="15629" width="10.140625" style="5" customWidth="1"/>
    <col min="15630" max="15630" width="12.5703125" style="5" customWidth="1"/>
    <col min="15631" max="15631" width="11" style="5" customWidth="1"/>
    <col min="15632" max="15632" width="10.140625" style="5" customWidth="1"/>
    <col min="15633" max="15634" width="10.7109375" style="5" customWidth="1"/>
    <col min="15635" max="15635" width="9.140625" style="5"/>
    <col min="15636" max="15636" width="12.85546875" style="5" customWidth="1"/>
    <col min="15637" max="15637" width="23.42578125" style="5" customWidth="1"/>
    <col min="15638" max="15639" width="9.140625" style="5"/>
    <col min="15640" max="15640" width="10.5703125" style="5" bestFit="1" customWidth="1"/>
    <col min="15641" max="15641" width="11.28515625" style="5" customWidth="1"/>
    <col min="15642" max="15872" width="9.140625" style="5"/>
    <col min="15873" max="15873" width="89" style="5" customWidth="1"/>
    <col min="15874" max="15874" width="12.7109375" style="5" customWidth="1"/>
    <col min="15875" max="15875" width="12.85546875" style="5" customWidth="1"/>
    <col min="15876" max="15876" width="9.85546875" style="5" customWidth="1"/>
    <col min="15877" max="15877" width="12.140625" style="5" customWidth="1"/>
    <col min="15878" max="15878" width="11" style="5" customWidth="1"/>
    <col min="15879" max="15879" width="9.85546875" style="5" customWidth="1"/>
    <col min="15880" max="15880" width="12.5703125" style="5" customWidth="1"/>
    <col min="15881" max="15881" width="10.42578125" style="5" customWidth="1"/>
    <col min="15882" max="15882" width="10.85546875" style="5" customWidth="1"/>
    <col min="15883" max="15883" width="12.7109375" style="5" customWidth="1"/>
    <col min="15884" max="15884" width="9.5703125" style="5" customWidth="1"/>
    <col min="15885" max="15885" width="10.140625" style="5" customWidth="1"/>
    <col min="15886" max="15886" width="12.5703125" style="5" customWidth="1"/>
    <col min="15887" max="15887" width="11" style="5" customWidth="1"/>
    <col min="15888" max="15888" width="10.140625" style="5" customWidth="1"/>
    <col min="15889" max="15890" width="10.7109375" style="5" customWidth="1"/>
    <col min="15891" max="15891" width="9.140625" style="5"/>
    <col min="15892" max="15892" width="12.85546875" style="5" customWidth="1"/>
    <col min="15893" max="15893" width="23.42578125" style="5" customWidth="1"/>
    <col min="15894" max="15895" width="9.140625" style="5"/>
    <col min="15896" max="15896" width="10.5703125" style="5" bestFit="1" customWidth="1"/>
    <col min="15897" max="15897" width="11.28515625" style="5" customWidth="1"/>
    <col min="15898" max="16128" width="9.140625" style="5"/>
    <col min="16129" max="16129" width="89" style="5" customWidth="1"/>
    <col min="16130" max="16130" width="12.7109375" style="5" customWidth="1"/>
    <col min="16131" max="16131" width="12.85546875" style="5" customWidth="1"/>
    <col min="16132" max="16132" width="9.85546875" style="5" customWidth="1"/>
    <col min="16133" max="16133" width="12.140625" style="5" customWidth="1"/>
    <col min="16134" max="16134" width="11" style="5" customWidth="1"/>
    <col min="16135" max="16135" width="9.85546875" style="5" customWidth="1"/>
    <col min="16136" max="16136" width="12.5703125" style="5" customWidth="1"/>
    <col min="16137" max="16137" width="10.42578125" style="5" customWidth="1"/>
    <col min="16138" max="16138" width="10.85546875" style="5" customWidth="1"/>
    <col min="16139" max="16139" width="12.7109375" style="5" customWidth="1"/>
    <col min="16140" max="16140" width="9.5703125" style="5" customWidth="1"/>
    <col min="16141" max="16141" width="10.140625" style="5" customWidth="1"/>
    <col min="16142" max="16142" width="12.5703125" style="5" customWidth="1"/>
    <col min="16143" max="16143" width="11" style="5" customWidth="1"/>
    <col min="16144" max="16144" width="10.140625" style="5" customWidth="1"/>
    <col min="16145" max="16146" width="10.7109375" style="5" customWidth="1"/>
    <col min="16147" max="16147" width="9.140625" style="5"/>
    <col min="16148" max="16148" width="12.85546875" style="5" customWidth="1"/>
    <col min="16149" max="16149" width="23.42578125" style="5" customWidth="1"/>
    <col min="16150" max="16151" width="9.140625" style="5"/>
    <col min="16152" max="16152" width="10.5703125" style="5" bestFit="1" customWidth="1"/>
    <col min="16153" max="16153" width="11.28515625" style="5" customWidth="1"/>
    <col min="16154" max="16384" width="9.140625" style="5"/>
  </cols>
  <sheetData>
    <row r="1" spans="1:42" ht="45.75" customHeight="1" x14ac:dyDescent="0.35">
      <c r="A1" s="837"/>
      <c r="B1" s="837"/>
      <c r="C1" s="837"/>
      <c r="D1" s="837"/>
      <c r="E1" s="837"/>
      <c r="F1" s="837"/>
      <c r="G1" s="837"/>
      <c r="H1" s="837"/>
      <c r="I1" s="837"/>
      <c r="J1" s="837"/>
      <c r="K1" s="837"/>
      <c r="L1" s="837"/>
      <c r="M1" s="837"/>
      <c r="N1" s="837"/>
      <c r="O1" s="837"/>
      <c r="P1" s="837"/>
      <c r="Q1" s="15"/>
      <c r="R1" s="15"/>
      <c r="S1" s="15"/>
      <c r="T1" s="15"/>
    </row>
    <row r="2" spans="1:42" ht="47.25" customHeight="1" x14ac:dyDescent="0.35">
      <c r="A2" s="839" t="s">
        <v>106</v>
      </c>
      <c r="B2" s="840"/>
      <c r="C2" s="840"/>
      <c r="D2" s="840"/>
      <c r="E2" s="840"/>
      <c r="F2" s="840"/>
      <c r="G2" s="840"/>
      <c r="H2" s="840"/>
      <c r="I2" s="840"/>
      <c r="J2" s="840"/>
      <c r="K2" s="840"/>
      <c r="L2" s="840"/>
      <c r="M2" s="840"/>
      <c r="N2" s="840"/>
      <c r="O2" s="840"/>
      <c r="P2" s="840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</row>
    <row r="3" spans="1:42" ht="26.25" customHeight="1" x14ac:dyDescent="0.35">
      <c r="A3" s="838" t="s">
        <v>100</v>
      </c>
      <c r="B3" s="838"/>
      <c r="C3" s="838"/>
      <c r="D3" s="838"/>
      <c r="E3" s="838"/>
      <c r="F3" s="838"/>
      <c r="G3" s="838"/>
      <c r="H3" s="838"/>
      <c r="I3" s="838"/>
      <c r="J3" s="838"/>
      <c r="K3" s="838"/>
      <c r="L3" s="838"/>
      <c r="M3" s="838"/>
      <c r="N3" s="838"/>
      <c r="O3" s="838"/>
      <c r="P3" s="838"/>
      <c r="Q3" s="534"/>
      <c r="R3" s="534"/>
    </row>
    <row r="4" spans="1:42" ht="33" customHeight="1" thickBot="1" x14ac:dyDescent="0.4">
      <c r="A4" s="6"/>
    </row>
    <row r="5" spans="1:42" ht="33" customHeight="1" thickBot="1" x14ac:dyDescent="0.4">
      <c r="A5" s="847" t="s">
        <v>7</v>
      </c>
      <c r="B5" s="841" t="s">
        <v>0</v>
      </c>
      <c r="C5" s="842"/>
      <c r="D5" s="843"/>
      <c r="E5" s="841" t="s">
        <v>1</v>
      </c>
      <c r="F5" s="842"/>
      <c r="G5" s="843"/>
      <c r="H5" s="841" t="s">
        <v>2</v>
      </c>
      <c r="I5" s="842"/>
      <c r="J5" s="843"/>
      <c r="K5" s="841" t="s">
        <v>3</v>
      </c>
      <c r="L5" s="842"/>
      <c r="M5" s="843"/>
      <c r="N5" s="844" t="s">
        <v>29</v>
      </c>
      <c r="O5" s="845"/>
      <c r="P5" s="846"/>
      <c r="Q5" s="16"/>
      <c r="R5" s="16"/>
    </row>
    <row r="6" spans="1:42" ht="76.5" customHeight="1" thickBot="1" x14ac:dyDescent="0.4">
      <c r="A6" s="848"/>
      <c r="B6" s="249" t="s">
        <v>21</v>
      </c>
      <c r="C6" s="249" t="s">
        <v>22</v>
      </c>
      <c r="D6" s="250" t="s">
        <v>4</v>
      </c>
      <c r="E6" s="249" t="s">
        <v>21</v>
      </c>
      <c r="F6" s="249" t="s">
        <v>22</v>
      </c>
      <c r="G6" s="250" t="s">
        <v>4</v>
      </c>
      <c r="H6" s="249" t="s">
        <v>21</v>
      </c>
      <c r="I6" s="249" t="s">
        <v>22</v>
      </c>
      <c r="J6" s="250" t="s">
        <v>4</v>
      </c>
      <c r="K6" s="249" t="s">
        <v>21</v>
      </c>
      <c r="L6" s="249" t="s">
        <v>22</v>
      </c>
      <c r="M6" s="250" t="s">
        <v>4</v>
      </c>
      <c r="N6" s="249" t="s">
        <v>21</v>
      </c>
      <c r="O6" s="249" t="s">
        <v>22</v>
      </c>
      <c r="P6" s="47" t="s">
        <v>4</v>
      </c>
      <c r="Q6" s="16"/>
      <c r="R6" s="16"/>
    </row>
    <row r="7" spans="1:42" ht="27" customHeight="1" thickBot="1" x14ac:dyDescent="0.4">
      <c r="A7" s="251"/>
      <c r="B7" s="252"/>
      <c r="C7" s="253"/>
      <c r="D7" s="254"/>
      <c r="E7" s="252"/>
      <c r="F7" s="253"/>
      <c r="G7" s="254"/>
      <c r="H7" s="252"/>
      <c r="I7" s="253"/>
      <c r="J7" s="254"/>
      <c r="K7" s="255"/>
      <c r="L7" s="253"/>
      <c r="M7" s="254"/>
      <c r="N7" s="256"/>
      <c r="O7" s="257"/>
      <c r="P7" s="258"/>
      <c r="Q7" s="16"/>
      <c r="R7" s="16"/>
    </row>
    <row r="8" spans="1:42" ht="27" customHeight="1" x14ac:dyDescent="0.35">
      <c r="A8" s="27" t="s">
        <v>18</v>
      </c>
      <c r="B8" s="259"/>
      <c r="C8" s="260"/>
      <c r="D8" s="261"/>
      <c r="E8" s="262"/>
      <c r="F8" s="260"/>
      <c r="G8" s="263"/>
      <c r="H8" s="259"/>
      <c r="I8" s="260"/>
      <c r="J8" s="261"/>
      <c r="K8" s="262"/>
      <c r="L8" s="260"/>
      <c r="M8" s="263"/>
      <c r="N8" s="264"/>
      <c r="O8" s="260"/>
      <c r="P8" s="265"/>
      <c r="Q8" s="16"/>
      <c r="R8" s="16"/>
    </row>
    <row r="9" spans="1:42" ht="27" customHeight="1" x14ac:dyDescent="0.35">
      <c r="A9" s="326" t="s">
        <v>78</v>
      </c>
      <c r="B9" s="287">
        <v>42</v>
      </c>
      <c r="C9" s="161">
        <v>35</v>
      </c>
      <c r="D9" s="176">
        <v>77</v>
      </c>
      <c r="E9" s="207">
        <v>49</v>
      </c>
      <c r="F9" s="161">
        <v>16</v>
      </c>
      <c r="G9" s="327">
        <v>65</v>
      </c>
      <c r="H9" s="287">
        <v>13</v>
      </c>
      <c r="I9" s="161">
        <v>1</v>
      </c>
      <c r="J9" s="176">
        <v>14</v>
      </c>
      <c r="K9" s="207">
        <f>K20++K30</f>
        <v>0</v>
      </c>
      <c r="L9" s="161">
        <f>L20++L30</f>
        <v>0</v>
      </c>
      <c r="M9" s="161">
        <f>M20++M30</f>
        <v>0</v>
      </c>
      <c r="N9" s="83">
        <f t="shared" ref="N9:O16" si="0">B9+E9+H9+K9</f>
        <v>104</v>
      </c>
      <c r="O9" s="34">
        <f t="shared" si="0"/>
        <v>52</v>
      </c>
      <c r="P9" s="85">
        <f t="shared" ref="P9:P16" si="1">SUM(N9:O9)</f>
        <v>156</v>
      </c>
      <c r="Q9" s="16"/>
      <c r="R9" s="16"/>
    </row>
    <row r="10" spans="1:42" ht="27" customHeight="1" x14ac:dyDescent="0.35">
      <c r="A10" s="328" t="s">
        <v>24</v>
      </c>
      <c r="B10" s="287">
        <v>16</v>
      </c>
      <c r="C10" s="161">
        <v>7</v>
      </c>
      <c r="D10" s="176">
        <v>23</v>
      </c>
      <c r="E10" s="207">
        <v>18</v>
      </c>
      <c r="F10" s="161">
        <v>1</v>
      </c>
      <c r="G10" s="327">
        <v>19</v>
      </c>
      <c r="H10" s="287">
        <v>13</v>
      </c>
      <c r="I10" s="161">
        <v>1</v>
      </c>
      <c r="J10" s="176">
        <v>14</v>
      </c>
      <c r="K10" s="207">
        <v>0</v>
      </c>
      <c r="L10" s="161">
        <v>0</v>
      </c>
      <c r="M10" s="161">
        <v>0</v>
      </c>
      <c r="N10" s="83">
        <v>47</v>
      </c>
      <c r="O10" s="34">
        <v>9</v>
      </c>
      <c r="P10" s="85">
        <v>56</v>
      </c>
      <c r="Q10" s="16"/>
      <c r="R10" s="16"/>
    </row>
    <row r="11" spans="1:42" s="320" customFormat="1" ht="27" customHeight="1" x14ac:dyDescent="0.35">
      <c r="A11" s="357" t="s">
        <v>94</v>
      </c>
      <c r="B11" s="358">
        <v>26</v>
      </c>
      <c r="C11" s="359">
        <v>25</v>
      </c>
      <c r="D11" s="360">
        <v>51</v>
      </c>
      <c r="E11" s="361">
        <v>31</v>
      </c>
      <c r="F11" s="359">
        <v>13</v>
      </c>
      <c r="G11" s="362">
        <v>44</v>
      </c>
      <c r="H11" s="358">
        <v>0</v>
      </c>
      <c r="I11" s="359">
        <v>0</v>
      </c>
      <c r="J11" s="360">
        <v>0</v>
      </c>
      <c r="K11" s="361">
        <v>0</v>
      </c>
      <c r="L11" s="359">
        <v>0</v>
      </c>
      <c r="M11" s="359">
        <v>0</v>
      </c>
      <c r="N11" s="363">
        <f t="shared" si="0"/>
        <v>57</v>
      </c>
      <c r="O11" s="364">
        <f t="shared" si="0"/>
        <v>38</v>
      </c>
      <c r="P11" s="365">
        <f t="shared" si="1"/>
        <v>95</v>
      </c>
      <c r="Q11" s="319"/>
      <c r="R11" s="319"/>
    </row>
    <row r="12" spans="1:42" ht="27" customHeight="1" x14ac:dyDescent="0.35">
      <c r="A12" s="330" t="s">
        <v>87</v>
      </c>
      <c r="B12" s="82">
        <v>0</v>
      </c>
      <c r="C12" s="37">
        <v>3</v>
      </c>
      <c r="D12" s="32">
        <v>3</v>
      </c>
      <c r="E12" s="38">
        <f>E23++E33</f>
        <v>0</v>
      </c>
      <c r="F12" s="37">
        <v>2</v>
      </c>
      <c r="G12" s="31">
        <v>2</v>
      </c>
      <c r="H12" s="82">
        <f t="shared" ref="H12:M12" si="2">H23++H33</f>
        <v>0</v>
      </c>
      <c r="I12" s="37">
        <f t="shared" si="2"/>
        <v>0</v>
      </c>
      <c r="J12" s="32">
        <f t="shared" si="2"/>
        <v>0</v>
      </c>
      <c r="K12" s="38">
        <f t="shared" si="2"/>
        <v>0</v>
      </c>
      <c r="L12" s="37">
        <f t="shared" si="2"/>
        <v>0</v>
      </c>
      <c r="M12" s="37">
        <f t="shared" si="2"/>
        <v>0</v>
      </c>
      <c r="N12" s="83">
        <f t="shared" si="0"/>
        <v>0</v>
      </c>
      <c r="O12" s="34">
        <f t="shared" si="0"/>
        <v>5</v>
      </c>
      <c r="P12" s="85">
        <f t="shared" si="1"/>
        <v>5</v>
      </c>
      <c r="Q12" s="16"/>
      <c r="R12" s="16"/>
    </row>
    <row r="13" spans="1:42" ht="27" customHeight="1" x14ac:dyDescent="0.35">
      <c r="A13" s="331" t="s">
        <v>79</v>
      </c>
      <c r="B13" s="287">
        <v>63</v>
      </c>
      <c r="C13" s="161">
        <v>61</v>
      </c>
      <c r="D13" s="176">
        <v>124</v>
      </c>
      <c r="E13" s="207">
        <v>72</v>
      </c>
      <c r="F13" s="161">
        <v>43</v>
      </c>
      <c r="G13" s="327">
        <v>115</v>
      </c>
      <c r="H13" s="287">
        <v>82</v>
      </c>
      <c r="I13" s="161">
        <v>16</v>
      </c>
      <c r="J13" s="176">
        <v>98</v>
      </c>
      <c r="K13" s="207">
        <v>38</v>
      </c>
      <c r="L13" s="161">
        <v>4</v>
      </c>
      <c r="M13" s="161">
        <v>42</v>
      </c>
      <c r="N13" s="83">
        <f t="shared" si="0"/>
        <v>255</v>
      </c>
      <c r="O13" s="34">
        <f t="shared" si="0"/>
        <v>124</v>
      </c>
      <c r="P13" s="85">
        <f t="shared" si="1"/>
        <v>379</v>
      </c>
      <c r="Q13" s="16"/>
      <c r="R13" s="16"/>
    </row>
    <row r="14" spans="1:42" s="320" customFormat="1" ht="27" customHeight="1" x14ac:dyDescent="0.35">
      <c r="A14" s="366" t="s">
        <v>24</v>
      </c>
      <c r="B14" s="358">
        <v>34</v>
      </c>
      <c r="C14" s="359">
        <v>20</v>
      </c>
      <c r="D14" s="360">
        <v>54</v>
      </c>
      <c r="E14" s="361">
        <v>43</v>
      </c>
      <c r="F14" s="359">
        <v>1</v>
      </c>
      <c r="G14" s="362">
        <v>44</v>
      </c>
      <c r="H14" s="358">
        <v>37</v>
      </c>
      <c r="I14" s="359">
        <v>0</v>
      </c>
      <c r="J14" s="360">
        <v>37</v>
      </c>
      <c r="K14" s="361">
        <v>38</v>
      </c>
      <c r="L14" s="359">
        <v>4</v>
      </c>
      <c r="M14" s="359">
        <v>42</v>
      </c>
      <c r="N14" s="363">
        <v>152</v>
      </c>
      <c r="O14" s="364">
        <v>25</v>
      </c>
      <c r="P14" s="365">
        <v>177</v>
      </c>
      <c r="Q14" s="319"/>
      <c r="R14" s="319"/>
    </row>
    <row r="15" spans="1:42" ht="27" customHeight="1" x14ac:dyDescent="0.35">
      <c r="A15" s="333" t="s">
        <v>94</v>
      </c>
      <c r="B15" s="287">
        <v>21</v>
      </c>
      <c r="C15" s="161">
        <v>30</v>
      </c>
      <c r="D15" s="176">
        <v>51</v>
      </c>
      <c r="E15" s="207">
        <v>20</v>
      </c>
      <c r="F15" s="161">
        <v>30</v>
      </c>
      <c r="G15" s="327">
        <v>50</v>
      </c>
      <c r="H15" s="287">
        <v>39</v>
      </c>
      <c r="I15" s="161">
        <v>5</v>
      </c>
      <c r="J15" s="176">
        <v>44</v>
      </c>
      <c r="K15" s="207">
        <v>0</v>
      </c>
      <c r="L15" s="161">
        <v>0</v>
      </c>
      <c r="M15" s="161">
        <v>0</v>
      </c>
      <c r="N15" s="83">
        <f t="shared" si="0"/>
        <v>80</v>
      </c>
      <c r="O15" s="34">
        <f t="shared" si="0"/>
        <v>65</v>
      </c>
      <c r="P15" s="85">
        <f t="shared" si="1"/>
        <v>145</v>
      </c>
      <c r="Q15" s="16"/>
      <c r="R15" s="16"/>
    </row>
    <row r="16" spans="1:42" ht="25.5" customHeight="1" thickBot="1" x14ac:dyDescent="0.4">
      <c r="A16" s="330" t="s">
        <v>87</v>
      </c>
      <c r="B16" s="82">
        <v>8</v>
      </c>
      <c r="C16" s="37">
        <v>11</v>
      </c>
      <c r="D16" s="32">
        <v>19</v>
      </c>
      <c r="E16" s="38">
        <v>9</v>
      </c>
      <c r="F16" s="37">
        <v>12</v>
      </c>
      <c r="G16" s="31">
        <v>21</v>
      </c>
      <c r="H16" s="82">
        <v>6</v>
      </c>
      <c r="I16" s="37">
        <v>11</v>
      </c>
      <c r="J16" s="32">
        <v>17</v>
      </c>
      <c r="K16" s="38">
        <f>K27++K37</f>
        <v>0</v>
      </c>
      <c r="L16" s="37">
        <f>L27++L37</f>
        <v>0</v>
      </c>
      <c r="M16" s="37">
        <f>M27++M37</f>
        <v>0</v>
      </c>
      <c r="N16" s="83">
        <f t="shared" si="0"/>
        <v>23</v>
      </c>
      <c r="O16" s="34">
        <f t="shared" si="0"/>
        <v>34</v>
      </c>
      <c r="P16" s="85">
        <f t="shared" si="1"/>
        <v>57</v>
      </c>
      <c r="Q16" s="16"/>
      <c r="R16" s="16"/>
    </row>
    <row r="17" spans="1:18" ht="24.95" customHeight="1" thickBot="1" x14ac:dyDescent="0.4">
      <c r="A17" s="21" t="s">
        <v>10</v>
      </c>
      <c r="B17" s="23">
        <f>B9+B13</f>
        <v>105</v>
      </c>
      <c r="C17" s="23">
        <f t="shared" ref="C17:P17" si="3">C9+C13</f>
        <v>96</v>
      </c>
      <c r="D17" s="26">
        <f t="shared" si="3"/>
        <v>201</v>
      </c>
      <c r="E17" s="29">
        <f t="shared" si="3"/>
        <v>121</v>
      </c>
      <c r="F17" s="23">
        <f t="shared" si="3"/>
        <v>59</v>
      </c>
      <c r="G17" s="24">
        <f t="shared" si="3"/>
        <v>180</v>
      </c>
      <c r="H17" s="23">
        <f t="shared" si="3"/>
        <v>95</v>
      </c>
      <c r="I17" s="23">
        <f t="shared" si="3"/>
        <v>17</v>
      </c>
      <c r="J17" s="26">
        <f t="shared" si="3"/>
        <v>112</v>
      </c>
      <c r="K17" s="29">
        <f t="shared" si="3"/>
        <v>38</v>
      </c>
      <c r="L17" s="23">
        <f t="shared" si="3"/>
        <v>4</v>
      </c>
      <c r="M17" s="23">
        <f t="shared" si="3"/>
        <v>42</v>
      </c>
      <c r="N17" s="23">
        <f t="shared" si="3"/>
        <v>359</v>
      </c>
      <c r="O17" s="23">
        <f t="shared" si="3"/>
        <v>176</v>
      </c>
      <c r="P17" s="26">
        <f t="shared" si="3"/>
        <v>535</v>
      </c>
      <c r="Q17" s="16"/>
      <c r="R17" s="16"/>
    </row>
    <row r="18" spans="1:18" ht="24.95" customHeight="1" thickBot="1" x14ac:dyDescent="0.4">
      <c r="A18" s="21" t="s">
        <v>19</v>
      </c>
      <c r="B18" s="187"/>
      <c r="C18" s="50"/>
      <c r="D18" s="188"/>
      <c r="E18" s="51"/>
      <c r="F18" s="51"/>
      <c r="G18" s="55"/>
      <c r="H18" s="115"/>
      <c r="I18" s="51"/>
      <c r="J18" s="52"/>
      <c r="K18" s="51"/>
      <c r="L18" s="51"/>
      <c r="M18" s="52"/>
      <c r="N18" s="91"/>
      <c r="O18" s="50"/>
      <c r="P18" s="52"/>
      <c r="Q18" s="16"/>
      <c r="R18" s="16"/>
    </row>
    <row r="19" spans="1:18" ht="24.95" customHeight="1" x14ac:dyDescent="0.35">
      <c r="A19" s="21" t="s">
        <v>9</v>
      </c>
      <c r="B19" s="8"/>
      <c r="C19" s="3"/>
      <c r="D19" s="4"/>
      <c r="E19" s="10"/>
      <c r="F19" s="3"/>
      <c r="G19" s="9"/>
      <c r="H19" s="8"/>
      <c r="I19" s="3" t="s">
        <v>5</v>
      </c>
      <c r="J19" s="4"/>
      <c r="K19" s="10"/>
      <c r="L19" s="3"/>
      <c r="M19" s="4"/>
      <c r="N19" s="285"/>
      <c r="O19" s="212"/>
      <c r="P19" s="109"/>
      <c r="Q19" s="13"/>
      <c r="R19" s="13"/>
    </row>
    <row r="20" spans="1:18" ht="24.95" customHeight="1" x14ac:dyDescent="0.35">
      <c r="A20" s="326" t="s">
        <v>78</v>
      </c>
      <c r="B20" s="287">
        <v>42</v>
      </c>
      <c r="C20" s="161">
        <v>35</v>
      </c>
      <c r="D20" s="176">
        <f>C20+B20</f>
        <v>77</v>
      </c>
      <c r="E20" s="293">
        <v>48</v>
      </c>
      <c r="F20" s="161">
        <v>16</v>
      </c>
      <c r="G20" s="293">
        <f>SUM(E20:F20)</f>
        <v>64</v>
      </c>
      <c r="H20" s="160">
        <v>12</v>
      </c>
      <c r="I20" s="161">
        <v>1</v>
      </c>
      <c r="J20" s="191">
        <f>H20+I20</f>
        <v>13</v>
      </c>
      <c r="K20" s="293">
        <v>0</v>
      </c>
      <c r="L20" s="161">
        <v>0</v>
      </c>
      <c r="M20" s="207">
        <f>SUM(K20:L20)</f>
        <v>0</v>
      </c>
      <c r="N20" s="83">
        <f t="shared" ref="N20:O27" si="4">B20+E20+H20+K20</f>
        <v>102</v>
      </c>
      <c r="O20" s="34">
        <f t="shared" si="4"/>
        <v>52</v>
      </c>
      <c r="P20" s="85">
        <f t="shared" ref="P20:P27" si="5">SUM(N20:O20)</f>
        <v>154</v>
      </c>
      <c r="Q20" s="337"/>
      <c r="R20" s="337"/>
    </row>
    <row r="21" spans="1:18" ht="24.95" customHeight="1" x14ac:dyDescent="0.35">
      <c r="A21" s="328" t="s">
        <v>24</v>
      </c>
      <c r="B21" s="287">
        <v>16</v>
      </c>
      <c r="C21" s="161">
        <v>7</v>
      </c>
      <c r="D21" s="176">
        <v>23</v>
      </c>
      <c r="E21" s="293">
        <v>18</v>
      </c>
      <c r="F21" s="161">
        <v>1</v>
      </c>
      <c r="G21" s="293">
        <v>19</v>
      </c>
      <c r="H21" s="160">
        <v>12</v>
      </c>
      <c r="I21" s="161">
        <v>1</v>
      </c>
      <c r="J21" s="191">
        <v>13</v>
      </c>
      <c r="K21" s="293">
        <v>0</v>
      </c>
      <c r="L21" s="161">
        <v>0</v>
      </c>
      <c r="M21" s="207">
        <v>0</v>
      </c>
      <c r="N21" s="83">
        <v>46</v>
      </c>
      <c r="O21" s="34">
        <v>9</v>
      </c>
      <c r="P21" s="85">
        <v>55</v>
      </c>
      <c r="Q21" s="337"/>
      <c r="R21" s="337"/>
    </row>
    <row r="22" spans="1:18" ht="24.95" customHeight="1" x14ac:dyDescent="0.35">
      <c r="A22" s="329" t="s">
        <v>94</v>
      </c>
      <c r="B22" s="287">
        <v>26</v>
      </c>
      <c r="C22" s="161">
        <v>25</v>
      </c>
      <c r="D22" s="176">
        <v>51</v>
      </c>
      <c r="E22" s="293">
        <v>30</v>
      </c>
      <c r="F22" s="161">
        <v>13</v>
      </c>
      <c r="G22" s="293">
        <v>43</v>
      </c>
      <c r="H22" s="160">
        <v>0</v>
      </c>
      <c r="I22" s="161">
        <v>0</v>
      </c>
      <c r="J22" s="191">
        <v>0</v>
      </c>
      <c r="K22" s="293">
        <v>0</v>
      </c>
      <c r="L22" s="161">
        <v>0</v>
      </c>
      <c r="M22" s="207">
        <v>0</v>
      </c>
      <c r="N22" s="83">
        <f>B22+E22+H22+K22</f>
        <v>56</v>
      </c>
      <c r="O22" s="34">
        <f>C22+F22+I22+L22</f>
        <v>38</v>
      </c>
      <c r="P22" s="85">
        <f t="shared" si="5"/>
        <v>94</v>
      </c>
      <c r="Q22" s="337"/>
      <c r="R22" s="337"/>
    </row>
    <row r="23" spans="1:18" ht="24.95" customHeight="1" x14ac:dyDescent="0.35">
      <c r="A23" s="330" t="s">
        <v>87</v>
      </c>
      <c r="B23" s="82">
        <v>0</v>
      </c>
      <c r="C23" s="37">
        <v>3</v>
      </c>
      <c r="D23" s="32">
        <v>3</v>
      </c>
      <c r="E23" s="86">
        <v>0</v>
      </c>
      <c r="F23" s="37">
        <v>2</v>
      </c>
      <c r="G23" s="86">
        <f>SUM(E23:F23)</f>
        <v>2</v>
      </c>
      <c r="H23" s="49">
        <v>0</v>
      </c>
      <c r="I23" s="37">
        <v>0</v>
      </c>
      <c r="J23" s="122">
        <f>H23+I23</f>
        <v>0</v>
      </c>
      <c r="K23" s="86">
        <v>0</v>
      </c>
      <c r="L23" s="37">
        <v>0</v>
      </c>
      <c r="M23" s="38">
        <f>SUM(K23:L23)</f>
        <v>0</v>
      </c>
      <c r="N23" s="83">
        <f t="shared" si="4"/>
        <v>0</v>
      </c>
      <c r="O23" s="34">
        <f t="shared" si="4"/>
        <v>5</v>
      </c>
      <c r="P23" s="85">
        <f t="shared" si="5"/>
        <v>5</v>
      </c>
      <c r="Q23" s="337"/>
      <c r="R23" s="337"/>
    </row>
    <row r="24" spans="1:18" ht="24.95" customHeight="1" x14ac:dyDescent="0.35">
      <c r="A24" s="331" t="s">
        <v>79</v>
      </c>
      <c r="B24" s="287">
        <v>63</v>
      </c>
      <c r="C24" s="161">
        <v>59</v>
      </c>
      <c r="D24" s="176">
        <v>122</v>
      </c>
      <c r="E24" s="293">
        <v>71</v>
      </c>
      <c r="F24" s="161">
        <v>42</v>
      </c>
      <c r="G24" s="293">
        <f>SUM(E24:F24)</f>
        <v>113</v>
      </c>
      <c r="H24" s="160">
        <v>81</v>
      </c>
      <c r="I24" s="161">
        <v>15</v>
      </c>
      <c r="J24" s="191">
        <f>H24+I24</f>
        <v>96</v>
      </c>
      <c r="K24" s="293">
        <v>37</v>
      </c>
      <c r="L24" s="161">
        <v>4</v>
      </c>
      <c r="M24" s="207">
        <f>SUM(K24:L24)</f>
        <v>41</v>
      </c>
      <c r="N24" s="83">
        <v>252</v>
      </c>
      <c r="O24" s="34">
        <v>120</v>
      </c>
      <c r="P24" s="85">
        <v>372</v>
      </c>
      <c r="Q24" s="337"/>
      <c r="R24" s="337"/>
    </row>
    <row r="25" spans="1:18" ht="24.95" customHeight="1" x14ac:dyDescent="0.35">
      <c r="A25" s="332" t="s">
        <v>24</v>
      </c>
      <c r="B25" s="287">
        <v>34</v>
      </c>
      <c r="C25" s="161">
        <v>20</v>
      </c>
      <c r="D25" s="176">
        <v>54</v>
      </c>
      <c r="E25" s="293">
        <v>42</v>
      </c>
      <c r="F25" s="161">
        <v>1</v>
      </c>
      <c r="G25" s="293">
        <v>43</v>
      </c>
      <c r="H25" s="160">
        <v>36</v>
      </c>
      <c r="I25" s="161">
        <v>0</v>
      </c>
      <c r="J25" s="191">
        <v>36</v>
      </c>
      <c r="K25" s="293">
        <v>37</v>
      </c>
      <c r="L25" s="161">
        <v>4</v>
      </c>
      <c r="M25" s="207">
        <v>41</v>
      </c>
      <c r="N25" s="83">
        <f t="shared" si="4"/>
        <v>149</v>
      </c>
      <c r="O25" s="34">
        <f t="shared" si="4"/>
        <v>25</v>
      </c>
      <c r="P25" s="85">
        <f t="shared" si="5"/>
        <v>174</v>
      </c>
      <c r="Q25" s="337"/>
      <c r="R25" s="337"/>
    </row>
    <row r="26" spans="1:18" ht="24.95" customHeight="1" x14ac:dyDescent="0.35">
      <c r="A26" s="329" t="s">
        <v>94</v>
      </c>
      <c r="B26" s="287">
        <v>21</v>
      </c>
      <c r="C26" s="161">
        <v>28</v>
      </c>
      <c r="D26" s="176">
        <v>49</v>
      </c>
      <c r="E26" s="293">
        <v>20</v>
      </c>
      <c r="F26" s="161">
        <v>29</v>
      </c>
      <c r="G26" s="293">
        <v>49</v>
      </c>
      <c r="H26" s="160">
        <v>39</v>
      </c>
      <c r="I26" s="161">
        <v>5</v>
      </c>
      <c r="J26" s="191">
        <f>H26+I26</f>
        <v>44</v>
      </c>
      <c r="K26" s="293">
        <v>0</v>
      </c>
      <c r="L26" s="161">
        <v>0</v>
      </c>
      <c r="M26" s="207">
        <v>0</v>
      </c>
      <c r="N26" s="83">
        <f t="shared" si="4"/>
        <v>80</v>
      </c>
      <c r="O26" s="34">
        <f t="shared" si="4"/>
        <v>62</v>
      </c>
      <c r="P26" s="85">
        <f t="shared" si="5"/>
        <v>142</v>
      </c>
      <c r="Q26" s="337"/>
      <c r="R26" s="337"/>
    </row>
    <row r="27" spans="1:18" ht="32.25" customHeight="1" thickBot="1" x14ac:dyDescent="0.4">
      <c r="A27" s="330" t="s">
        <v>87</v>
      </c>
      <c r="B27" s="82">
        <v>8</v>
      </c>
      <c r="C27" s="37">
        <v>11</v>
      </c>
      <c r="D27" s="32">
        <f>C27+B27</f>
        <v>19</v>
      </c>
      <c r="E27" s="86">
        <v>9</v>
      </c>
      <c r="F27" s="37">
        <v>12</v>
      </c>
      <c r="G27" s="86">
        <f>SUM(E27:F27)</f>
        <v>21</v>
      </c>
      <c r="H27" s="49">
        <v>6</v>
      </c>
      <c r="I27" s="37">
        <v>10</v>
      </c>
      <c r="J27" s="122">
        <f>H27+I27</f>
        <v>16</v>
      </c>
      <c r="K27" s="86">
        <v>0</v>
      </c>
      <c r="L27" s="37">
        <v>0</v>
      </c>
      <c r="M27" s="38">
        <f>SUM(K27:L27)</f>
        <v>0</v>
      </c>
      <c r="N27" s="83">
        <f t="shared" si="4"/>
        <v>23</v>
      </c>
      <c r="O27" s="34">
        <f t="shared" si="4"/>
        <v>33</v>
      </c>
      <c r="P27" s="85">
        <f t="shared" si="5"/>
        <v>56</v>
      </c>
      <c r="Q27" s="337"/>
      <c r="R27" s="337"/>
    </row>
    <row r="28" spans="1:18" ht="32.25" customHeight="1" thickBot="1" x14ac:dyDescent="0.4">
      <c r="A28" s="1" t="s">
        <v>6</v>
      </c>
      <c r="B28" s="84">
        <f>B20+B24</f>
        <v>105</v>
      </c>
      <c r="C28" s="84">
        <f t="shared" ref="C28:M28" si="6">C20+C24</f>
        <v>94</v>
      </c>
      <c r="D28" s="84">
        <f t="shared" si="6"/>
        <v>199</v>
      </c>
      <c r="E28" s="84">
        <f t="shared" si="6"/>
        <v>119</v>
      </c>
      <c r="F28" s="84">
        <f t="shared" si="6"/>
        <v>58</v>
      </c>
      <c r="G28" s="84">
        <f t="shared" si="6"/>
        <v>177</v>
      </c>
      <c r="H28" s="84">
        <f t="shared" si="6"/>
        <v>93</v>
      </c>
      <c r="I28" s="84">
        <f t="shared" si="6"/>
        <v>16</v>
      </c>
      <c r="J28" s="84">
        <f t="shared" si="6"/>
        <v>109</v>
      </c>
      <c r="K28" s="84">
        <f t="shared" si="6"/>
        <v>37</v>
      </c>
      <c r="L28" s="84">
        <f t="shared" si="6"/>
        <v>4</v>
      </c>
      <c r="M28" s="84">
        <f t="shared" si="6"/>
        <v>41</v>
      </c>
      <c r="N28" s="84">
        <v>354</v>
      </c>
      <c r="O28" s="84">
        <v>172</v>
      </c>
      <c r="P28" s="54">
        <v>526</v>
      </c>
      <c r="Q28" s="337"/>
      <c r="R28" s="337"/>
    </row>
    <row r="29" spans="1:18" ht="32.25" customHeight="1" x14ac:dyDescent="0.35">
      <c r="A29" s="20" t="s">
        <v>20</v>
      </c>
      <c r="B29" s="196"/>
      <c r="C29" s="197"/>
      <c r="D29" s="198"/>
      <c r="E29" s="199"/>
      <c r="F29" s="197"/>
      <c r="G29" s="200"/>
      <c r="H29" s="201"/>
      <c r="I29" s="202"/>
      <c r="J29" s="297"/>
      <c r="K29" s="298"/>
      <c r="L29" s="202"/>
      <c r="M29" s="203"/>
      <c r="N29" s="204"/>
      <c r="O29" s="205"/>
      <c r="P29" s="206"/>
      <c r="Q29" s="17"/>
      <c r="R29" s="17"/>
    </row>
    <row r="30" spans="1:18" ht="26.25" customHeight="1" x14ac:dyDescent="0.35">
      <c r="A30" s="326" t="s">
        <v>78</v>
      </c>
      <c r="B30" s="287">
        <v>0</v>
      </c>
      <c r="C30" s="161">
        <v>0</v>
      </c>
      <c r="D30" s="176">
        <f>C30+B30</f>
        <v>0</v>
      </c>
      <c r="E30" s="293">
        <v>1</v>
      </c>
      <c r="F30" s="161">
        <v>0</v>
      </c>
      <c r="G30" s="293">
        <v>1</v>
      </c>
      <c r="H30" s="160">
        <v>1</v>
      </c>
      <c r="I30" s="161">
        <v>0</v>
      </c>
      <c r="J30" s="191">
        <v>1</v>
      </c>
      <c r="K30" s="293">
        <v>0</v>
      </c>
      <c r="L30" s="161">
        <v>0</v>
      </c>
      <c r="M30" s="207">
        <f>SUM(K30:L30)</f>
        <v>0</v>
      </c>
      <c r="N30" s="83">
        <v>2</v>
      </c>
      <c r="O30" s="34">
        <f>C30+F30+I30+L30</f>
        <v>0</v>
      </c>
      <c r="P30" s="85">
        <v>2</v>
      </c>
      <c r="Q30" s="18"/>
      <c r="R30" s="18"/>
    </row>
    <row r="31" spans="1:18" ht="30.6" customHeight="1" x14ac:dyDescent="0.35">
      <c r="A31" s="328" t="s">
        <v>24</v>
      </c>
      <c r="B31" s="287">
        <v>0</v>
      </c>
      <c r="C31" s="161">
        <v>0</v>
      </c>
      <c r="D31" s="176">
        <v>0</v>
      </c>
      <c r="E31" s="293">
        <v>0</v>
      </c>
      <c r="F31" s="161">
        <v>0</v>
      </c>
      <c r="G31" s="293">
        <v>0</v>
      </c>
      <c r="H31" s="160">
        <v>1</v>
      </c>
      <c r="I31" s="161">
        <v>0</v>
      </c>
      <c r="J31" s="191">
        <v>1</v>
      </c>
      <c r="K31" s="293">
        <v>0</v>
      </c>
      <c r="L31" s="161">
        <v>0</v>
      </c>
      <c r="M31" s="207">
        <v>0</v>
      </c>
      <c r="N31" s="83">
        <v>1</v>
      </c>
      <c r="O31" s="34">
        <v>0</v>
      </c>
      <c r="P31" s="85">
        <v>1</v>
      </c>
      <c r="Q31" s="18"/>
      <c r="R31" s="18"/>
    </row>
    <row r="32" spans="1:18" ht="30.6" customHeight="1" x14ac:dyDescent="0.35">
      <c r="A32" s="329" t="s">
        <v>94</v>
      </c>
      <c r="B32" s="287">
        <v>0</v>
      </c>
      <c r="C32" s="161">
        <v>0</v>
      </c>
      <c r="D32" s="176">
        <v>0</v>
      </c>
      <c r="E32" s="293">
        <v>1</v>
      </c>
      <c r="F32" s="161">
        <v>0</v>
      </c>
      <c r="G32" s="293">
        <v>1</v>
      </c>
      <c r="H32" s="160">
        <v>0</v>
      </c>
      <c r="I32" s="161">
        <v>0</v>
      </c>
      <c r="J32" s="191">
        <f>H32+I32</f>
        <v>0</v>
      </c>
      <c r="K32" s="293">
        <v>0</v>
      </c>
      <c r="L32" s="161">
        <v>0</v>
      </c>
      <c r="M32" s="207">
        <v>0</v>
      </c>
      <c r="N32" s="83">
        <f t="shared" ref="N32:O34" si="7">B32+E32+H32+K32</f>
        <v>1</v>
      </c>
      <c r="O32" s="34">
        <f t="shared" si="7"/>
        <v>0</v>
      </c>
      <c r="P32" s="85">
        <f t="shared" ref="P32:P37" si="8">SUM(N32:O32)</f>
        <v>1</v>
      </c>
      <c r="Q32" s="18"/>
      <c r="R32" s="18"/>
    </row>
    <row r="33" spans="1:18" ht="30.75" customHeight="1" x14ac:dyDescent="0.35">
      <c r="A33" s="330" t="s">
        <v>87</v>
      </c>
      <c r="B33" s="82">
        <v>0</v>
      </c>
      <c r="C33" s="37">
        <v>0</v>
      </c>
      <c r="D33" s="32">
        <f>C33+B33</f>
        <v>0</v>
      </c>
      <c r="E33" s="86">
        <v>0</v>
      </c>
      <c r="F33" s="37">
        <v>0</v>
      </c>
      <c r="G33" s="38">
        <f>SUM(E33:F33)</f>
        <v>0</v>
      </c>
      <c r="H33" s="49">
        <v>0</v>
      </c>
      <c r="I33" s="37">
        <v>0</v>
      </c>
      <c r="J33" s="38">
        <f>H33+I33</f>
        <v>0</v>
      </c>
      <c r="K33" s="49">
        <v>0</v>
      </c>
      <c r="L33" s="37">
        <v>0</v>
      </c>
      <c r="M33" s="38">
        <f>SUM(K33:L33)</f>
        <v>0</v>
      </c>
      <c r="N33" s="83">
        <f t="shared" si="7"/>
        <v>0</v>
      </c>
      <c r="O33" s="34">
        <f t="shared" si="7"/>
        <v>0</v>
      </c>
      <c r="P33" s="85">
        <f t="shared" si="8"/>
        <v>0</v>
      </c>
      <c r="Q33" s="17"/>
      <c r="R33" s="17"/>
    </row>
    <row r="34" spans="1:18" ht="24.95" customHeight="1" x14ac:dyDescent="0.35">
      <c r="A34" s="331" t="s">
        <v>79</v>
      </c>
      <c r="B34" s="287">
        <v>0</v>
      </c>
      <c r="C34" s="161">
        <v>2</v>
      </c>
      <c r="D34" s="176">
        <v>2</v>
      </c>
      <c r="E34" s="293">
        <v>1</v>
      </c>
      <c r="F34" s="161">
        <v>1</v>
      </c>
      <c r="G34" s="207">
        <f>SUM(E34:F34)</f>
        <v>2</v>
      </c>
      <c r="H34" s="160">
        <v>1</v>
      </c>
      <c r="I34" s="161">
        <v>1</v>
      </c>
      <c r="J34" s="207">
        <f>H34+I34</f>
        <v>2</v>
      </c>
      <c r="K34" s="160">
        <v>1</v>
      </c>
      <c r="L34" s="161">
        <v>0</v>
      </c>
      <c r="M34" s="207">
        <v>1</v>
      </c>
      <c r="N34" s="83">
        <f t="shared" si="7"/>
        <v>3</v>
      </c>
      <c r="O34" s="34">
        <f t="shared" si="7"/>
        <v>4</v>
      </c>
      <c r="P34" s="85">
        <f t="shared" si="8"/>
        <v>7</v>
      </c>
      <c r="Q34" s="17"/>
      <c r="R34" s="17"/>
    </row>
    <row r="35" spans="1:18" ht="30" customHeight="1" x14ac:dyDescent="0.35">
      <c r="A35" s="332" t="s">
        <v>24</v>
      </c>
      <c r="B35" s="287">
        <v>0</v>
      </c>
      <c r="C35" s="161">
        <v>0</v>
      </c>
      <c r="D35" s="176">
        <v>0</v>
      </c>
      <c r="E35" s="293">
        <v>1</v>
      </c>
      <c r="F35" s="161">
        <v>0</v>
      </c>
      <c r="G35" s="207">
        <v>1</v>
      </c>
      <c r="H35" s="160">
        <v>1</v>
      </c>
      <c r="I35" s="161">
        <v>0</v>
      </c>
      <c r="J35" s="207">
        <v>1</v>
      </c>
      <c r="K35" s="160">
        <v>1</v>
      </c>
      <c r="L35" s="161">
        <v>0</v>
      </c>
      <c r="M35" s="207">
        <v>1</v>
      </c>
      <c r="N35" s="83">
        <v>3</v>
      </c>
      <c r="O35" s="34">
        <v>0</v>
      </c>
      <c r="P35" s="85">
        <v>3</v>
      </c>
      <c r="Q35" s="17"/>
      <c r="R35" s="17"/>
    </row>
    <row r="36" spans="1:18" ht="25.5" customHeight="1" x14ac:dyDescent="0.35">
      <c r="A36" s="329" t="s">
        <v>94</v>
      </c>
      <c r="B36" s="287">
        <v>0</v>
      </c>
      <c r="C36" s="161">
        <v>2</v>
      </c>
      <c r="D36" s="176">
        <v>2</v>
      </c>
      <c r="E36" s="293">
        <v>0</v>
      </c>
      <c r="F36" s="161">
        <v>1</v>
      </c>
      <c r="G36" s="207">
        <v>1</v>
      </c>
      <c r="H36" s="160">
        <v>0</v>
      </c>
      <c r="I36" s="161">
        <v>0</v>
      </c>
      <c r="J36" s="207">
        <v>0</v>
      </c>
      <c r="K36" s="160">
        <v>0</v>
      </c>
      <c r="L36" s="161">
        <v>0</v>
      </c>
      <c r="M36" s="207">
        <v>0</v>
      </c>
      <c r="N36" s="83">
        <f>B36+E36+H36+K36</f>
        <v>0</v>
      </c>
      <c r="O36" s="34">
        <f>C36+F36+I36+L36</f>
        <v>3</v>
      </c>
      <c r="P36" s="85">
        <f t="shared" si="8"/>
        <v>3</v>
      </c>
      <c r="Q36" s="17"/>
      <c r="R36" s="17"/>
    </row>
    <row r="37" spans="1:18" ht="29.25" customHeight="1" thickBot="1" x14ac:dyDescent="0.4">
      <c r="A37" s="330" t="s">
        <v>87</v>
      </c>
      <c r="B37" s="82">
        <v>0</v>
      </c>
      <c r="C37" s="37">
        <v>0</v>
      </c>
      <c r="D37" s="32">
        <f>C37+B37</f>
        <v>0</v>
      </c>
      <c r="E37" s="86">
        <v>0</v>
      </c>
      <c r="F37" s="37">
        <v>0</v>
      </c>
      <c r="G37" s="38">
        <f>SUM(E37:F37)</f>
        <v>0</v>
      </c>
      <c r="H37" s="49">
        <v>0</v>
      </c>
      <c r="I37" s="37">
        <v>1</v>
      </c>
      <c r="J37" s="38">
        <f>H37+I37</f>
        <v>1</v>
      </c>
      <c r="K37" s="49">
        <v>0</v>
      </c>
      <c r="L37" s="37">
        <v>0</v>
      </c>
      <c r="M37" s="38">
        <f>SUM(K37:L37)</f>
        <v>0</v>
      </c>
      <c r="N37" s="83">
        <f>B37+E37+H37+K37</f>
        <v>0</v>
      </c>
      <c r="O37" s="34">
        <f>C37+F37+I37+L37</f>
        <v>1</v>
      </c>
      <c r="P37" s="85">
        <f t="shared" si="8"/>
        <v>1</v>
      </c>
      <c r="Q37" s="337"/>
      <c r="R37" s="337"/>
    </row>
    <row r="38" spans="1:18" ht="23.25" customHeight="1" thickBot="1" x14ac:dyDescent="0.4">
      <c r="A38" s="294" t="s">
        <v>11</v>
      </c>
      <c r="B38" s="53">
        <f>B30+B34</f>
        <v>0</v>
      </c>
      <c r="C38" s="53">
        <f t="shared" ref="C38:P38" si="9">C30+C34</f>
        <v>2</v>
      </c>
      <c r="D38" s="53">
        <f t="shared" si="9"/>
        <v>2</v>
      </c>
      <c r="E38" s="53">
        <f t="shared" si="9"/>
        <v>2</v>
      </c>
      <c r="F38" s="53">
        <f t="shared" si="9"/>
        <v>1</v>
      </c>
      <c r="G38" s="53">
        <f t="shared" si="9"/>
        <v>3</v>
      </c>
      <c r="H38" s="53">
        <f t="shared" si="9"/>
        <v>2</v>
      </c>
      <c r="I38" s="53">
        <f t="shared" si="9"/>
        <v>1</v>
      </c>
      <c r="J38" s="53">
        <f t="shared" si="9"/>
        <v>3</v>
      </c>
      <c r="K38" s="53">
        <f t="shared" si="9"/>
        <v>1</v>
      </c>
      <c r="L38" s="53">
        <f t="shared" si="9"/>
        <v>0</v>
      </c>
      <c r="M38" s="53">
        <f t="shared" si="9"/>
        <v>1</v>
      </c>
      <c r="N38" s="53">
        <f t="shared" si="9"/>
        <v>5</v>
      </c>
      <c r="O38" s="53">
        <f t="shared" si="9"/>
        <v>4</v>
      </c>
      <c r="P38" s="54">
        <f t="shared" si="9"/>
        <v>9</v>
      </c>
      <c r="Q38" s="19"/>
      <c r="R38" s="19"/>
    </row>
    <row r="39" spans="1:18" ht="26.25" thickBot="1" x14ac:dyDescent="0.4">
      <c r="A39" s="295" t="s">
        <v>8</v>
      </c>
      <c r="B39" s="23">
        <f>B28</f>
        <v>105</v>
      </c>
      <c r="C39" s="23">
        <f t="shared" ref="C39:P39" si="10">C28</f>
        <v>94</v>
      </c>
      <c r="D39" s="23">
        <f t="shared" si="10"/>
        <v>199</v>
      </c>
      <c r="E39" s="23">
        <f t="shared" si="10"/>
        <v>119</v>
      </c>
      <c r="F39" s="23">
        <f t="shared" si="10"/>
        <v>58</v>
      </c>
      <c r="G39" s="23">
        <f t="shared" si="10"/>
        <v>177</v>
      </c>
      <c r="H39" s="23">
        <f t="shared" si="10"/>
        <v>93</v>
      </c>
      <c r="I39" s="23">
        <f t="shared" si="10"/>
        <v>16</v>
      </c>
      <c r="J39" s="23">
        <f t="shared" si="10"/>
        <v>109</v>
      </c>
      <c r="K39" s="23">
        <f t="shared" si="10"/>
        <v>37</v>
      </c>
      <c r="L39" s="23">
        <f t="shared" si="10"/>
        <v>4</v>
      </c>
      <c r="M39" s="23">
        <f t="shared" si="10"/>
        <v>41</v>
      </c>
      <c r="N39" s="23">
        <f t="shared" si="10"/>
        <v>354</v>
      </c>
      <c r="O39" s="23">
        <f t="shared" si="10"/>
        <v>172</v>
      </c>
      <c r="P39" s="26">
        <f t="shared" si="10"/>
        <v>526</v>
      </c>
      <c r="Q39" s="12"/>
      <c r="R39" s="12"/>
    </row>
    <row r="40" spans="1:18" ht="33" customHeight="1" thickBot="1" x14ac:dyDescent="0.4">
      <c r="A40" s="296" t="s">
        <v>20</v>
      </c>
      <c r="B40" s="23">
        <f t="shared" ref="B40:P40" si="11">B38</f>
        <v>0</v>
      </c>
      <c r="C40" s="23">
        <f t="shared" si="11"/>
        <v>2</v>
      </c>
      <c r="D40" s="26">
        <f t="shared" si="11"/>
        <v>2</v>
      </c>
      <c r="E40" s="29">
        <f t="shared" si="11"/>
        <v>2</v>
      </c>
      <c r="F40" s="23">
        <f t="shared" si="11"/>
        <v>1</v>
      </c>
      <c r="G40" s="23">
        <f t="shared" si="11"/>
        <v>3</v>
      </c>
      <c r="H40" s="23">
        <f t="shared" si="11"/>
        <v>2</v>
      </c>
      <c r="I40" s="23">
        <f t="shared" si="11"/>
        <v>1</v>
      </c>
      <c r="J40" s="23">
        <f t="shared" si="11"/>
        <v>3</v>
      </c>
      <c r="K40" s="23">
        <f t="shared" si="11"/>
        <v>1</v>
      </c>
      <c r="L40" s="23">
        <f t="shared" si="11"/>
        <v>0</v>
      </c>
      <c r="M40" s="23">
        <f t="shared" si="11"/>
        <v>1</v>
      </c>
      <c r="N40" s="23">
        <f t="shared" si="11"/>
        <v>5</v>
      </c>
      <c r="O40" s="23">
        <f t="shared" si="11"/>
        <v>4</v>
      </c>
      <c r="P40" s="26">
        <f t="shared" si="11"/>
        <v>9</v>
      </c>
      <c r="Q40" s="12"/>
      <c r="R40" s="12"/>
    </row>
    <row r="41" spans="1:18" ht="39.75" customHeight="1" thickBot="1" x14ac:dyDescent="0.4">
      <c r="A41" s="2" t="s">
        <v>13</v>
      </c>
      <c r="B41" s="25">
        <f t="shared" ref="B41:P41" si="12">SUM(B39:B40)</f>
        <v>105</v>
      </c>
      <c r="C41" s="25">
        <f t="shared" si="12"/>
        <v>96</v>
      </c>
      <c r="D41" s="189">
        <f t="shared" si="12"/>
        <v>201</v>
      </c>
      <c r="E41" s="30">
        <f t="shared" si="12"/>
        <v>121</v>
      </c>
      <c r="F41" s="25">
        <f t="shared" si="12"/>
        <v>59</v>
      </c>
      <c r="G41" s="25">
        <f t="shared" si="12"/>
        <v>180</v>
      </c>
      <c r="H41" s="25">
        <f t="shared" si="12"/>
        <v>95</v>
      </c>
      <c r="I41" s="25">
        <f t="shared" si="12"/>
        <v>17</v>
      </c>
      <c r="J41" s="25">
        <f t="shared" si="12"/>
        <v>112</v>
      </c>
      <c r="K41" s="25">
        <f>SUM(K39:K40)</f>
        <v>38</v>
      </c>
      <c r="L41" s="25">
        <v>4</v>
      </c>
      <c r="M41" s="25">
        <v>42</v>
      </c>
      <c r="N41" s="25">
        <f t="shared" si="12"/>
        <v>359</v>
      </c>
      <c r="O41" s="25">
        <f t="shared" si="12"/>
        <v>176</v>
      </c>
      <c r="P41" s="189">
        <f t="shared" si="12"/>
        <v>535</v>
      </c>
      <c r="Q41" s="12"/>
      <c r="R41" s="12"/>
    </row>
    <row r="42" spans="1:18" ht="45" customHeight="1" x14ac:dyDescent="0.35">
      <c r="A42" s="337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4"/>
    </row>
    <row r="43" spans="1:18" x14ac:dyDescent="0.35">
      <c r="A43" s="835"/>
      <c r="B43" s="835"/>
      <c r="C43" s="835"/>
      <c r="D43" s="835"/>
      <c r="E43" s="835"/>
      <c r="F43" s="835"/>
      <c r="G43" s="835"/>
      <c r="H43" s="835"/>
      <c r="I43" s="835"/>
      <c r="J43" s="835"/>
      <c r="K43" s="835"/>
      <c r="L43" s="835"/>
      <c r="M43" s="835"/>
      <c r="N43" s="835"/>
      <c r="O43" s="835"/>
      <c r="P43" s="835"/>
    </row>
    <row r="44" spans="1:18" x14ac:dyDescent="0.35">
      <c r="A44" s="836"/>
      <c r="B44" s="836"/>
      <c r="C44" s="836"/>
      <c r="D44" s="836"/>
      <c r="E44" s="836"/>
      <c r="F44" s="836"/>
      <c r="G44" s="836"/>
      <c r="H44" s="836"/>
      <c r="I44" s="836"/>
      <c r="J44" s="836"/>
      <c r="K44" s="836"/>
      <c r="L44" s="836"/>
      <c r="M44" s="836"/>
      <c r="N44" s="836"/>
      <c r="O44" s="836"/>
      <c r="P44" s="836"/>
    </row>
    <row r="45" spans="1:18" x14ac:dyDescent="0.35">
      <c r="A45" s="90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1:18" x14ac:dyDescent="0.35">
      <c r="A46" s="90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</row>
  </sheetData>
  <mergeCells count="11">
    <mergeCell ref="A43:P43"/>
    <mergeCell ref="A44:P44"/>
    <mergeCell ref="A1:P1"/>
    <mergeCell ref="A3:P3"/>
    <mergeCell ref="A2:P2"/>
    <mergeCell ref="B5:D5"/>
    <mergeCell ref="E5:G5"/>
    <mergeCell ref="H5:J5"/>
    <mergeCell ref="K5:M5"/>
    <mergeCell ref="N5:P5"/>
    <mergeCell ref="A5:A6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  <colBreaks count="1" manualBreakCount="1">
    <brk id="1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P41"/>
  <sheetViews>
    <sheetView zoomScale="50" zoomScaleNormal="50" workbookViewId="0">
      <selection activeCell="F34" sqref="F34"/>
    </sheetView>
  </sheetViews>
  <sheetFormatPr defaultRowHeight="25.5" x14ac:dyDescent="0.35"/>
  <cols>
    <col min="1" max="1" width="89" style="299" customWidth="1"/>
    <col min="2" max="2" width="12.7109375" style="299" customWidth="1"/>
    <col min="3" max="3" width="12.85546875" style="299" customWidth="1"/>
    <col min="4" max="4" width="9.85546875" style="299" customWidth="1"/>
    <col min="5" max="5" width="12.140625" style="299" customWidth="1"/>
    <col min="6" max="6" width="11" style="299" customWidth="1"/>
    <col min="7" max="7" width="9.85546875" style="299" customWidth="1"/>
    <col min="8" max="8" width="12.5703125" style="299" customWidth="1"/>
    <col min="9" max="9" width="10.42578125" style="299" customWidth="1"/>
    <col min="10" max="10" width="10.85546875" style="299" customWidth="1"/>
    <col min="11" max="11" width="12.7109375" style="299" customWidth="1"/>
    <col min="12" max="12" width="9.5703125" style="299" customWidth="1"/>
    <col min="13" max="13" width="10.140625" style="299" customWidth="1"/>
    <col min="14" max="14" width="12.5703125" style="299" customWidth="1"/>
    <col min="15" max="15" width="11" style="299" customWidth="1"/>
    <col min="16" max="16" width="10.140625" style="299" customWidth="1"/>
    <col min="17" max="18" width="10.7109375" style="299" customWidth="1"/>
    <col min="19" max="19" width="9.140625" style="299" customWidth="1"/>
    <col min="20" max="20" width="12.85546875" style="299" customWidth="1"/>
    <col min="21" max="21" width="23.42578125" style="299" customWidth="1"/>
    <col min="22" max="23" width="9.140625" style="299" customWidth="1"/>
    <col min="24" max="24" width="10.5703125" style="299" customWidth="1"/>
    <col min="25" max="25" width="11.28515625" style="299" customWidth="1"/>
    <col min="26" max="256" width="9.140625" style="299"/>
    <col min="257" max="257" width="89" style="299" customWidth="1"/>
    <col min="258" max="258" width="12.7109375" style="299" customWidth="1"/>
    <col min="259" max="259" width="12.85546875" style="299" customWidth="1"/>
    <col min="260" max="260" width="9.85546875" style="299" customWidth="1"/>
    <col min="261" max="261" width="12.140625" style="299" customWidth="1"/>
    <col min="262" max="262" width="11" style="299" customWidth="1"/>
    <col min="263" max="263" width="9.85546875" style="299" customWidth="1"/>
    <col min="264" max="264" width="12.5703125" style="299" customWidth="1"/>
    <col min="265" max="265" width="10.42578125" style="299" customWidth="1"/>
    <col min="266" max="266" width="10.85546875" style="299" customWidth="1"/>
    <col min="267" max="267" width="12.7109375" style="299" customWidth="1"/>
    <col min="268" max="268" width="9.5703125" style="299" customWidth="1"/>
    <col min="269" max="269" width="10.140625" style="299" customWidth="1"/>
    <col min="270" max="270" width="12.5703125" style="299" customWidth="1"/>
    <col min="271" max="271" width="11" style="299" customWidth="1"/>
    <col min="272" max="272" width="10.140625" style="299" customWidth="1"/>
    <col min="273" max="274" width="10.7109375" style="299" customWidth="1"/>
    <col min="275" max="275" width="9.140625" style="299" customWidth="1"/>
    <col min="276" max="276" width="12.85546875" style="299" customWidth="1"/>
    <col min="277" max="277" width="23.42578125" style="299" customWidth="1"/>
    <col min="278" max="279" width="9.140625" style="299" customWidth="1"/>
    <col min="280" max="280" width="10.5703125" style="299" customWidth="1"/>
    <col min="281" max="281" width="11.28515625" style="299" customWidth="1"/>
    <col min="282" max="512" width="9.140625" style="299"/>
    <col min="513" max="513" width="89" style="299" customWidth="1"/>
    <col min="514" max="514" width="12.7109375" style="299" customWidth="1"/>
    <col min="515" max="515" width="12.85546875" style="299" customWidth="1"/>
    <col min="516" max="516" width="9.85546875" style="299" customWidth="1"/>
    <col min="517" max="517" width="12.140625" style="299" customWidth="1"/>
    <col min="518" max="518" width="11" style="299" customWidth="1"/>
    <col min="519" max="519" width="9.85546875" style="299" customWidth="1"/>
    <col min="520" max="520" width="12.5703125" style="299" customWidth="1"/>
    <col min="521" max="521" width="10.42578125" style="299" customWidth="1"/>
    <col min="522" max="522" width="10.85546875" style="299" customWidth="1"/>
    <col min="523" max="523" width="12.7109375" style="299" customWidth="1"/>
    <col min="524" max="524" width="9.5703125" style="299" customWidth="1"/>
    <col min="525" max="525" width="10.140625" style="299" customWidth="1"/>
    <col min="526" max="526" width="12.5703125" style="299" customWidth="1"/>
    <col min="527" max="527" width="11" style="299" customWidth="1"/>
    <col min="528" max="528" width="10.140625" style="299" customWidth="1"/>
    <col min="529" max="530" width="10.7109375" style="299" customWidth="1"/>
    <col min="531" max="531" width="9.140625" style="299" customWidth="1"/>
    <col min="532" max="532" width="12.85546875" style="299" customWidth="1"/>
    <col min="533" max="533" width="23.42578125" style="299" customWidth="1"/>
    <col min="534" max="535" width="9.140625" style="299" customWidth="1"/>
    <col min="536" max="536" width="10.5703125" style="299" customWidth="1"/>
    <col min="537" max="537" width="11.28515625" style="299" customWidth="1"/>
    <col min="538" max="768" width="9.140625" style="299"/>
    <col min="769" max="769" width="89" style="299" customWidth="1"/>
    <col min="770" max="770" width="12.7109375" style="299" customWidth="1"/>
    <col min="771" max="771" width="12.85546875" style="299" customWidth="1"/>
    <col min="772" max="772" width="9.85546875" style="299" customWidth="1"/>
    <col min="773" max="773" width="12.140625" style="299" customWidth="1"/>
    <col min="774" max="774" width="11" style="299" customWidth="1"/>
    <col min="775" max="775" width="9.85546875" style="299" customWidth="1"/>
    <col min="776" max="776" width="12.5703125" style="299" customWidth="1"/>
    <col min="777" max="777" width="10.42578125" style="299" customWidth="1"/>
    <col min="778" max="778" width="10.85546875" style="299" customWidth="1"/>
    <col min="779" max="779" width="12.7109375" style="299" customWidth="1"/>
    <col min="780" max="780" width="9.5703125" style="299" customWidth="1"/>
    <col min="781" max="781" width="10.140625" style="299" customWidth="1"/>
    <col min="782" max="782" width="12.5703125" style="299" customWidth="1"/>
    <col min="783" max="783" width="11" style="299" customWidth="1"/>
    <col min="784" max="784" width="10.140625" style="299" customWidth="1"/>
    <col min="785" max="786" width="10.7109375" style="299" customWidth="1"/>
    <col min="787" max="787" width="9.140625" style="299" customWidth="1"/>
    <col min="788" max="788" width="12.85546875" style="299" customWidth="1"/>
    <col min="789" max="789" width="23.42578125" style="299" customWidth="1"/>
    <col min="790" max="791" width="9.140625" style="299" customWidth="1"/>
    <col min="792" max="792" width="10.5703125" style="299" customWidth="1"/>
    <col min="793" max="793" width="11.28515625" style="299" customWidth="1"/>
    <col min="794" max="1024" width="9.140625" style="299"/>
    <col min="1025" max="1025" width="89" style="299" customWidth="1"/>
    <col min="1026" max="1026" width="12.7109375" style="299" customWidth="1"/>
    <col min="1027" max="1027" width="12.85546875" style="299" customWidth="1"/>
    <col min="1028" max="1028" width="9.85546875" style="299" customWidth="1"/>
    <col min="1029" max="1029" width="12.140625" style="299" customWidth="1"/>
    <col min="1030" max="1030" width="11" style="299" customWidth="1"/>
    <col min="1031" max="1031" width="9.85546875" style="299" customWidth="1"/>
    <col min="1032" max="1032" width="12.5703125" style="299" customWidth="1"/>
    <col min="1033" max="1033" width="10.42578125" style="299" customWidth="1"/>
    <col min="1034" max="1034" width="10.85546875" style="299" customWidth="1"/>
    <col min="1035" max="1035" width="12.7109375" style="299" customWidth="1"/>
    <col min="1036" max="1036" width="9.5703125" style="299" customWidth="1"/>
    <col min="1037" max="1037" width="10.140625" style="299" customWidth="1"/>
    <col min="1038" max="1038" width="12.5703125" style="299" customWidth="1"/>
    <col min="1039" max="1039" width="11" style="299" customWidth="1"/>
    <col min="1040" max="1040" width="10.140625" style="299" customWidth="1"/>
    <col min="1041" max="1042" width="10.7109375" style="299" customWidth="1"/>
    <col min="1043" max="1043" width="9.140625" style="299" customWidth="1"/>
    <col min="1044" max="1044" width="12.85546875" style="299" customWidth="1"/>
    <col min="1045" max="1045" width="23.42578125" style="299" customWidth="1"/>
    <col min="1046" max="1047" width="9.140625" style="299" customWidth="1"/>
    <col min="1048" max="1048" width="10.5703125" style="299" customWidth="1"/>
    <col min="1049" max="1049" width="11.28515625" style="299" customWidth="1"/>
    <col min="1050" max="1280" width="9.140625" style="299"/>
    <col min="1281" max="1281" width="89" style="299" customWidth="1"/>
    <col min="1282" max="1282" width="12.7109375" style="299" customWidth="1"/>
    <col min="1283" max="1283" width="12.85546875" style="299" customWidth="1"/>
    <col min="1284" max="1284" width="9.85546875" style="299" customWidth="1"/>
    <col min="1285" max="1285" width="12.140625" style="299" customWidth="1"/>
    <col min="1286" max="1286" width="11" style="299" customWidth="1"/>
    <col min="1287" max="1287" width="9.85546875" style="299" customWidth="1"/>
    <col min="1288" max="1288" width="12.5703125" style="299" customWidth="1"/>
    <col min="1289" max="1289" width="10.42578125" style="299" customWidth="1"/>
    <col min="1290" max="1290" width="10.85546875" style="299" customWidth="1"/>
    <col min="1291" max="1291" width="12.7109375" style="299" customWidth="1"/>
    <col min="1292" max="1292" width="9.5703125" style="299" customWidth="1"/>
    <col min="1293" max="1293" width="10.140625" style="299" customWidth="1"/>
    <col min="1294" max="1294" width="12.5703125" style="299" customWidth="1"/>
    <col min="1295" max="1295" width="11" style="299" customWidth="1"/>
    <col min="1296" max="1296" width="10.140625" style="299" customWidth="1"/>
    <col min="1297" max="1298" width="10.7109375" style="299" customWidth="1"/>
    <col min="1299" max="1299" width="9.140625" style="299" customWidth="1"/>
    <col min="1300" max="1300" width="12.85546875" style="299" customWidth="1"/>
    <col min="1301" max="1301" width="23.42578125" style="299" customWidth="1"/>
    <col min="1302" max="1303" width="9.140625" style="299" customWidth="1"/>
    <col min="1304" max="1304" width="10.5703125" style="299" customWidth="1"/>
    <col min="1305" max="1305" width="11.28515625" style="299" customWidth="1"/>
    <col min="1306" max="1536" width="9.140625" style="299"/>
    <col min="1537" max="1537" width="89" style="299" customWidth="1"/>
    <col min="1538" max="1538" width="12.7109375" style="299" customWidth="1"/>
    <col min="1539" max="1539" width="12.85546875" style="299" customWidth="1"/>
    <col min="1540" max="1540" width="9.85546875" style="299" customWidth="1"/>
    <col min="1541" max="1541" width="12.140625" style="299" customWidth="1"/>
    <col min="1542" max="1542" width="11" style="299" customWidth="1"/>
    <col min="1543" max="1543" width="9.85546875" style="299" customWidth="1"/>
    <col min="1544" max="1544" width="12.5703125" style="299" customWidth="1"/>
    <col min="1545" max="1545" width="10.42578125" style="299" customWidth="1"/>
    <col min="1546" max="1546" width="10.85546875" style="299" customWidth="1"/>
    <col min="1547" max="1547" width="12.7109375" style="299" customWidth="1"/>
    <col min="1548" max="1548" width="9.5703125" style="299" customWidth="1"/>
    <col min="1549" max="1549" width="10.140625" style="299" customWidth="1"/>
    <col min="1550" max="1550" width="12.5703125" style="299" customWidth="1"/>
    <col min="1551" max="1551" width="11" style="299" customWidth="1"/>
    <col min="1552" max="1552" width="10.140625" style="299" customWidth="1"/>
    <col min="1553" max="1554" width="10.7109375" style="299" customWidth="1"/>
    <col min="1555" max="1555" width="9.140625" style="299" customWidth="1"/>
    <col min="1556" max="1556" width="12.85546875" style="299" customWidth="1"/>
    <col min="1557" max="1557" width="23.42578125" style="299" customWidth="1"/>
    <col min="1558" max="1559" width="9.140625" style="299" customWidth="1"/>
    <col min="1560" max="1560" width="10.5703125" style="299" customWidth="1"/>
    <col min="1561" max="1561" width="11.28515625" style="299" customWidth="1"/>
    <col min="1562" max="1792" width="9.140625" style="299"/>
    <col min="1793" max="1793" width="89" style="299" customWidth="1"/>
    <col min="1794" max="1794" width="12.7109375" style="299" customWidth="1"/>
    <col min="1795" max="1795" width="12.85546875" style="299" customWidth="1"/>
    <col min="1796" max="1796" width="9.85546875" style="299" customWidth="1"/>
    <col min="1797" max="1797" width="12.140625" style="299" customWidth="1"/>
    <col min="1798" max="1798" width="11" style="299" customWidth="1"/>
    <col min="1799" max="1799" width="9.85546875" style="299" customWidth="1"/>
    <col min="1800" max="1800" width="12.5703125" style="299" customWidth="1"/>
    <col min="1801" max="1801" width="10.42578125" style="299" customWidth="1"/>
    <col min="1802" max="1802" width="10.85546875" style="299" customWidth="1"/>
    <col min="1803" max="1803" width="12.7109375" style="299" customWidth="1"/>
    <col min="1804" max="1804" width="9.5703125" style="299" customWidth="1"/>
    <col min="1805" max="1805" width="10.140625" style="299" customWidth="1"/>
    <col min="1806" max="1806" width="12.5703125" style="299" customWidth="1"/>
    <col min="1807" max="1807" width="11" style="299" customWidth="1"/>
    <col min="1808" max="1808" width="10.140625" style="299" customWidth="1"/>
    <col min="1809" max="1810" width="10.7109375" style="299" customWidth="1"/>
    <col min="1811" max="1811" width="9.140625" style="299" customWidth="1"/>
    <col min="1812" max="1812" width="12.85546875" style="299" customWidth="1"/>
    <col min="1813" max="1813" width="23.42578125" style="299" customWidth="1"/>
    <col min="1814" max="1815" width="9.140625" style="299" customWidth="1"/>
    <col min="1816" max="1816" width="10.5703125" style="299" customWidth="1"/>
    <col min="1817" max="1817" width="11.28515625" style="299" customWidth="1"/>
    <col min="1818" max="2048" width="9.140625" style="299"/>
    <col min="2049" max="2049" width="89" style="299" customWidth="1"/>
    <col min="2050" max="2050" width="12.7109375" style="299" customWidth="1"/>
    <col min="2051" max="2051" width="12.85546875" style="299" customWidth="1"/>
    <col min="2052" max="2052" width="9.85546875" style="299" customWidth="1"/>
    <col min="2053" max="2053" width="12.140625" style="299" customWidth="1"/>
    <col min="2054" max="2054" width="11" style="299" customWidth="1"/>
    <col min="2055" max="2055" width="9.85546875" style="299" customWidth="1"/>
    <col min="2056" max="2056" width="12.5703125" style="299" customWidth="1"/>
    <col min="2057" max="2057" width="10.42578125" style="299" customWidth="1"/>
    <col min="2058" max="2058" width="10.85546875" style="299" customWidth="1"/>
    <col min="2059" max="2059" width="12.7109375" style="299" customWidth="1"/>
    <col min="2060" max="2060" width="9.5703125" style="299" customWidth="1"/>
    <col min="2061" max="2061" width="10.140625" style="299" customWidth="1"/>
    <col min="2062" max="2062" width="12.5703125" style="299" customWidth="1"/>
    <col min="2063" max="2063" width="11" style="299" customWidth="1"/>
    <col min="2064" max="2064" width="10.140625" style="299" customWidth="1"/>
    <col min="2065" max="2066" width="10.7109375" style="299" customWidth="1"/>
    <col min="2067" max="2067" width="9.140625" style="299" customWidth="1"/>
    <col min="2068" max="2068" width="12.85546875" style="299" customWidth="1"/>
    <col min="2069" max="2069" width="23.42578125" style="299" customWidth="1"/>
    <col min="2070" max="2071" width="9.140625" style="299" customWidth="1"/>
    <col min="2072" max="2072" width="10.5703125" style="299" customWidth="1"/>
    <col min="2073" max="2073" width="11.28515625" style="299" customWidth="1"/>
    <col min="2074" max="2304" width="9.140625" style="299"/>
    <col min="2305" max="2305" width="89" style="299" customWidth="1"/>
    <col min="2306" max="2306" width="12.7109375" style="299" customWidth="1"/>
    <col min="2307" max="2307" width="12.85546875" style="299" customWidth="1"/>
    <col min="2308" max="2308" width="9.85546875" style="299" customWidth="1"/>
    <col min="2309" max="2309" width="12.140625" style="299" customWidth="1"/>
    <col min="2310" max="2310" width="11" style="299" customWidth="1"/>
    <col min="2311" max="2311" width="9.85546875" style="299" customWidth="1"/>
    <col min="2312" max="2312" width="12.5703125" style="299" customWidth="1"/>
    <col min="2313" max="2313" width="10.42578125" style="299" customWidth="1"/>
    <col min="2314" max="2314" width="10.85546875" style="299" customWidth="1"/>
    <col min="2315" max="2315" width="12.7109375" style="299" customWidth="1"/>
    <col min="2316" max="2316" width="9.5703125" style="299" customWidth="1"/>
    <col min="2317" max="2317" width="10.140625" style="299" customWidth="1"/>
    <col min="2318" max="2318" width="12.5703125" style="299" customWidth="1"/>
    <col min="2319" max="2319" width="11" style="299" customWidth="1"/>
    <col min="2320" max="2320" width="10.140625" style="299" customWidth="1"/>
    <col min="2321" max="2322" width="10.7109375" style="299" customWidth="1"/>
    <col min="2323" max="2323" width="9.140625" style="299" customWidth="1"/>
    <col min="2324" max="2324" width="12.85546875" style="299" customWidth="1"/>
    <col min="2325" max="2325" width="23.42578125" style="299" customWidth="1"/>
    <col min="2326" max="2327" width="9.140625" style="299" customWidth="1"/>
    <col min="2328" max="2328" width="10.5703125" style="299" customWidth="1"/>
    <col min="2329" max="2329" width="11.28515625" style="299" customWidth="1"/>
    <col min="2330" max="2560" width="9.140625" style="299"/>
    <col min="2561" max="2561" width="89" style="299" customWidth="1"/>
    <col min="2562" max="2562" width="12.7109375" style="299" customWidth="1"/>
    <col min="2563" max="2563" width="12.85546875" style="299" customWidth="1"/>
    <col min="2564" max="2564" width="9.85546875" style="299" customWidth="1"/>
    <col min="2565" max="2565" width="12.140625" style="299" customWidth="1"/>
    <col min="2566" max="2566" width="11" style="299" customWidth="1"/>
    <col min="2567" max="2567" width="9.85546875" style="299" customWidth="1"/>
    <col min="2568" max="2568" width="12.5703125" style="299" customWidth="1"/>
    <col min="2569" max="2569" width="10.42578125" style="299" customWidth="1"/>
    <col min="2570" max="2570" width="10.85546875" style="299" customWidth="1"/>
    <col min="2571" max="2571" width="12.7109375" style="299" customWidth="1"/>
    <col min="2572" max="2572" width="9.5703125" style="299" customWidth="1"/>
    <col min="2573" max="2573" width="10.140625" style="299" customWidth="1"/>
    <col min="2574" max="2574" width="12.5703125" style="299" customWidth="1"/>
    <col min="2575" max="2575" width="11" style="299" customWidth="1"/>
    <col min="2576" max="2576" width="10.140625" style="299" customWidth="1"/>
    <col min="2577" max="2578" width="10.7109375" style="299" customWidth="1"/>
    <col min="2579" max="2579" width="9.140625" style="299" customWidth="1"/>
    <col min="2580" max="2580" width="12.85546875" style="299" customWidth="1"/>
    <col min="2581" max="2581" width="23.42578125" style="299" customWidth="1"/>
    <col min="2582" max="2583" width="9.140625" style="299" customWidth="1"/>
    <col min="2584" max="2584" width="10.5703125" style="299" customWidth="1"/>
    <col min="2585" max="2585" width="11.28515625" style="299" customWidth="1"/>
    <col min="2586" max="2816" width="9.140625" style="299"/>
    <col min="2817" max="2817" width="89" style="299" customWidth="1"/>
    <col min="2818" max="2818" width="12.7109375" style="299" customWidth="1"/>
    <col min="2819" max="2819" width="12.85546875" style="299" customWidth="1"/>
    <col min="2820" max="2820" width="9.85546875" style="299" customWidth="1"/>
    <col min="2821" max="2821" width="12.140625" style="299" customWidth="1"/>
    <col min="2822" max="2822" width="11" style="299" customWidth="1"/>
    <col min="2823" max="2823" width="9.85546875" style="299" customWidth="1"/>
    <col min="2824" max="2824" width="12.5703125" style="299" customWidth="1"/>
    <col min="2825" max="2825" width="10.42578125" style="299" customWidth="1"/>
    <col min="2826" max="2826" width="10.85546875" style="299" customWidth="1"/>
    <col min="2827" max="2827" width="12.7109375" style="299" customWidth="1"/>
    <col min="2828" max="2828" width="9.5703125" style="299" customWidth="1"/>
    <col min="2829" max="2829" width="10.140625" style="299" customWidth="1"/>
    <col min="2830" max="2830" width="12.5703125" style="299" customWidth="1"/>
    <col min="2831" max="2831" width="11" style="299" customWidth="1"/>
    <col min="2832" max="2832" width="10.140625" style="299" customWidth="1"/>
    <col min="2833" max="2834" width="10.7109375" style="299" customWidth="1"/>
    <col min="2835" max="2835" width="9.140625" style="299" customWidth="1"/>
    <col min="2836" max="2836" width="12.85546875" style="299" customWidth="1"/>
    <col min="2837" max="2837" width="23.42578125" style="299" customWidth="1"/>
    <col min="2838" max="2839" width="9.140625" style="299" customWidth="1"/>
    <col min="2840" max="2840" width="10.5703125" style="299" customWidth="1"/>
    <col min="2841" max="2841" width="11.28515625" style="299" customWidth="1"/>
    <col min="2842" max="3072" width="9.140625" style="299"/>
    <col min="3073" max="3073" width="89" style="299" customWidth="1"/>
    <col min="3074" max="3074" width="12.7109375" style="299" customWidth="1"/>
    <col min="3075" max="3075" width="12.85546875" style="299" customWidth="1"/>
    <col min="3076" max="3076" width="9.85546875" style="299" customWidth="1"/>
    <col min="3077" max="3077" width="12.140625" style="299" customWidth="1"/>
    <col min="3078" max="3078" width="11" style="299" customWidth="1"/>
    <col min="3079" max="3079" width="9.85546875" style="299" customWidth="1"/>
    <col min="3080" max="3080" width="12.5703125" style="299" customWidth="1"/>
    <col min="3081" max="3081" width="10.42578125" style="299" customWidth="1"/>
    <col min="3082" max="3082" width="10.85546875" style="299" customWidth="1"/>
    <col min="3083" max="3083" width="12.7109375" style="299" customWidth="1"/>
    <col min="3084" max="3084" width="9.5703125" style="299" customWidth="1"/>
    <col min="3085" max="3085" width="10.140625" style="299" customWidth="1"/>
    <col min="3086" max="3086" width="12.5703125" style="299" customWidth="1"/>
    <col min="3087" max="3087" width="11" style="299" customWidth="1"/>
    <col min="3088" max="3088" width="10.140625" style="299" customWidth="1"/>
    <col min="3089" max="3090" width="10.7109375" style="299" customWidth="1"/>
    <col min="3091" max="3091" width="9.140625" style="299" customWidth="1"/>
    <col min="3092" max="3092" width="12.85546875" style="299" customWidth="1"/>
    <col min="3093" max="3093" width="23.42578125" style="299" customWidth="1"/>
    <col min="3094" max="3095" width="9.140625" style="299" customWidth="1"/>
    <col min="3096" max="3096" width="10.5703125" style="299" customWidth="1"/>
    <col min="3097" max="3097" width="11.28515625" style="299" customWidth="1"/>
    <col min="3098" max="3328" width="9.140625" style="299"/>
    <col min="3329" max="3329" width="89" style="299" customWidth="1"/>
    <col min="3330" max="3330" width="12.7109375" style="299" customWidth="1"/>
    <col min="3331" max="3331" width="12.85546875" style="299" customWidth="1"/>
    <col min="3332" max="3332" width="9.85546875" style="299" customWidth="1"/>
    <col min="3333" max="3333" width="12.140625" style="299" customWidth="1"/>
    <col min="3334" max="3334" width="11" style="299" customWidth="1"/>
    <col min="3335" max="3335" width="9.85546875" style="299" customWidth="1"/>
    <col min="3336" max="3336" width="12.5703125" style="299" customWidth="1"/>
    <col min="3337" max="3337" width="10.42578125" style="299" customWidth="1"/>
    <col min="3338" max="3338" width="10.85546875" style="299" customWidth="1"/>
    <col min="3339" max="3339" width="12.7109375" style="299" customWidth="1"/>
    <col min="3340" max="3340" width="9.5703125" style="299" customWidth="1"/>
    <col min="3341" max="3341" width="10.140625" style="299" customWidth="1"/>
    <col min="3342" max="3342" width="12.5703125" style="299" customWidth="1"/>
    <col min="3343" max="3343" width="11" style="299" customWidth="1"/>
    <col min="3344" max="3344" width="10.140625" style="299" customWidth="1"/>
    <col min="3345" max="3346" width="10.7109375" style="299" customWidth="1"/>
    <col min="3347" max="3347" width="9.140625" style="299" customWidth="1"/>
    <col min="3348" max="3348" width="12.85546875" style="299" customWidth="1"/>
    <col min="3349" max="3349" width="23.42578125" style="299" customWidth="1"/>
    <col min="3350" max="3351" width="9.140625" style="299" customWidth="1"/>
    <col min="3352" max="3352" width="10.5703125" style="299" customWidth="1"/>
    <col min="3353" max="3353" width="11.28515625" style="299" customWidth="1"/>
    <col min="3354" max="3584" width="9.140625" style="299"/>
    <col min="3585" max="3585" width="89" style="299" customWidth="1"/>
    <col min="3586" max="3586" width="12.7109375" style="299" customWidth="1"/>
    <col min="3587" max="3587" width="12.85546875" style="299" customWidth="1"/>
    <col min="3588" max="3588" width="9.85546875" style="299" customWidth="1"/>
    <col min="3589" max="3589" width="12.140625" style="299" customWidth="1"/>
    <col min="3590" max="3590" width="11" style="299" customWidth="1"/>
    <col min="3591" max="3591" width="9.85546875" style="299" customWidth="1"/>
    <col min="3592" max="3592" width="12.5703125" style="299" customWidth="1"/>
    <col min="3593" max="3593" width="10.42578125" style="299" customWidth="1"/>
    <col min="3594" max="3594" width="10.85546875" style="299" customWidth="1"/>
    <col min="3595" max="3595" width="12.7109375" style="299" customWidth="1"/>
    <col min="3596" max="3596" width="9.5703125" style="299" customWidth="1"/>
    <col min="3597" max="3597" width="10.140625" style="299" customWidth="1"/>
    <col min="3598" max="3598" width="12.5703125" style="299" customWidth="1"/>
    <col min="3599" max="3599" width="11" style="299" customWidth="1"/>
    <col min="3600" max="3600" width="10.140625" style="299" customWidth="1"/>
    <col min="3601" max="3602" width="10.7109375" style="299" customWidth="1"/>
    <col min="3603" max="3603" width="9.140625" style="299" customWidth="1"/>
    <col min="3604" max="3604" width="12.85546875" style="299" customWidth="1"/>
    <col min="3605" max="3605" width="23.42578125" style="299" customWidth="1"/>
    <col min="3606" max="3607" width="9.140625" style="299" customWidth="1"/>
    <col min="3608" max="3608" width="10.5703125" style="299" customWidth="1"/>
    <col min="3609" max="3609" width="11.28515625" style="299" customWidth="1"/>
    <col min="3610" max="3840" width="9.140625" style="299"/>
    <col min="3841" max="3841" width="89" style="299" customWidth="1"/>
    <col min="3842" max="3842" width="12.7109375" style="299" customWidth="1"/>
    <col min="3843" max="3843" width="12.85546875" style="299" customWidth="1"/>
    <col min="3844" max="3844" width="9.85546875" style="299" customWidth="1"/>
    <col min="3845" max="3845" width="12.140625" style="299" customWidth="1"/>
    <col min="3846" max="3846" width="11" style="299" customWidth="1"/>
    <col min="3847" max="3847" width="9.85546875" style="299" customWidth="1"/>
    <col min="3848" max="3848" width="12.5703125" style="299" customWidth="1"/>
    <col min="3849" max="3849" width="10.42578125" style="299" customWidth="1"/>
    <col min="3850" max="3850" width="10.85546875" style="299" customWidth="1"/>
    <col min="3851" max="3851" width="12.7109375" style="299" customWidth="1"/>
    <col min="3852" max="3852" width="9.5703125" style="299" customWidth="1"/>
    <col min="3853" max="3853" width="10.140625" style="299" customWidth="1"/>
    <col min="3854" max="3854" width="12.5703125" style="299" customWidth="1"/>
    <col min="3855" max="3855" width="11" style="299" customWidth="1"/>
    <col min="3856" max="3856" width="10.140625" style="299" customWidth="1"/>
    <col min="3857" max="3858" width="10.7109375" style="299" customWidth="1"/>
    <col min="3859" max="3859" width="9.140625" style="299" customWidth="1"/>
    <col min="3860" max="3860" width="12.85546875" style="299" customWidth="1"/>
    <col min="3861" max="3861" width="23.42578125" style="299" customWidth="1"/>
    <col min="3862" max="3863" width="9.140625" style="299" customWidth="1"/>
    <col min="3864" max="3864" width="10.5703125" style="299" customWidth="1"/>
    <col min="3865" max="3865" width="11.28515625" style="299" customWidth="1"/>
    <col min="3866" max="4096" width="9.140625" style="299"/>
    <col min="4097" max="4097" width="89" style="299" customWidth="1"/>
    <col min="4098" max="4098" width="12.7109375" style="299" customWidth="1"/>
    <col min="4099" max="4099" width="12.85546875" style="299" customWidth="1"/>
    <col min="4100" max="4100" width="9.85546875" style="299" customWidth="1"/>
    <col min="4101" max="4101" width="12.140625" style="299" customWidth="1"/>
    <col min="4102" max="4102" width="11" style="299" customWidth="1"/>
    <col min="4103" max="4103" width="9.85546875" style="299" customWidth="1"/>
    <col min="4104" max="4104" width="12.5703125" style="299" customWidth="1"/>
    <col min="4105" max="4105" width="10.42578125" style="299" customWidth="1"/>
    <col min="4106" max="4106" width="10.85546875" style="299" customWidth="1"/>
    <col min="4107" max="4107" width="12.7109375" style="299" customWidth="1"/>
    <col min="4108" max="4108" width="9.5703125" style="299" customWidth="1"/>
    <col min="4109" max="4109" width="10.140625" style="299" customWidth="1"/>
    <col min="4110" max="4110" width="12.5703125" style="299" customWidth="1"/>
    <col min="4111" max="4111" width="11" style="299" customWidth="1"/>
    <col min="4112" max="4112" width="10.140625" style="299" customWidth="1"/>
    <col min="4113" max="4114" width="10.7109375" style="299" customWidth="1"/>
    <col min="4115" max="4115" width="9.140625" style="299" customWidth="1"/>
    <col min="4116" max="4116" width="12.85546875" style="299" customWidth="1"/>
    <col min="4117" max="4117" width="23.42578125" style="299" customWidth="1"/>
    <col min="4118" max="4119" width="9.140625" style="299" customWidth="1"/>
    <col min="4120" max="4120" width="10.5703125" style="299" customWidth="1"/>
    <col min="4121" max="4121" width="11.28515625" style="299" customWidth="1"/>
    <col min="4122" max="4352" width="9.140625" style="299"/>
    <col min="4353" max="4353" width="89" style="299" customWidth="1"/>
    <col min="4354" max="4354" width="12.7109375" style="299" customWidth="1"/>
    <col min="4355" max="4355" width="12.85546875" style="299" customWidth="1"/>
    <col min="4356" max="4356" width="9.85546875" style="299" customWidth="1"/>
    <col min="4357" max="4357" width="12.140625" style="299" customWidth="1"/>
    <col min="4358" max="4358" width="11" style="299" customWidth="1"/>
    <col min="4359" max="4359" width="9.85546875" style="299" customWidth="1"/>
    <col min="4360" max="4360" width="12.5703125" style="299" customWidth="1"/>
    <col min="4361" max="4361" width="10.42578125" style="299" customWidth="1"/>
    <col min="4362" max="4362" width="10.85546875" style="299" customWidth="1"/>
    <col min="4363" max="4363" width="12.7109375" style="299" customWidth="1"/>
    <col min="4364" max="4364" width="9.5703125" style="299" customWidth="1"/>
    <col min="4365" max="4365" width="10.140625" style="299" customWidth="1"/>
    <col min="4366" max="4366" width="12.5703125" style="299" customWidth="1"/>
    <col min="4367" max="4367" width="11" style="299" customWidth="1"/>
    <col min="4368" max="4368" width="10.140625" style="299" customWidth="1"/>
    <col min="4369" max="4370" width="10.7109375" style="299" customWidth="1"/>
    <col min="4371" max="4371" width="9.140625" style="299" customWidth="1"/>
    <col min="4372" max="4372" width="12.85546875" style="299" customWidth="1"/>
    <col min="4373" max="4373" width="23.42578125" style="299" customWidth="1"/>
    <col min="4374" max="4375" width="9.140625" style="299" customWidth="1"/>
    <col min="4376" max="4376" width="10.5703125" style="299" customWidth="1"/>
    <col min="4377" max="4377" width="11.28515625" style="299" customWidth="1"/>
    <col min="4378" max="4608" width="9.140625" style="299"/>
    <col min="4609" max="4609" width="89" style="299" customWidth="1"/>
    <col min="4610" max="4610" width="12.7109375" style="299" customWidth="1"/>
    <col min="4611" max="4611" width="12.85546875" style="299" customWidth="1"/>
    <col min="4612" max="4612" width="9.85546875" style="299" customWidth="1"/>
    <col min="4613" max="4613" width="12.140625" style="299" customWidth="1"/>
    <col min="4614" max="4614" width="11" style="299" customWidth="1"/>
    <col min="4615" max="4615" width="9.85546875" style="299" customWidth="1"/>
    <col min="4616" max="4616" width="12.5703125" style="299" customWidth="1"/>
    <col min="4617" max="4617" width="10.42578125" style="299" customWidth="1"/>
    <col min="4618" max="4618" width="10.85546875" style="299" customWidth="1"/>
    <col min="4619" max="4619" width="12.7109375" style="299" customWidth="1"/>
    <col min="4620" max="4620" width="9.5703125" style="299" customWidth="1"/>
    <col min="4621" max="4621" width="10.140625" style="299" customWidth="1"/>
    <col min="4622" max="4622" width="12.5703125" style="299" customWidth="1"/>
    <col min="4623" max="4623" width="11" style="299" customWidth="1"/>
    <col min="4624" max="4624" width="10.140625" style="299" customWidth="1"/>
    <col min="4625" max="4626" width="10.7109375" style="299" customWidth="1"/>
    <col min="4627" max="4627" width="9.140625" style="299" customWidth="1"/>
    <col min="4628" max="4628" width="12.85546875" style="299" customWidth="1"/>
    <col min="4629" max="4629" width="23.42578125" style="299" customWidth="1"/>
    <col min="4630" max="4631" width="9.140625" style="299" customWidth="1"/>
    <col min="4632" max="4632" width="10.5703125" style="299" customWidth="1"/>
    <col min="4633" max="4633" width="11.28515625" style="299" customWidth="1"/>
    <col min="4634" max="4864" width="9.140625" style="299"/>
    <col min="4865" max="4865" width="89" style="299" customWidth="1"/>
    <col min="4866" max="4866" width="12.7109375" style="299" customWidth="1"/>
    <col min="4867" max="4867" width="12.85546875" style="299" customWidth="1"/>
    <col min="4868" max="4868" width="9.85546875" style="299" customWidth="1"/>
    <col min="4869" max="4869" width="12.140625" style="299" customWidth="1"/>
    <col min="4870" max="4870" width="11" style="299" customWidth="1"/>
    <col min="4871" max="4871" width="9.85546875" style="299" customWidth="1"/>
    <col min="4872" max="4872" width="12.5703125" style="299" customWidth="1"/>
    <col min="4873" max="4873" width="10.42578125" style="299" customWidth="1"/>
    <col min="4874" max="4874" width="10.85546875" style="299" customWidth="1"/>
    <col min="4875" max="4875" width="12.7109375" style="299" customWidth="1"/>
    <col min="4876" max="4876" width="9.5703125" style="299" customWidth="1"/>
    <col min="4877" max="4877" width="10.140625" style="299" customWidth="1"/>
    <col min="4878" max="4878" width="12.5703125" style="299" customWidth="1"/>
    <col min="4879" max="4879" width="11" style="299" customWidth="1"/>
    <col min="4880" max="4880" width="10.140625" style="299" customWidth="1"/>
    <col min="4881" max="4882" width="10.7109375" style="299" customWidth="1"/>
    <col min="4883" max="4883" width="9.140625" style="299" customWidth="1"/>
    <col min="4884" max="4884" width="12.85546875" style="299" customWidth="1"/>
    <col min="4885" max="4885" width="23.42578125" style="299" customWidth="1"/>
    <col min="4886" max="4887" width="9.140625" style="299" customWidth="1"/>
    <col min="4888" max="4888" width="10.5703125" style="299" customWidth="1"/>
    <col min="4889" max="4889" width="11.28515625" style="299" customWidth="1"/>
    <col min="4890" max="5120" width="9.140625" style="299"/>
    <col min="5121" max="5121" width="89" style="299" customWidth="1"/>
    <col min="5122" max="5122" width="12.7109375" style="299" customWidth="1"/>
    <col min="5123" max="5123" width="12.85546875" style="299" customWidth="1"/>
    <col min="5124" max="5124" width="9.85546875" style="299" customWidth="1"/>
    <col min="5125" max="5125" width="12.140625" style="299" customWidth="1"/>
    <col min="5126" max="5126" width="11" style="299" customWidth="1"/>
    <col min="5127" max="5127" width="9.85546875" style="299" customWidth="1"/>
    <col min="5128" max="5128" width="12.5703125" style="299" customWidth="1"/>
    <col min="5129" max="5129" width="10.42578125" style="299" customWidth="1"/>
    <col min="5130" max="5130" width="10.85546875" style="299" customWidth="1"/>
    <col min="5131" max="5131" width="12.7109375" style="299" customWidth="1"/>
    <col min="5132" max="5132" width="9.5703125" style="299" customWidth="1"/>
    <col min="5133" max="5133" width="10.140625" style="299" customWidth="1"/>
    <col min="5134" max="5134" width="12.5703125" style="299" customWidth="1"/>
    <col min="5135" max="5135" width="11" style="299" customWidth="1"/>
    <col min="5136" max="5136" width="10.140625" style="299" customWidth="1"/>
    <col min="5137" max="5138" width="10.7109375" style="299" customWidth="1"/>
    <col min="5139" max="5139" width="9.140625" style="299" customWidth="1"/>
    <col min="5140" max="5140" width="12.85546875" style="299" customWidth="1"/>
    <col min="5141" max="5141" width="23.42578125" style="299" customWidth="1"/>
    <col min="5142" max="5143" width="9.140625" style="299" customWidth="1"/>
    <col min="5144" max="5144" width="10.5703125" style="299" customWidth="1"/>
    <col min="5145" max="5145" width="11.28515625" style="299" customWidth="1"/>
    <col min="5146" max="5376" width="9.140625" style="299"/>
    <col min="5377" max="5377" width="89" style="299" customWidth="1"/>
    <col min="5378" max="5378" width="12.7109375" style="299" customWidth="1"/>
    <col min="5379" max="5379" width="12.85546875" style="299" customWidth="1"/>
    <col min="5380" max="5380" width="9.85546875" style="299" customWidth="1"/>
    <col min="5381" max="5381" width="12.140625" style="299" customWidth="1"/>
    <col min="5382" max="5382" width="11" style="299" customWidth="1"/>
    <col min="5383" max="5383" width="9.85546875" style="299" customWidth="1"/>
    <col min="5384" max="5384" width="12.5703125" style="299" customWidth="1"/>
    <col min="5385" max="5385" width="10.42578125" style="299" customWidth="1"/>
    <col min="5386" max="5386" width="10.85546875" style="299" customWidth="1"/>
    <col min="5387" max="5387" width="12.7109375" style="299" customWidth="1"/>
    <col min="5388" max="5388" width="9.5703125" style="299" customWidth="1"/>
    <col min="5389" max="5389" width="10.140625" style="299" customWidth="1"/>
    <col min="5390" max="5390" width="12.5703125" style="299" customWidth="1"/>
    <col min="5391" max="5391" width="11" style="299" customWidth="1"/>
    <col min="5392" max="5392" width="10.140625" style="299" customWidth="1"/>
    <col min="5393" max="5394" width="10.7109375" style="299" customWidth="1"/>
    <col min="5395" max="5395" width="9.140625" style="299" customWidth="1"/>
    <col min="5396" max="5396" width="12.85546875" style="299" customWidth="1"/>
    <col min="5397" max="5397" width="23.42578125" style="299" customWidth="1"/>
    <col min="5398" max="5399" width="9.140625" style="299" customWidth="1"/>
    <col min="5400" max="5400" width="10.5703125" style="299" customWidth="1"/>
    <col min="5401" max="5401" width="11.28515625" style="299" customWidth="1"/>
    <col min="5402" max="5632" width="9.140625" style="299"/>
    <col min="5633" max="5633" width="89" style="299" customWidth="1"/>
    <col min="5634" max="5634" width="12.7109375" style="299" customWidth="1"/>
    <col min="5635" max="5635" width="12.85546875" style="299" customWidth="1"/>
    <col min="5636" max="5636" width="9.85546875" style="299" customWidth="1"/>
    <col min="5637" max="5637" width="12.140625" style="299" customWidth="1"/>
    <col min="5638" max="5638" width="11" style="299" customWidth="1"/>
    <col min="5639" max="5639" width="9.85546875" style="299" customWidth="1"/>
    <col min="5640" max="5640" width="12.5703125" style="299" customWidth="1"/>
    <col min="5641" max="5641" width="10.42578125" style="299" customWidth="1"/>
    <col min="5642" max="5642" width="10.85546875" style="299" customWidth="1"/>
    <col min="5643" max="5643" width="12.7109375" style="299" customWidth="1"/>
    <col min="5644" max="5644" width="9.5703125" style="299" customWidth="1"/>
    <col min="5645" max="5645" width="10.140625" style="299" customWidth="1"/>
    <col min="5646" max="5646" width="12.5703125" style="299" customWidth="1"/>
    <col min="5647" max="5647" width="11" style="299" customWidth="1"/>
    <col min="5648" max="5648" width="10.140625" style="299" customWidth="1"/>
    <col min="5649" max="5650" width="10.7109375" style="299" customWidth="1"/>
    <col min="5651" max="5651" width="9.140625" style="299" customWidth="1"/>
    <col min="5652" max="5652" width="12.85546875" style="299" customWidth="1"/>
    <col min="5653" max="5653" width="23.42578125" style="299" customWidth="1"/>
    <col min="5654" max="5655" width="9.140625" style="299" customWidth="1"/>
    <col min="5656" max="5656" width="10.5703125" style="299" customWidth="1"/>
    <col min="5657" max="5657" width="11.28515625" style="299" customWidth="1"/>
    <col min="5658" max="5888" width="9.140625" style="299"/>
    <col min="5889" max="5889" width="89" style="299" customWidth="1"/>
    <col min="5890" max="5890" width="12.7109375" style="299" customWidth="1"/>
    <col min="5891" max="5891" width="12.85546875" style="299" customWidth="1"/>
    <col min="5892" max="5892" width="9.85546875" style="299" customWidth="1"/>
    <col min="5893" max="5893" width="12.140625" style="299" customWidth="1"/>
    <col min="5894" max="5894" width="11" style="299" customWidth="1"/>
    <col min="5895" max="5895" width="9.85546875" style="299" customWidth="1"/>
    <col min="5896" max="5896" width="12.5703125" style="299" customWidth="1"/>
    <col min="5897" max="5897" width="10.42578125" style="299" customWidth="1"/>
    <col min="5898" max="5898" width="10.85546875" style="299" customWidth="1"/>
    <col min="5899" max="5899" width="12.7109375" style="299" customWidth="1"/>
    <col min="5900" max="5900" width="9.5703125" style="299" customWidth="1"/>
    <col min="5901" max="5901" width="10.140625" style="299" customWidth="1"/>
    <col min="5902" max="5902" width="12.5703125" style="299" customWidth="1"/>
    <col min="5903" max="5903" width="11" style="299" customWidth="1"/>
    <col min="5904" max="5904" width="10.140625" style="299" customWidth="1"/>
    <col min="5905" max="5906" width="10.7109375" style="299" customWidth="1"/>
    <col min="5907" max="5907" width="9.140625" style="299" customWidth="1"/>
    <col min="5908" max="5908" width="12.85546875" style="299" customWidth="1"/>
    <col min="5909" max="5909" width="23.42578125" style="299" customWidth="1"/>
    <col min="5910" max="5911" width="9.140625" style="299" customWidth="1"/>
    <col min="5912" max="5912" width="10.5703125" style="299" customWidth="1"/>
    <col min="5913" max="5913" width="11.28515625" style="299" customWidth="1"/>
    <col min="5914" max="6144" width="9.140625" style="299"/>
    <col min="6145" max="6145" width="89" style="299" customWidth="1"/>
    <col min="6146" max="6146" width="12.7109375" style="299" customWidth="1"/>
    <col min="6147" max="6147" width="12.85546875" style="299" customWidth="1"/>
    <col min="6148" max="6148" width="9.85546875" style="299" customWidth="1"/>
    <col min="6149" max="6149" width="12.140625" style="299" customWidth="1"/>
    <col min="6150" max="6150" width="11" style="299" customWidth="1"/>
    <col min="6151" max="6151" width="9.85546875" style="299" customWidth="1"/>
    <col min="6152" max="6152" width="12.5703125" style="299" customWidth="1"/>
    <col min="6153" max="6153" width="10.42578125" style="299" customWidth="1"/>
    <col min="6154" max="6154" width="10.85546875" style="299" customWidth="1"/>
    <col min="6155" max="6155" width="12.7109375" style="299" customWidth="1"/>
    <col min="6156" max="6156" width="9.5703125" style="299" customWidth="1"/>
    <col min="6157" max="6157" width="10.140625" style="299" customWidth="1"/>
    <col min="6158" max="6158" width="12.5703125" style="299" customWidth="1"/>
    <col min="6159" max="6159" width="11" style="299" customWidth="1"/>
    <col min="6160" max="6160" width="10.140625" style="299" customWidth="1"/>
    <col min="6161" max="6162" width="10.7109375" style="299" customWidth="1"/>
    <col min="6163" max="6163" width="9.140625" style="299" customWidth="1"/>
    <col min="6164" max="6164" width="12.85546875" style="299" customWidth="1"/>
    <col min="6165" max="6165" width="23.42578125" style="299" customWidth="1"/>
    <col min="6166" max="6167" width="9.140625" style="299" customWidth="1"/>
    <col min="6168" max="6168" width="10.5703125" style="299" customWidth="1"/>
    <col min="6169" max="6169" width="11.28515625" style="299" customWidth="1"/>
    <col min="6170" max="6400" width="9.140625" style="299"/>
    <col min="6401" max="6401" width="89" style="299" customWidth="1"/>
    <col min="6402" max="6402" width="12.7109375" style="299" customWidth="1"/>
    <col min="6403" max="6403" width="12.85546875" style="299" customWidth="1"/>
    <col min="6404" max="6404" width="9.85546875" style="299" customWidth="1"/>
    <col min="6405" max="6405" width="12.140625" style="299" customWidth="1"/>
    <col min="6406" max="6406" width="11" style="299" customWidth="1"/>
    <col min="6407" max="6407" width="9.85546875" style="299" customWidth="1"/>
    <col min="6408" max="6408" width="12.5703125" style="299" customWidth="1"/>
    <col min="6409" max="6409" width="10.42578125" style="299" customWidth="1"/>
    <col min="6410" max="6410" width="10.85546875" style="299" customWidth="1"/>
    <col min="6411" max="6411" width="12.7109375" style="299" customWidth="1"/>
    <col min="6412" max="6412" width="9.5703125" style="299" customWidth="1"/>
    <col min="6413" max="6413" width="10.140625" style="299" customWidth="1"/>
    <col min="6414" max="6414" width="12.5703125" style="299" customWidth="1"/>
    <col min="6415" max="6415" width="11" style="299" customWidth="1"/>
    <col min="6416" max="6416" width="10.140625" style="299" customWidth="1"/>
    <col min="6417" max="6418" width="10.7109375" style="299" customWidth="1"/>
    <col min="6419" max="6419" width="9.140625" style="299" customWidth="1"/>
    <col min="6420" max="6420" width="12.85546875" style="299" customWidth="1"/>
    <col min="6421" max="6421" width="23.42578125" style="299" customWidth="1"/>
    <col min="6422" max="6423" width="9.140625" style="299" customWidth="1"/>
    <col min="6424" max="6424" width="10.5703125" style="299" customWidth="1"/>
    <col min="6425" max="6425" width="11.28515625" style="299" customWidth="1"/>
    <col min="6426" max="6656" width="9.140625" style="299"/>
    <col min="6657" max="6657" width="89" style="299" customWidth="1"/>
    <col min="6658" max="6658" width="12.7109375" style="299" customWidth="1"/>
    <col min="6659" max="6659" width="12.85546875" style="299" customWidth="1"/>
    <col min="6660" max="6660" width="9.85546875" style="299" customWidth="1"/>
    <col min="6661" max="6661" width="12.140625" style="299" customWidth="1"/>
    <col min="6662" max="6662" width="11" style="299" customWidth="1"/>
    <col min="6663" max="6663" width="9.85546875" style="299" customWidth="1"/>
    <col min="6664" max="6664" width="12.5703125" style="299" customWidth="1"/>
    <col min="6665" max="6665" width="10.42578125" style="299" customWidth="1"/>
    <col min="6666" max="6666" width="10.85546875" style="299" customWidth="1"/>
    <col min="6667" max="6667" width="12.7109375" style="299" customWidth="1"/>
    <col min="6668" max="6668" width="9.5703125" style="299" customWidth="1"/>
    <col min="6669" max="6669" width="10.140625" style="299" customWidth="1"/>
    <col min="6670" max="6670" width="12.5703125" style="299" customWidth="1"/>
    <col min="6671" max="6671" width="11" style="299" customWidth="1"/>
    <col min="6672" max="6672" width="10.140625" style="299" customWidth="1"/>
    <col min="6673" max="6674" width="10.7109375" style="299" customWidth="1"/>
    <col min="6675" max="6675" width="9.140625" style="299" customWidth="1"/>
    <col min="6676" max="6676" width="12.85546875" style="299" customWidth="1"/>
    <col min="6677" max="6677" width="23.42578125" style="299" customWidth="1"/>
    <col min="6678" max="6679" width="9.140625" style="299" customWidth="1"/>
    <col min="6680" max="6680" width="10.5703125" style="299" customWidth="1"/>
    <col min="6681" max="6681" width="11.28515625" style="299" customWidth="1"/>
    <col min="6682" max="6912" width="9.140625" style="299"/>
    <col min="6913" max="6913" width="89" style="299" customWidth="1"/>
    <col min="6914" max="6914" width="12.7109375" style="299" customWidth="1"/>
    <col min="6915" max="6915" width="12.85546875" style="299" customWidth="1"/>
    <col min="6916" max="6916" width="9.85546875" style="299" customWidth="1"/>
    <col min="6917" max="6917" width="12.140625" style="299" customWidth="1"/>
    <col min="6918" max="6918" width="11" style="299" customWidth="1"/>
    <col min="6919" max="6919" width="9.85546875" style="299" customWidth="1"/>
    <col min="6920" max="6920" width="12.5703125" style="299" customWidth="1"/>
    <col min="6921" max="6921" width="10.42578125" style="299" customWidth="1"/>
    <col min="6922" max="6922" width="10.85546875" style="299" customWidth="1"/>
    <col min="6923" max="6923" width="12.7109375" style="299" customWidth="1"/>
    <col min="6924" max="6924" width="9.5703125" style="299" customWidth="1"/>
    <col min="6925" max="6925" width="10.140625" style="299" customWidth="1"/>
    <col min="6926" max="6926" width="12.5703125" style="299" customWidth="1"/>
    <col min="6927" max="6927" width="11" style="299" customWidth="1"/>
    <col min="6928" max="6928" width="10.140625" style="299" customWidth="1"/>
    <col min="6929" max="6930" width="10.7109375" style="299" customWidth="1"/>
    <col min="6931" max="6931" width="9.140625" style="299" customWidth="1"/>
    <col min="6932" max="6932" width="12.85546875" style="299" customWidth="1"/>
    <col min="6933" max="6933" width="23.42578125" style="299" customWidth="1"/>
    <col min="6934" max="6935" width="9.140625" style="299" customWidth="1"/>
    <col min="6936" max="6936" width="10.5703125" style="299" customWidth="1"/>
    <col min="6937" max="6937" width="11.28515625" style="299" customWidth="1"/>
    <col min="6938" max="7168" width="9.140625" style="299"/>
    <col min="7169" max="7169" width="89" style="299" customWidth="1"/>
    <col min="7170" max="7170" width="12.7109375" style="299" customWidth="1"/>
    <col min="7171" max="7171" width="12.85546875" style="299" customWidth="1"/>
    <col min="7172" max="7172" width="9.85546875" style="299" customWidth="1"/>
    <col min="7173" max="7173" width="12.140625" style="299" customWidth="1"/>
    <col min="7174" max="7174" width="11" style="299" customWidth="1"/>
    <col min="7175" max="7175" width="9.85546875" style="299" customWidth="1"/>
    <col min="7176" max="7176" width="12.5703125" style="299" customWidth="1"/>
    <col min="7177" max="7177" width="10.42578125" style="299" customWidth="1"/>
    <col min="7178" max="7178" width="10.85546875" style="299" customWidth="1"/>
    <col min="7179" max="7179" width="12.7109375" style="299" customWidth="1"/>
    <col min="7180" max="7180" width="9.5703125" style="299" customWidth="1"/>
    <col min="7181" max="7181" width="10.140625" style="299" customWidth="1"/>
    <col min="7182" max="7182" width="12.5703125" style="299" customWidth="1"/>
    <col min="7183" max="7183" width="11" style="299" customWidth="1"/>
    <col min="7184" max="7184" width="10.140625" style="299" customWidth="1"/>
    <col min="7185" max="7186" width="10.7109375" style="299" customWidth="1"/>
    <col min="7187" max="7187" width="9.140625" style="299" customWidth="1"/>
    <col min="7188" max="7188" width="12.85546875" style="299" customWidth="1"/>
    <col min="7189" max="7189" width="23.42578125" style="299" customWidth="1"/>
    <col min="7190" max="7191" width="9.140625" style="299" customWidth="1"/>
    <col min="7192" max="7192" width="10.5703125" style="299" customWidth="1"/>
    <col min="7193" max="7193" width="11.28515625" style="299" customWidth="1"/>
    <col min="7194" max="7424" width="9.140625" style="299"/>
    <col min="7425" max="7425" width="89" style="299" customWidth="1"/>
    <col min="7426" max="7426" width="12.7109375" style="299" customWidth="1"/>
    <col min="7427" max="7427" width="12.85546875" style="299" customWidth="1"/>
    <col min="7428" max="7428" width="9.85546875" style="299" customWidth="1"/>
    <col min="7429" max="7429" width="12.140625" style="299" customWidth="1"/>
    <col min="7430" max="7430" width="11" style="299" customWidth="1"/>
    <col min="7431" max="7431" width="9.85546875" style="299" customWidth="1"/>
    <col min="7432" max="7432" width="12.5703125" style="299" customWidth="1"/>
    <col min="7433" max="7433" width="10.42578125" style="299" customWidth="1"/>
    <col min="7434" max="7434" width="10.85546875" style="299" customWidth="1"/>
    <col min="7435" max="7435" width="12.7109375" style="299" customWidth="1"/>
    <col min="7436" max="7436" width="9.5703125" style="299" customWidth="1"/>
    <col min="7437" max="7437" width="10.140625" style="299" customWidth="1"/>
    <col min="7438" max="7438" width="12.5703125" style="299" customWidth="1"/>
    <col min="7439" max="7439" width="11" style="299" customWidth="1"/>
    <col min="7440" max="7440" width="10.140625" style="299" customWidth="1"/>
    <col min="7441" max="7442" width="10.7109375" style="299" customWidth="1"/>
    <col min="7443" max="7443" width="9.140625" style="299" customWidth="1"/>
    <col min="7444" max="7444" width="12.85546875" style="299" customWidth="1"/>
    <col min="7445" max="7445" width="23.42578125" style="299" customWidth="1"/>
    <col min="7446" max="7447" width="9.140625" style="299" customWidth="1"/>
    <col min="7448" max="7448" width="10.5703125" style="299" customWidth="1"/>
    <col min="7449" max="7449" width="11.28515625" style="299" customWidth="1"/>
    <col min="7450" max="7680" width="9.140625" style="299"/>
    <col min="7681" max="7681" width="89" style="299" customWidth="1"/>
    <col min="7682" max="7682" width="12.7109375" style="299" customWidth="1"/>
    <col min="7683" max="7683" width="12.85546875" style="299" customWidth="1"/>
    <col min="7684" max="7684" width="9.85546875" style="299" customWidth="1"/>
    <col min="7685" max="7685" width="12.140625" style="299" customWidth="1"/>
    <col min="7686" max="7686" width="11" style="299" customWidth="1"/>
    <col min="7687" max="7687" width="9.85546875" style="299" customWidth="1"/>
    <col min="7688" max="7688" width="12.5703125" style="299" customWidth="1"/>
    <col min="7689" max="7689" width="10.42578125" style="299" customWidth="1"/>
    <col min="7690" max="7690" width="10.85546875" style="299" customWidth="1"/>
    <col min="7691" max="7691" width="12.7109375" style="299" customWidth="1"/>
    <col min="7692" max="7692" width="9.5703125" style="299" customWidth="1"/>
    <col min="7693" max="7693" width="10.140625" style="299" customWidth="1"/>
    <col min="7694" max="7694" width="12.5703125" style="299" customWidth="1"/>
    <col min="7695" max="7695" width="11" style="299" customWidth="1"/>
    <col min="7696" max="7696" width="10.140625" style="299" customWidth="1"/>
    <col min="7697" max="7698" width="10.7109375" style="299" customWidth="1"/>
    <col min="7699" max="7699" width="9.140625" style="299" customWidth="1"/>
    <col min="7700" max="7700" width="12.85546875" style="299" customWidth="1"/>
    <col min="7701" max="7701" width="23.42578125" style="299" customWidth="1"/>
    <col min="7702" max="7703" width="9.140625" style="299" customWidth="1"/>
    <col min="7704" max="7704" width="10.5703125" style="299" customWidth="1"/>
    <col min="7705" max="7705" width="11.28515625" style="299" customWidth="1"/>
    <col min="7706" max="7936" width="9.140625" style="299"/>
    <col min="7937" max="7937" width="89" style="299" customWidth="1"/>
    <col min="7938" max="7938" width="12.7109375" style="299" customWidth="1"/>
    <col min="7939" max="7939" width="12.85546875" style="299" customWidth="1"/>
    <col min="7940" max="7940" width="9.85546875" style="299" customWidth="1"/>
    <col min="7941" max="7941" width="12.140625" style="299" customWidth="1"/>
    <col min="7942" max="7942" width="11" style="299" customWidth="1"/>
    <col min="7943" max="7943" width="9.85546875" style="299" customWidth="1"/>
    <col min="7944" max="7944" width="12.5703125" style="299" customWidth="1"/>
    <col min="7945" max="7945" width="10.42578125" style="299" customWidth="1"/>
    <col min="7946" max="7946" width="10.85546875" style="299" customWidth="1"/>
    <col min="7947" max="7947" width="12.7109375" style="299" customWidth="1"/>
    <col min="7948" max="7948" width="9.5703125" style="299" customWidth="1"/>
    <col min="7949" max="7949" width="10.140625" style="299" customWidth="1"/>
    <col min="7950" max="7950" width="12.5703125" style="299" customWidth="1"/>
    <col min="7951" max="7951" width="11" style="299" customWidth="1"/>
    <col min="7952" max="7952" width="10.140625" style="299" customWidth="1"/>
    <col min="7953" max="7954" width="10.7109375" style="299" customWidth="1"/>
    <col min="7955" max="7955" width="9.140625" style="299" customWidth="1"/>
    <col min="7956" max="7956" width="12.85546875" style="299" customWidth="1"/>
    <col min="7957" max="7957" width="23.42578125" style="299" customWidth="1"/>
    <col min="7958" max="7959" width="9.140625" style="299" customWidth="1"/>
    <col min="7960" max="7960" width="10.5703125" style="299" customWidth="1"/>
    <col min="7961" max="7961" width="11.28515625" style="299" customWidth="1"/>
    <col min="7962" max="8192" width="9.140625" style="299"/>
    <col min="8193" max="8193" width="89" style="299" customWidth="1"/>
    <col min="8194" max="8194" width="12.7109375" style="299" customWidth="1"/>
    <col min="8195" max="8195" width="12.85546875" style="299" customWidth="1"/>
    <col min="8196" max="8196" width="9.85546875" style="299" customWidth="1"/>
    <col min="8197" max="8197" width="12.140625" style="299" customWidth="1"/>
    <col min="8198" max="8198" width="11" style="299" customWidth="1"/>
    <col min="8199" max="8199" width="9.85546875" style="299" customWidth="1"/>
    <col min="8200" max="8200" width="12.5703125" style="299" customWidth="1"/>
    <col min="8201" max="8201" width="10.42578125" style="299" customWidth="1"/>
    <col min="8202" max="8202" width="10.85546875" style="299" customWidth="1"/>
    <col min="8203" max="8203" width="12.7109375" style="299" customWidth="1"/>
    <col min="8204" max="8204" width="9.5703125" style="299" customWidth="1"/>
    <col min="8205" max="8205" width="10.140625" style="299" customWidth="1"/>
    <col min="8206" max="8206" width="12.5703125" style="299" customWidth="1"/>
    <col min="8207" max="8207" width="11" style="299" customWidth="1"/>
    <col min="8208" max="8208" width="10.140625" style="299" customWidth="1"/>
    <col min="8209" max="8210" width="10.7109375" style="299" customWidth="1"/>
    <col min="8211" max="8211" width="9.140625" style="299" customWidth="1"/>
    <col min="8212" max="8212" width="12.85546875" style="299" customWidth="1"/>
    <col min="8213" max="8213" width="23.42578125" style="299" customWidth="1"/>
    <col min="8214" max="8215" width="9.140625" style="299" customWidth="1"/>
    <col min="8216" max="8216" width="10.5703125" style="299" customWidth="1"/>
    <col min="8217" max="8217" width="11.28515625" style="299" customWidth="1"/>
    <col min="8218" max="8448" width="9.140625" style="299"/>
    <col min="8449" max="8449" width="89" style="299" customWidth="1"/>
    <col min="8450" max="8450" width="12.7109375" style="299" customWidth="1"/>
    <col min="8451" max="8451" width="12.85546875" style="299" customWidth="1"/>
    <col min="8452" max="8452" width="9.85546875" style="299" customWidth="1"/>
    <col min="8453" max="8453" width="12.140625" style="299" customWidth="1"/>
    <col min="8454" max="8454" width="11" style="299" customWidth="1"/>
    <col min="8455" max="8455" width="9.85546875" style="299" customWidth="1"/>
    <col min="8456" max="8456" width="12.5703125" style="299" customWidth="1"/>
    <col min="8457" max="8457" width="10.42578125" style="299" customWidth="1"/>
    <col min="8458" max="8458" width="10.85546875" style="299" customWidth="1"/>
    <col min="8459" max="8459" width="12.7109375" style="299" customWidth="1"/>
    <col min="8460" max="8460" width="9.5703125" style="299" customWidth="1"/>
    <col min="8461" max="8461" width="10.140625" style="299" customWidth="1"/>
    <col min="8462" max="8462" width="12.5703125" style="299" customWidth="1"/>
    <col min="8463" max="8463" width="11" style="299" customWidth="1"/>
    <col min="8464" max="8464" width="10.140625" style="299" customWidth="1"/>
    <col min="8465" max="8466" width="10.7109375" style="299" customWidth="1"/>
    <col min="8467" max="8467" width="9.140625" style="299" customWidth="1"/>
    <col min="8468" max="8468" width="12.85546875" style="299" customWidth="1"/>
    <col min="8469" max="8469" width="23.42578125" style="299" customWidth="1"/>
    <col min="8470" max="8471" width="9.140625" style="299" customWidth="1"/>
    <col min="8472" max="8472" width="10.5703125" style="299" customWidth="1"/>
    <col min="8473" max="8473" width="11.28515625" style="299" customWidth="1"/>
    <col min="8474" max="8704" width="9.140625" style="299"/>
    <col min="8705" max="8705" width="89" style="299" customWidth="1"/>
    <col min="8706" max="8706" width="12.7109375" style="299" customWidth="1"/>
    <col min="8707" max="8707" width="12.85546875" style="299" customWidth="1"/>
    <col min="8708" max="8708" width="9.85546875" style="299" customWidth="1"/>
    <col min="8709" max="8709" width="12.140625" style="299" customWidth="1"/>
    <col min="8710" max="8710" width="11" style="299" customWidth="1"/>
    <col min="8711" max="8711" width="9.85546875" style="299" customWidth="1"/>
    <col min="8712" max="8712" width="12.5703125" style="299" customWidth="1"/>
    <col min="8713" max="8713" width="10.42578125" style="299" customWidth="1"/>
    <col min="8714" max="8714" width="10.85546875" style="299" customWidth="1"/>
    <col min="8715" max="8715" width="12.7109375" style="299" customWidth="1"/>
    <col min="8716" max="8716" width="9.5703125" style="299" customWidth="1"/>
    <col min="8717" max="8717" width="10.140625" style="299" customWidth="1"/>
    <col min="8718" max="8718" width="12.5703125" style="299" customWidth="1"/>
    <col min="8719" max="8719" width="11" style="299" customWidth="1"/>
    <col min="8720" max="8720" width="10.140625" style="299" customWidth="1"/>
    <col min="8721" max="8722" width="10.7109375" style="299" customWidth="1"/>
    <col min="8723" max="8723" width="9.140625" style="299" customWidth="1"/>
    <col min="8724" max="8724" width="12.85546875" style="299" customWidth="1"/>
    <col min="8725" max="8725" width="23.42578125" style="299" customWidth="1"/>
    <col min="8726" max="8727" width="9.140625" style="299" customWidth="1"/>
    <col min="8728" max="8728" width="10.5703125" style="299" customWidth="1"/>
    <col min="8729" max="8729" width="11.28515625" style="299" customWidth="1"/>
    <col min="8730" max="8960" width="9.140625" style="299"/>
    <col min="8961" max="8961" width="89" style="299" customWidth="1"/>
    <col min="8962" max="8962" width="12.7109375" style="299" customWidth="1"/>
    <col min="8963" max="8963" width="12.85546875" style="299" customWidth="1"/>
    <col min="8964" max="8964" width="9.85546875" style="299" customWidth="1"/>
    <col min="8965" max="8965" width="12.140625" style="299" customWidth="1"/>
    <col min="8966" max="8966" width="11" style="299" customWidth="1"/>
    <col min="8967" max="8967" width="9.85546875" style="299" customWidth="1"/>
    <col min="8968" max="8968" width="12.5703125" style="299" customWidth="1"/>
    <col min="8969" max="8969" width="10.42578125" style="299" customWidth="1"/>
    <col min="8970" max="8970" width="10.85546875" style="299" customWidth="1"/>
    <col min="8971" max="8971" width="12.7109375" style="299" customWidth="1"/>
    <col min="8972" max="8972" width="9.5703125" style="299" customWidth="1"/>
    <col min="8973" max="8973" width="10.140625" style="299" customWidth="1"/>
    <col min="8974" max="8974" width="12.5703125" style="299" customWidth="1"/>
    <col min="8975" max="8975" width="11" style="299" customWidth="1"/>
    <col min="8976" max="8976" width="10.140625" style="299" customWidth="1"/>
    <col min="8977" max="8978" width="10.7109375" style="299" customWidth="1"/>
    <col min="8979" max="8979" width="9.140625" style="299" customWidth="1"/>
    <col min="8980" max="8980" width="12.85546875" style="299" customWidth="1"/>
    <col min="8981" max="8981" width="23.42578125" style="299" customWidth="1"/>
    <col min="8982" max="8983" width="9.140625" style="299" customWidth="1"/>
    <col min="8984" max="8984" width="10.5703125" style="299" customWidth="1"/>
    <col min="8985" max="8985" width="11.28515625" style="299" customWidth="1"/>
    <col min="8986" max="9216" width="9.140625" style="299"/>
    <col min="9217" max="9217" width="89" style="299" customWidth="1"/>
    <col min="9218" max="9218" width="12.7109375" style="299" customWidth="1"/>
    <col min="9219" max="9219" width="12.85546875" style="299" customWidth="1"/>
    <col min="9220" max="9220" width="9.85546875" style="299" customWidth="1"/>
    <col min="9221" max="9221" width="12.140625" style="299" customWidth="1"/>
    <col min="9222" max="9222" width="11" style="299" customWidth="1"/>
    <col min="9223" max="9223" width="9.85546875" style="299" customWidth="1"/>
    <col min="9224" max="9224" width="12.5703125" style="299" customWidth="1"/>
    <col min="9225" max="9225" width="10.42578125" style="299" customWidth="1"/>
    <col min="9226" max="9226" width="10.85546875" style="299" customWidth="1"/>
    <col min="9227" max="9227" width="12.7109375" style="299" customWidth="1"/>
    <col min="9228" max="9228" width="9.5703125" style="299" customWidth="1"/>
    <col min="9229" max="9229" width="10.140625" style="299" customWidth="1"/>
    <col min="9230" max="9230" width="12.5703125" style="299" customWidth="1"/>
    <col min="9231" max="9231" width="11" style="299" customWidth="1"/>
    <col min="9232" max="9232" width="10.140625" style="299" customWidth="1"/>
    <col min="9233" max="9234" width="10.7109375" style="299" customWidth="1"/>
    <col min="9235" max="9235" width="9.140625" style="299" customWidth="1"/>
    <col min="9236" max="9236" width="12.85546875" style="299" customWidth="1"/>
    <col min="9237" max="9237" width="23.42578125" style="299" customWidth="1"/>
    <col min="9238" max="9239" width="9.140625" style="299" customWidth="1"/>
    <col min="9240" max="9240" width="10.5703125" style="299" customWidth="1"/>
    <col min="9241" max="9241" width="11.28515625" style="299" customWidth="1"/>
    <col min="9242" max="9472" width="9.140625" style="299"/>
    <col min="9473" max="9473" width="89" style="299" customWidth="1"/>
    <col min="9474" max="9474" width="12.7109375" style="299" customWidth="1"/>
    <col min="9475" max="9475" width="12.85546875" style="299" customWidth="1"/>
    <col min="9476" max="9476" width="9.85546875" style="299" customWidth="1"/>
    <col min="9477" max="9477" width="12.140625" style="299" customWidth="1"/>
    <col min="9478" max="9478" width="11" style="299" customWidth="1"/>
    <col min="9479" max="9479" width="9.85546875" style="299" customWidth="1"/>
    <col min="9480" max="9480" width="12.5703125" style="299" customWidth="1"/>
    <col min="9481" max="9481" width="10.42578125" style="299" customWidth="1"/>
    <col min="9482" max="9482" width="10.85546875" style="299" customWidth="1"/>
    <col min="9483" max="9483" width="12.7109375" style="299" customWidth="1"/>
    <col min="9484" max="9484" width="9.5703125" style="299" customWidth="1"/>
    <col min="9485" max="9485" width="10.140625" style="299" customWidth="1"/>
    <col min="9486" max="9486" width="12.5703125" style="299" customWidth="1"/>
    <col min="9487" max="9487" width="11" style="299" customWidth="1"/>
    <col min="9488" max="9488" width="10.140625" style="299" customWidth="1"/>
    <col min="9489" max="9490" width="10.7109375" style="299" customWidth="1"/>
    <col min="9491" max="9491" width="9.140625" style="299" customWidth="1"/>
    <col min="9492" max="9492" width="12.85546875" style="299" customWidth="1"/>
    <col min="9493" max="9493" width="23.42578125" style="299" customWidth="1"/>
    <col min="9494" max="9495" width="9.140625" style="299" customWidth="1"/>
    <col min="9496" max="9496" width="10.5703125" style="299" customWidth="1"/>
    <col min="9497" max="9497" width="11.28515625" style="299" customWidth="1"/>
    <col min="9498" max="9728" width="9.140625" style="299"/>
    <col min="9729" max="9729" width="89" style="299" customWidth="1"/>
    <col min="9730" max="9730" width="12.7109375" style="299" customWidth="1"/>
    <col min="9731" max="9731" width="12.85546875" style="299" customWidth="1"/>
    <col min="9732" max="9732" width="9.85546875" style="299" customWidth="1"/>
    <col min="9733" max="9733" width="12.140625" style="299" customWidth="1"/>
    <col min="9734" max="9734" width="11" style="299" customWidth="1"/>
    <col min="9735" max="9735" width="9.85546875" style="299" customWidth="1"/>
    <col min="9736" max="9736" width="12.5703125" style="299" customWidth="1"/>
    <col min="9737" max="9737" width="10.42578125" style="299" customWidth="1"/>
    <col min="9738" max="9738" width="10.85546875" style="299" customWidth="1"/>
    <col min="9739" max="9739" width="12.7109375" style="299" customWidth="1"/>
    <col min="9740" max="9740" width="9.5703125" style="299" customWidth="1"/>
    <col min="9741" max="9741" width="10.140625" style="299" customWidth="1"/>
    <col min="9742" max="9742" width="12.5703125" style="299" customWidth="1"/>
    <col min="9743" max="9743" width="11" style="299" customWidth="1"/>
    <col min="9744" max="9744" width="10.140625" style="299" customWidth="1"/>
    <col min="9745" max="9746" width="10.7109375" style="299" customWidth="1"/>
    <col min="9747" max="9747" width="9.140625" style="299" customWidth="1"/>
    <col min="9748" max="9748" width="12.85546875" style="299" customWidth="1"/>
    <col min="9749" max="9749" width="23.42578125" style="299" customWidth="1"/>
    <col min="9750" max="9751" width="9.140625" style="299" customWidth="1"/>
    <col min="9752" max="9752" width="10.5703125" style="299" customWidth="1"/>
    <col min="9753" max="9753" width="11.28515625" style="299" customWidth="1"/>
    <col min="9754" max="9984" width="9.140625" style="299"/>
    <col min="9985" max="9985" width="89" style="299" customWidth="1"/>
    <col min="9986" max="9986" width="12.7109375" style="299" customWidth="1"/>
    <col min="9987" max="9987" width="12.85546875" style="299" customWidth="1"/>
    <col min="9988" max="9988" width="9.85546875" style="299" customWidth="1"/>
    <col min="9989" max="9989" width="12.140625" style="299" customWidth="1"/>
    <col min="9990" max="9990" width="11" style="299" customWidth="1"/>
    <col min="9991" max="9991" width="9.85546875" style="299" customWidth="1"/>
    <col min="9992" max="9992" width="12.5703125" style="299" customWidth="1"/>
    <col min="9993" max="9993" width="10.42578125" style="299" customWidth="1"/>
    <col min="9994" max="9994" width="10.85546875" style="299" customWidth="1"/>
    <col min="9995" max="9995" width="12.7109375" style="299" customWidth="1"/>
    <col min="9996" max="9996" width="9.5703125" style="299" customWidth="1"/>
    <col min="9997" max="9997" width="10.140625" style="299" customWidth="1"/>
    <col min="9998" max="9998" width="12.5703125" style="299" customWidth="1"/>
    <col min="9999" max="9999" width="11" style="299" customWidth="1"/>
    <col min="10000" max="10000" width="10.140625" style="299" customWidth="1"/>
    <col min="10001" max="10002" width="10.7109375" style="299" customWidth="1"/>
    <col min="10003" max="10003" width="9.140625" style="299" customWidth="1"/>
    <col min="10004" max="10004" width="12.85546875" style="299" customWidth="1"/>
    <col min="10005" max="10005" width="23.42578125" style="299" customWidth="1"/>
    <col min="10006" max="10007" width="9.140625" style="299" customWidth="1"/>
    <col min="10008" max="10008" width="10.5703125" style="299" customWidth="1"/>
    <col min="10009" max="10009" width="11.28515625" style="299" customWidth="1"/>
    <col min="10010" max="10240" width="9.140625" style="299"/>
    <col min="10241" max="10241" width="89" style="299" customWidth="1"/>
    <col min="10242" max="10242" width="12.7109375" style="299" customWidth="1"/>
    <col min="10243" max="10243" width="12.85546875" style="299" customWidth="1"/>
    <col min="10244" max="10244" width="9.85546875" style="299" customWidth="1"/>
    <col min="10245" max="10245" width="12.140625" style="299" customWidth="1"/>
    <col min="10246" max="10246" width="11" style="299" customWidth="1"/>
    <col min="10247" max="10247" width="9.85546875" style="299" customWidth="1"/>
    <col min="10248" max="10248" width="12.5703125" style="299" customWidth="1"/>
    <col min="10249" max="10249" width="10.42578125" style="299" customWidth="1"/>
    <col min="10250" max="10250" width="10.85546875" style="299" customWidth="1"/>
    <col min="10251" max="10251" width="12.7109375" style="299" customWidth="1"/>
    <col min="10252" max="10252" width="9.5703125" style="299" customWidth="1"/>
    <col min="10253" max="10253" width="10.140625" style="299" customWidth="1"/>
    <col min="10254" max="10254" width="12.5703125" style="299" customWidth="1"/>
    <col min="10255" max="10255" width="11" style="299" customWidth="1"/>
    <col min="10256" max="10256" width="10.140625" style="299" customWidth="1"/>
    <col min="10257" max="10258" width="10.7109375" style="299" customWidth="1"/>
    <col min="10259" max="10259" width="9.140625" style="299" customWidth="1"/>
    <col min="10260" max="10260" width="12.85546875" style="299" customWidth="1"/>
    <col min="10261" max="10261" width="23.42578125" style="299" customWidth="1"/>
    <col min="10262" max="10263" width="9.140625" style="299" customWidth="1"/>
    <col min="10264" max="10264" width="10.5703125" style="299" customWidth="1"/>
    <col min="10265" max="10265" width="11.28515625" style="299" customWidth="1"/>
    <col min="10266" max="10496" width="9.140625" style="299"/>
    <col min="10497" max="10497" width="89" style="299" customWidth="1"/>
    <col min="10498" max="10498" width="12.7109375" style="299" customWidth="1"/>
    <col min="10499" max="10499" width="12.85546875" style="299" customWidth="1"/>
    <col min="10500" max="10500" width="9.85546875" style="299" customWidth="1"/>
    <col min="10501" max="10501" width="12.140625" style="299" customWidth="1"/>
    <col min="10502" max="10502" width="11" style="299" customWidth="1"/>
    <col min="10503" max="10503" width="9.85546875" style="299" customWidth="1"/>
    <col min="10504" max="10504" width="12.5703125" style="299" customWidth="1"/>
    <col min="10505" max="10505" width="10.42578125" style="299" customWidth="1"/>
    <col min="10506" max="10506" width="10.85546875" style="299" customWidth="1"/>
    <col min="10507" max="10507" width="12.7109375" style="299" customWidth="1"/>
    <col min="10508" max="10508" width="9.5703125" style="299" customWidth="1"/>
    <col min="10509" max="10509" width="10.140625" style="299" customWidth="1"/>
    <col min="10510" max="10510" width="12.5703125" style="299" customWidth="1"/>
    <col min="10511" max="10511" width="11" style="299" customWidth="1"/>
    <col min="10512" max="10512" width="10.140625" style="299" customWidth="1"/>
    <col min="10513" max="10514" width="10.7109375" style="299" customWidth="1"/>
    <col min="10515" max="10515" width="9.140625" style="299" customWidth="1"/>
    <col min="10516" max="10516" width="12.85546875" style="299" customWidth="1"/>
    <col min="10517" max="10517" width="23.42578125" style="299" customWidth="1"/>
    <col min="10518" max="10519" width="9.140625" style="299" customWidth="1"/>
    <col min="10520" max="10520" width="10.5703125" style="299" customWidth="1"/>
    <col min="10521" max="10521" width="11.28515625" style="299" customWidth="1"/>
    <col min="10522" max="10752" width="9.140625" style="299"/>
    <col min="10753" max="10753" width="89" style="299" customWidth="1"/>
    <col min="10754" max="10754" width="12.7109375" style="299" customWidth="1"/>
    <col min="10755" max="10755" width="12.85546875" style="299" customWidth="1"/>
    <col min="10756" max="10756" width="9.85546875" style="299" customWidth="1"/>
    <col min="10757" max="10757" width="12.140625" style="299" customWidth="1"/>
    <col min="10758" max="10758" width="11" style="299" customWidth="1"/>
    <col min="10759" max="10759" width="9.85546875" style="299" customWidth="1"/>
    <col min="10760" max="10760" width="12.5703125" style="299" customWidth="1"/>
    <col min="10761" max="10761" width="10.42578125" style="299" customWidth="1"/>
    <col min="10762" max="10762" width="10.85546875" style="299" customWidth="1"/>
    <col min="10763" max="10763" width="12.7109375" style="299" customWidth="1"/>
    <col min="10764" max="10764" width="9.5703125" style="299" customWidth="1"/>
    <col min="10765" max="10765" width="10.140625" style="299" customWidth="1"/>
    <col min="10766" max="10766" width="12.5703125" style="299" customWidth="1"/>
    <col min="10767" max="10767" width="11" style="299" customWidth="1"/>
    <col min="10768" max="10768" width="10.140625" style="299" customWidth="1"/>
    <col min="10769" max="10770" width="10.7109375" style="299" customWidth="1"/>
    <col min="10771" max="10771" width="9.140625" style="299" customWidth="1"/>
    <col min="10772" max="10772" width="12.85546875" style="299" customWidth="1"/>
    <col min="10773" max="10773" width="23.42578125" style="299" customWidth="1"/>
    <col min="10774" max="10775" width="9.140625" style="299" customWidth="1"/>
    <col min="10776" max="10776" width="10.5703125" style="299" customWidth="1"/>
    <col min="10777" max="10777" width="11.28515625" style="299" customWidth="1"/>
    <col min="10778" max="11008" width="9.140625" style="299"/>
    <col min="11009" max="11009" width="89" style="299" customWidth="1"/>
    <col min="11010" max="11010" width="12.7109375" style="299" customWidth="1"/>
    <col min="11011" max="11011" width="12.85546875" style="299" customWidth="1"/>
    <col min="11012" max="11012" width="9.85546875" style="299" customWidth="1"/>
    <col min="11013" max="11013" width="12.140625" style="299" customWidth="1"/>
    <col min="11014" max="11014" width="11" style="299" customWidth="1"/>
    <col min="11015" max="11015" width="9.85546875" style="299" customWidth="1"/>
    <col min="11016" max="11016" width="12.5703125" style="299" customWidth="1"/>
    <col min="11017" max="11017" width="10.42578125" style="299" customWidth="1"/>
    <col min="11018" max="11018" width="10.85546875" style="299" customWidth="1"/>
    <col min="11019" max="11019" width="12.7109375" style="299" customWidth="1"/>
    <col min="11020" max="11020" width="9.5703125" style="299" customWidth="1"/>
    <col min="11021" max="11021" width="10.140625" style="299" customWidth="1"/>
    <col min="11022" max="11022" width="12.5703125" style="299" customWidth="1"/>
    <col min="11023" max="11023" width="11" style="299" customWidth="1"/>
    <col min="11024" max="11024" width="10.140625" style="299" customWidth="1"/>
    <col min="11025" max="11026" width="10.7109375" style="299" customWidth="1"/>
    <col min="11027" max="11027" width="9.140625" style="299" customWidth="1"/>
    <col min="11028" max="11028" width="12.85546875" style="299" customWidth="1"/>
    <col min="11029" max="11029" width="23.42578125" style="299" customWidth="1"/>
    <col min="11030" max="11031" width="9.140625" style="299" customWidth="1"/>
    <col min="11032" max="11032" width="10.5703125" style="299" customWidth="1"/>
    <col min="11033" max="11033" width="11.28515625" style="299" customWidth="1"/>
    <col min="11034" max="11264" width="9.140625" style="299"/>
    <col min="11265" max="11265" width="89" style="299" customWidth="1"/>
    <col min="11266" max="11266" width="12.7109375" style="299" customWidth="1"/>
    <col min="11267" max="11267" width="12.85546875" style="299" customWidth="1"/>
    <col min="11268" max="11268" width="9.85546875" style="299" customWidth="1"/>
    <col min="11269" max="11269" width="12.140625" style="299" customWidth="1"/>
    <col min="11270" max="11270" width="11" style="299" customWidth="1"/>
    <col min="11271" max="11271" width="9.85546875" style="299" customWidth="1"/>
    <col min="11272" max="11272" width="12.5703125" style="299" customWidth="1"/>
    <col min="11273" max="11273" width="10.42578125" style="299" customWidth="1"/>
    <col min="11274" max="11274" width="10.85546875" style="299" customWidth="1"/>
    <col min="11275" max="11275" width="12.7109375" style="299" customWidth="1"/>
    <col min="11276" max="11276" width="9.5703125" style="299" customWidth="1"/>
    <col min="11277" max="11277" width="10.140625" style="299" customWidth="1"/>
    <col min="11278" max="11278" width="12.5703125" style="299" customWidth="1"/>
    <col min="11279" max="11279" width="11" style="299" customWidth="1"/>
    <col min="11280" max="11280" width="10.140625" style="299" customWidth="1"/>
    <col min="11281" max="11282" width="10.7109375" style="299" customWidth="1"/>
    <col min="11283" max="11283" width="9.140625" style="299" customWidth="1"/>
    <col min="11284" max="11284" width="12.85546875" style="299" customWidth="1"/>
    <col min="11285" max="11285" width="23.42578125" style="299" customWidth="1"/>
    <col min="11286" max="11287" width="9.140625" style="299" customWidth="1"/>
    <col min="11288" max="11288" width="10.5703125" style="299" customWidth="1"/>
    <col min="11289" max="11289" width="11.28515625" style="299" customWidth="1"/>
    <col min="11290" max="11520" width="9.140625" style="299"/>
    <col min="11521" max="11521" width="89" style="299" customWidth="1"/>
    <col min="11522" max="11522" width="12.7109375" style="299" customWidth="1"/>
    <col min="11523" max="11523" width="12.85546875" style="299" customWidth="1"/>
    <col min="11524" max="11524" width="9.85546875" style="299" customWidth="1"/>
    <col min="11525" max="11525" width="12.140625" style="299" customWidth="1"/>
    <col min="11526" max="11526" width="11" style="299" customWidth="1"/>
    <col min="11527" max="11527" width="9.85546875" style="299" customWidth="1"/>
    <col min="11528" max="11528" width="12.5703125" style="299" customWidth="1"/>
    <col min="11529" max="11529" width="10.42578125" style="299" customWidth="1"/>
    <col min="11530" max="11530" width="10.85546875" style="299" customWidth="1"/>
    <col min="11531" max="11531" width="12.7109375" style="299" customWidth="1"/>
    <col min="11532" max="11532" width="9.5703125" style="299" customWidth="1"/>
    <col min="11533" max="11533" width="10.140625" style="299" customWidth="1"/>
    <col min="11534" max="11534" width="12.5703125" style="299" customWidth="1"/>
    <col min="11535" max="11535" width="11" style="299" customWidth="1"/>
    <col min="11536" max="11536" width="10.140625" style="299" customWidth="1"/>
    <col min="11537" max="11538" width="10.7109375" style="299" customWidth="1"/>
    <col min="11539" max="11539" width="9.140625" style="299" customWidth="1"/>
    <col min="11540" max="11540" width="12.85546875" style="299" customWidth="1"/>
    <col min="11541" max="11541" width="23.42578125" style="299" customWidth="1"/>
    <col min="11542" max="11543" width="9.140625" style="299" customWidth="1"/>
    <col min="11544" max="11544" width="10.5703125" style="299" customWidth="1"/>
    <col min="11545" max="11545" width="11.28515625" style="299" customWidth="1"/>
    <col min="11546" max="11776" width="9.140625" style="299"/>
    <col min="11777" max="11777" width="89" style="299" customWidth="1"/>
    <col min="11778" max="11778" width="12.7109375" style="299" customWidth="1"/>
    <col min="11779" max="11779" width="12.85546875" style="299" customWidth="1"/>
    <col min="11780" max="11780" width="9.85546875" style="299" customWidth="1"/>
    <col min="11781" max="11781" width="12.140625" style="299" customWidth="1"/>
    <col min="11782" max="11782" width="11" style="299" customWidth="1"/>
    <col min="11783" max="11783" width="9.85546875" style="299" customWidth="1"/>
    <col min="11784" max="11784" width="12.5703125" style="299" customWidth="1"/>
    <col min="11785" max="11785" width="10.42578125" style="299" customWidth="1"/>
    <col min="11786" max="11786" width="10.85546875" style="299" customWidth="1"/>
    <col min="11787" max="11787" width="12.7109375" style="299" customWidth="1"/>
    <col min="11788" max="11788" width="9.5703125" style="299" customWidth="1"/>
    <col min="11789" max="11789" width="10.140625" style="299" customWidth="1"/>
    <col min="11790" max="11790" width="12.5703125" style="299" customWidth="1"/>
    <col min="11791" max="11791" width="11" style="299" customWidth="1"/>
    <col min="11792" max="11792" width="10.140625" style="299" customWidth="1"/>
    <col min="11793" max="11794" width="10.7109375" style="299" customWidth="1"/>
    <col min="11795" max="11795" width="9.140625" style="299" customWidth="1"/>
    <col min="11796" max="11796" width="12.85546875" style="299" customWidth="1"/>
    <col min="11797" max="11797" width="23.42578125" style="299" customWidth="1"/>
    <col min="11798" max="11799" width="9.140625" style="299" customWidth="1"/>
    <col min="11800" max="11800" width="10.5703125" style="299" customWidth="1"/>
    <col min="11801" max="11801" width="11.28515625" style="299" customWidth="1"/>
    <col min="11802" max="12032" width="9.140625" style="299"/>
    <col min="12033" max="12033" width="89" style="299" customWidth="1"/>
    <col min="12034" max="12034" width="12.7109375" style="299" customWidth="1"/>
    <col min="12035" max="12035" width="12.85546875" style="299" customWidth="1"/>
    <col min="12036" max="12036" width="9.85546875" style="299" customWidth="1"/>
    <col min="12037" max="12037" width="12.140625" style="299" customWidth="1"/>
    <col min="12038" max="12038" width="11" style="299" customWidth="1"/>
    <col min="12039" max="12039" width="9.85546875" style="299" customWidth="1"/>
    <col min="12040" max="12040" width="12.5703125" style="299" customWidth="1"/>
    <col min="12041" max="12041" width="10.42578125" style="299" customWidth="1"/>
    <col min="12042" max="12042" width="10.85546875" style="299" customWidth="1"/>
    <col min="12043" max="12043" width="12.7109375" style="299" customWidth="1"/>
    <col min="12044" max="12044" width="9.5703125" style="299" customWidth="1"/>
    <col min="12045" max="12045" width="10.140625" style="299" customWidth="1"/>
    <col min="12046" max="12046" width="12.5703125" style="299" customWidth="1"/>
    <col min="12047" max="12047" width="11" style="299" customWidth="1"/>
    <col min="12048" max="12048" width="10.140625" style="299" customWidth="1"/>
    <col min="12049" max="12050" width="10.7109375" style="299" customWidth="1"/>
    <col min="12051" max="12051" width="9.140625" style="299" customWidth="1"/>
    <col min="12052" max="12052" width="12.85546875" style="299" customWidth="1"/>
    <col min="12053" max="12053" width="23.42578125" style="299" customWidth="1"/>
    <col min="12054" max="12055" width="9.140625" style="299" customWidth="1"/>
    <col min="12056" max="12056" width="10.5703125" style="299" customWidth="1"/>
    <col min="12057" max="12057" width="11.28515625" style="299" customWidth="1"/>
    <col min="12058" max="12288" width="9.140625" style="299"/>
    <col min="12289" max="12289" width="89" style="299" customWidth="1"/>
    <col min="12290" max="12290" width="12.7109375" style="299" customWidth="1"/>
    <col min="12291" max="12291" width="12.85546875" style="299" customWidth="1"/>
    <col min="12292" max="12292" width="9.85546875" style="299" customWidth="1"/>
    <col min="12293" max="12293" width="12.140625" style="299" customWidth="1"/>
    <col min="12294" max="12294" width="11" style="299" customWidth="1"/>
    <col min="12295" max="12295" width="9.85546875" style="299" customWidth="1"/>
    <col min="12296" max="12296" width="12.5703125" style="299" customWidth="1"/>
    <col min="12297" max="12297" width="10.42578125" style="299" customWidth="1"/>
    <col min="12298" max="12298" width="10.85546875" style="299" customWidth="1"/>
    <col min="12299" max="12299" width="12.7109375" style="299" customWidth="1"/>
    <col min="12300" max="12300" width="9.5703125" style="299" customWidth="1"/>
    <col min="12301" max="12301" width="10.140625" style="299" customWidth="1"/>
    <col min="12302" max="12302" width="12.5703125" style="299" customWidth="1"/>
    <col min="12303" max="12303" width="11" style="299" customWidth="1"/>
    <col min="12304" max="12304" width="10.140625" style="299" customWidth="1"/>
    <col min="12305" max="12306" width="10.7109375" style="299" customWidth="1"/>
    <col min="12307" max="12307" width="9.140625" style="299" customWidth="1"/>
    <col min="12308" max="12308" width="12.85546875" style="299" customWidth="1"/>
    <col min="12309" max="12309" width="23.42578125" style="299" customWidth="1"/>
    <col min="12310" max="12311" width="9.140625" style="299" customWidth="1"/>
    <col min="12312" max="12312" width="10.5703125" style="299" customWidth="1"/>
    <col min="12313" max="12313" width="11.28515625" style="299" customWidth="1"/>
    <col min="12314" max="12544" width="9.140625" style="299"/>
    <col min="12545" max="12545" width="89" style="299" customWidth="1"/>
    <col min="12546" max="12546" width="12.7109375" style="299" customWidth="1"/>
    <col min="12547" max="12547" width="12.85546875" style="299" customWidth="1"/>
    <col min="12548" max="12548" width="9.85546875" style="299" customWidth="1"/>
    <col min="12549" max="12549" width="12.140625" style="299" customWidth="1"/>
    <col min="12550" max="12550" width="11" style="299" customWidth="1"/>
    <col min="12551" max="12551" width="9.85546875" style="299" customWidth="1"/>
    <col min="12552" max="12552" width="12.5703125" style="299" customWidth="1"/>
    <col min="12553" max="12553" width="10.42578125" style="299" customWidth="1"/>
    <col min="12554" max="12554" width="10.85546875" style="299" customWidth="1"/>
    <col min="12555" max="12555" width="12.7109375" style="299" customWidth="1"/>
    <col min="12556" max="12556" width="9.5703125" style="299" customWidth="1"/>
    <col min="12557" max="12557" width="10.140625" style="299" customWidth="1"/>
    <col min="12558" max="12558" width="12.5703125" style="299" customWidth="1"/>
    <col min="12559" max="12559" width="11" style="299" customWidth="1"/>
    <col min="12560" max="12560" width="10.140625" style="299" customWidth="1"/>
    <col min="12561" max="12562" width="10.7109375" style="299" customWidth="1"/>
    <col min="12563" max="12563" width="9.140625" style="299" customWidth="1"/>
    <col min="12564" max="12564" width="12.85546875" style="299" customWidth="1"/>
    <col min="12565" max="12565" width="23.42578125" style="299" customWidth="1"/>
    <col min="12566" max="12567" width="9.140625" style="299" customWidth="1"/>
    <col min="12568" max="12568" width="10.5703125" style="299" customWidth="1"/>
    <col min="12569" max="12569" width="11.28515625" style="299" customWidth="1"/>
    <col min="12570" max="12800" width="9.140625" style="299"/>
    <col min="12801" max="12801" width="89" style="299" customWidth="1"/>
    <col min="12802" max="12802" width="12.7109375" style="299" customWidth="1"/>
    <col min="12803" max="12803" width="12.85546875" style="299" customWidth="1"/>
    <col min="12804" max="12804" width="9.85546875" style="299" customWidth="1"/>
    <col min="12805" max="12805" width="12.140625" style="299" customWidth="1"/>
    <col min="12806" max="12806" width="11" style="299" customWidth="1"/>
    <col min="12807" max="12807" width="9.85546875" style="299" customWidth="1"/>
    <col min="12808" max="12808" width="12.5703125" style="299" customWidth="1"/>
    <col min="12809" max="12809" width="10.42578125" style="299" customWidth="1"/>
    <col min="12810" max="12810" width="10.85546875" style="299" customWidth="1"/>
    <col min="12811" max="12811" width="12.7109375" style="299" customWidth="1"/>
    <col min="12812" max="12812" width="9.5703125" style="299" customWidth="1"/>
    <col min="12813" max="12813" width="10.140625" style="299" customWidth="1"/>
    <col min="12814" max="12814" width="12.5703125" style="299" customWidth="1"/>
    <col min="12815" max="12815" width="11" style="299" customWidth="1"/>
    <col min="12816" max="12816" width="10.140625" style="299" customWidth="1"/>
    <col min="12817" max="12818" width="10.7109375" style="299" customWidth="1"/>
    <col min="12819" max="12819" width="9.140625" style="299" customWidth="1"/>
    <col min="12820" max="12820" width="12.85546875" style="299" customWidth="1"/>
    <col min="12821" max="12821" width="23.42578125" style="299" customWidth="1"/>
    <col min="12822" max="12823" width="9.140625" style="299" customWidth="1"/>
    <col min="12824" max="12824" width="10.5703125" style="299" customWidth="1"/>
    <col min="12825" max="12825" width="11.28515625" style="299" customWidth="1"/>
    <col min="12826" max="13056" width="9.140625" style="299"/>
    <col min="13057" max="13057" width="89" style="299" customWidth="1"/>
    <col min="13058" max="13058" width="12.7109375" style="299" customWidth="1"/>
    <col min="13059" max="13059" width="12.85546875" style="299" customWidth="1"/>
    <col min="13060" max="13060" width="9.85546875" style="299" customWidth="1"/>
    <col min="13061" max="13061" width="12.140625" style="299" customWidth="1"/>
    <col min="13062" max="13062" width="11" style="299" customWidth="1"/>
    <col min="13063" max="13063" width="9.85546875" style="299" customWidth="1"/>
    <col min="13064" max="13064" width="12.5703125" style="299" customWidth="1"/>
    <col min="13065" max="13065" width="10.42578125" style="299" customWidth="1"/>
    <col min="13066" max="13066" width="10.85546875" style="299" customWidth="1"/>
    <col min="13067" max="13067" width="12.7109375" style="299" customWidth="1"/>
    <col min="13068" max="13068" width="9.5703125" style="299" customWidth="1"/>
    <col min="13069" max="13069" width="10.140625" style="299" customWidth="1"/>
    <col min="13070" max="13070" width="12.5703125" style="299" customWidth="1"/>
    <col min="13071" max="13071" width="11" style="299" customWidth="1"/>
    <col min="13072" max="13072" width="10.140625" style="299" customWidth="1"/>
    <col min="13073" max="13074" width="10.7109375" style="299" customWidth="1"/>
    <col min="13075" max="13075" width="9.140625" style="299" customWidth="1"/>
    <col min="13076" max="13076" width="12.85546875" style="299" customWidth="1"/>
    <col min="13077" max="13077" width="23.42578125" style="299" customWidth="1"/>
    <col min="13078" max="13079" width="9.140625" style="299" customWidth="1"/>
    <col min="13080" max="13080" width="10.5703125" style="299" customWidth="1"/>
    <col min="13081" max="13081" width="11.28515625" style="299" customWidth="1"/>
    <col min="13082" max="13312" width="9.140625" style="299"/>
    <col min="13313" max="13313" width="89" style="299" customWidth="1"/>
    <col min="13314" max="13314" width="12.7109375" style="299" customWidth="1"/>
    <col min="13315" max="13315" width="12.85546875" style="299" customWidth="1"/>
    <col min="13316" max="13316" width="9.85546875" style="299" customWidth="1"/>
    <col min="13317" max="13317" width="12.140625" style="299" customWidth="1"/>
    <col min="13318" max="13318" width="11" style="299" customWidth="1"/>
    <col min="13319" max="13319" width="9.85546875" style="299" customWidth="1"/>
    <col min="13320" max="13320" width="12.5703125" style="299" customWidth="1"/>
    <col min="13321" max="13321" width="10.42578125" style="299" customWidth="1"/>
    <col min="13322" max="13322" width="10.85546875" style="299" customWidth="1"/>
    <col min="13323" max="13323" width="12.7109375" style="299" customWidth="1"/>
    <col min="13324" max="13324" width="9.5703125" style="299" customWidth="1"/>
    <col min="13325" max="13325" width="10.140625" style="299" customWidth="1"/>
    <col min="13326" max="13326" width="12.5703125" style="299" customWidth="1"/>
    <col min="13327" max="13327" width="11" style="299" customWidth="1"/>
    <col min="13328" max="13328" width="10.140625" style="299" customWidth="1"/>
    <col min="13329" max="13330" width="10.7109375" style="299" customWidth="1"/>
    <col min="13331" max="13331" width="9.140625" style="299" customWidth="1"/>
    <col min="13332" max="13332" width="12.85546875" style="299" customWidth="1"/>
    <col min="13333" max="13333" width="23.42578125" style="299" customWidth="1"/>
    <col min="13334" max="13335" width="9.140625" style="299" customWidth="1"/>
    <col min="13336" max="13336" width="10.5703125" style="299" customWidth="1"/>
    <col min="13337" max="13337" width="11.28515625" style="299" customWidth="1"/>
    <col min="13338" max="13568" width="9.140625" style="299"/>
    <col min="13569" max="13569" width="89" style="299" customWidth="1"/>
    <col min="13570" max="13570" width="12.7109375" style="299" customWidth="1"/>
    <col min="13571" max="13571" width="12.85546875" style="299" customWidth="1"/>
    <col min="13572" max="13572" width="9.85546875" style="299" customWidth="1"/>
    <col min="13573" max="13573" width="12.140625" style="299" customWidth="1"/>
    <col min="13574" max="13574" width="11" style="299" customWidth="1"/>
    <col min="13575" max="13575" width="9.85546875" style="299" customWidth="1"/>
    <col min="13576" max="13576" width="12.5703125" style="299" customWidth="1"/>
    <col min="13577" max="13577" width="10.42578125" style="299" customWidth="1"/>
    <col min="13578" max="13578" width="10.85546875" style="299" customWidth="1"/>
    <col min="13579" max="13579" width="12.7109375" style="299" customWidth="1"/>
    <col min="13580" max="13580" width="9.5703125" style="299" customWidth="1"/>
    <col min="13581" max="13581" width="10.140625" style="299" customWidth="1"/>
    <col min="13582" max="13582" width="12.5703125" style="299" customWidth="1"/>
    <col min="13583" max="13583" width="11" style="299" customWidth="1"/>
    <col min="13584" max="13584" width="10.140625" style="299" customWidth="1"/>
    <col min="13585" max="13586" width="10.7109375" style="299" customWidth="1"/>
    <col min="13587" max="13587" width="9.140625" style="299" customWidth="1"/>
    <col min="13588" max="13588" width="12.85546875" style="299" customWidth="1"/>
    <col min="13589" max="13589" width="23.42578125" style="299" customWidth="1"/>
    <col min="13590" max="13591" width="9.140625" style="299" customWidth="1"/>
    <col min="13592" max="13592" width="10.5703125" style="299" customWidth="1"/>
    <col min="13593" max="13593" width="11.28515625" style="299" customWidth="1"/>
    <col min="13594" max="13824" width="9.140625" style="299"/>
    <col min="13825" max="13825" width="89" style="299" customWidth="1"/>
    <col min="13826" max="13826" width="12.7109375" style="299" customWidth="1"/>
    <col min="13827" max="13827" width="12.85546875" style="299" customWidth="1"/>
    <col min="13828" max="13828" width="9.85546875" style="299" customWidth="1"/>
    <col min="13829" max="13829" width="12.140625" style="299" customWidth="1"/>
    <col min="13830" max="13830" width="11" style="299" customWidth="1"/>
    <col min="13831" max="13831" width="9.85546875" style="299" customWidth="1"/>
    <col min="13832" max="13832" width="12.5703125" style="299" customWidth="1"/>
    <col min="13833" max="13833" width="10.42578125" style="299" customWidth="1"/>
    <col min="13834" max="13834" width="10.85546875" style="299" customWidth="1"/>
    <col min="13835" max="13835" width="12.7109375" style="299" customWidth="1"/>
    <col min="13836" max="13836" width="9.5703125" style="299" customWidth="1"/>
    <col min="13837" max="13837" width="10.140625" style="299" customWidth="1"/>
    <col min="13838" max="13838" width="12.5703125" style="299" customWidth="1"/>
    <col min="13839" max="13839" width="11" style="299" customWidth="1"/>
    <col min="13840" max="13840" width="10.140625" style="299" customWidth="1"/>
    <col min="13841" max="13842" width="10.7109375" style="299" customWidth="1"/>
    <col min="13843" max="13843" width="9.140625" style="299" customWidth="1"/>
    <col min="13844" max="13844" width="12.85546875" style="299" customWidth="1"/>
    <col min="13845" max="13845" width="23.42578125" style="299" customWidth="1"/>
    <col min="13846" max="13847" width="9.140625" style="299" customWidth="1"/>
    <col min="13848" max="13848" width="10.5703125" style="299" customWidth="1"/>
    <col min="13849" max="13849" width="11.28515625" style="299" customWidth="1"/>
    <col min="13850" max="14080" width="9.140625" style="299"/>
    <col min="14081" max="14081" width="89" style="299" customWidth="1"/>
    <col min="14082" max="14082" width="12.7109375" style="299" customWidth="1"/>
    <col min="14083" max="14083" width="12.85546875" style="299" customWidth="1"/>
    <col min="14084" max="14084" width="9.85546875" style="299" customWidth="1"/>
    <col min="14085" max="14085" width="12.140625" style="299" customWidth="1"/>
    <col min="14086" max="14086" width="11" style="299" customWidth="1"/>
    <col min="14087" max="14087" width="9.85546875" style="299" customWidth="1"/>
    <col min="14088" max="14088" width="12.5703125" style="299" customWidth="1"/>
    <col min="14089" max="14089" width="10.42578125" style="299" customWidth="1"/>
    <col min="14090" max="14090" width="10.85546875" style="299" customWidth="1"/>
    <col min="14091" max="14091" width="12.7109375" style="299" customWidth="1"/>
    <col min="14092" max="14092" width="9.5703125" style="299" customWidth="1"/>
    <col min="14093" max="14093" width="10.140625" style="299" customWidth="1"/>
    <col min="14094" max="14094" width="12.5703125" style="299" customWidth="1"/>
    <col min="14095" max="14095" width="11" style="299" customWidth="1"/>
    <col min="14096" max="14096" width="10.140625" style="299" customWidth="1"/>
    <col min="14097" max="14098" width="10.7109375" style="299" customWidth="1"/>
    <col min="14099" max="14099" width="9.140625" style="299" customWidth="1"/>
    <col min="14100" max="14100" width="12.85546875" style="299" customWidth="1"/>
    <col min="14101" max="14101" width="23.42578125" style="299" customWidth="1"/>
    <col min="14102" max="14103" width="9.140625" style="299" customWidth="1"/>
    <col min="14104" max="14104" width="10.5703125" style="299" customWidth="1"/>
    <col min="14105" max="14105" width="11.28515625" style="299" customWidth="1"/>
    <col min="14106" max="14336" width="9.140625" style="299"/>
    <col min="14337" max="14337" width="89" style="299" customWidth="1"/>
    <col min="14338" max="14338" width="12.7109375" style="299" customWidth="1"/>
    <col min="14339" max="14339" width="12.85546875" style="299" customWidth="1"/>
    <col min="14340" max="14340" width="9.85546875" style="299" customWidth="1"/>
    <col min="14341" max="14341" width="12.140625" style="299" customWidth="1"/>
    <col min="14342" max="14342" width="11" style="299" customWidth="1"/>
    <col min="14343" max="14343" width="9.85546875" style="299" customWidth="1"/>
    <col min="14344" max="14344" width="12.5703125" style="299" customWidth="1"/>
    <col min="14345" max="14345" width="10.42578125" style="299" customWidth="1"/>
    <col min="14346" max="14346" width="10.85546875" style="299" customWidth="1"/>
    <col min="14347" max="14347" width="12.7109375" style="299" customWidth="1"/>
    <col min="14348" max="14348" width="9.5703125" style="299" customWidth="1"/>
    <col min="14349" max="14349" width="10.140625" style="299" customWidth="1"/>
    <col min="14350" max="14350" width="12.5703125" style="299" customWidth="1"/>
    <col min="14351" max="14351" width="11" style="299" customWidth="1"/>
    <col min="14352" max="14352" width="10.140625" style="299" customWidth="1"/>
    <col min="14353" max="14354" width="10.7109375" style="299" customWidth="1"/>
    <col min="14355" max="14355" width="9.140625" style="299" customWidth="1"/>
    <col min="14356" max="14356" width="12.85546875" style="299" customWidth="1"/>
    <col min="14357" max="14357" width="23.42578125" style="299" customWidth="1"/>
    <col min="14358" max="14359" width="9.140625" style="299" customWidth="1"/>
    <col min="14360" max="14360" width="10.5703125" style="299" customWidth="1"/>
    <col min="14361" max="14361" width="11.28515625" style="299" customWidth="1"/>
    <col min="14362" max="14592" width="9.140625" style="299"/>
    <col min="14593" max="14593" width="89" style="299" customWidth="1"/>
    <col min="14594" max="14594" width="12.7109375" style="299" customWidth="1"/>
    <col min="14595" max="14595" width="12.85546875" style="299" customWidth="1"/>
    <col min="14596" max="14596" width="9.85546875" style="299" customWidth="1"/>
    <col min="14597" max="14597" width="12.140625" style="299" customWidth="1"/>
    <col min="14598" max="14598" width="11" style="299" customWidth="1"/>
    <col min="14599" max="14599" width="9.85546875" style="299" customWidth="1"/>
    <col min="14600" max="14600" width="12.5703125" style="299" customWidth="1"/>
    <col min="14601" max="14601" width="10.42578125" style="299" customWidth="1"/>
    <col min="14602" max="14602" width="10.85546875" style="299" customWidth="1"/>
    <col min="14603" max="14603" width="12.7109375" style="299" customWidth="1"/>
    <col min="14604" max="14604" width="9.5703125" style="299" customWidth="1"/>
    <col min="14605" max="14605" width="10.140625" style="299" customWidth="1"/>
    <col min="14606" max="14606" width="12.5703125" style="299" customWidth="1"/>
    <col min="14607" max="14607" width="11" style="299" customWidth="1"/>
    <col min="14608" max="14608" width="10.140625" style="299" customWidth="1"/>
    <col min="14609" max="14610" width="10.7109375" style="299" customWidth="1"/>
    <col min="14611" max="14611" width="9.140625" style="299" customWidth="1"/>
    <col min="14612" max="14612" width="12.85546875" style="299" customWidth="1"/>
    <col min="14613" max="14613" width="23.42578125" style="299" customWidth="1"/>
    <col min="14614" max="14615" width="9.140625" style="299" customWidth="1"/>
    <col min="14616" max="14616" width="10.5703125" style="299" customWidth="1"/>
    <col min="14617" max="14617" width="11.28515625" style="299" customWidth="1"/>
    <col min="14618" max="14848" width="9.140625" style="299"/>
    <col min="14849" max="14849" width="89" style="299" customWidth="1"/>
    <col min="14850" max="14850" width="12.7109375" style="299" customWidth="1"/>
    <col min="14851" max="14851" width="12.85546875" style="299" customWidth="1"/>
    <col min="14852" max="14852" width="9.85546875" style="299" customWidth="1"/>
    <col min="14853" max="14853" width="12.140625" style="299" customWidth="1"/>
    <col min="14854" max="14854" width="11" style="299" customWidth="1"/>
    <col min="14855" max="14855" width="9.85546875" style="299" customWidth="1"/>
    <col min="14856" max="14856" width="12.5703125" style="299" customWidth="1"/>
    <col min="14857" max="14857" width="10.42578125" style="299" customWidth="1"/>
    <col min="14858" max="14858" width="10.85546875" style="299" customWidth="1"/>
    <col min="14859" max="14859" width="12.7109375" style="299" customWidth="1"/>
    <col min="14860" max="14860" width="9.5703125" style="299" customWidth="1"/>
    <col min="14861" max="14861" width="10.140625" style="299" customWidth="1"/>
    <col min="14862" max="14862" width="12.5703125" style="299" customWidth="1"/>
    <col min="14863" max="14863" width="11" style="299" customWidth="1"/>
    <col min="14864" max="14864" width="10.140625" style="299" customWidth="1"/>
    <col min="14865" max="14866" width="10.7109375" style="299" customWidth="1"/>
    <col min="14867" max="14867" width="9.140625" style="299" customWidth="1"/>
    <col min="14868" max="14868" width="12.85546875" style="299" customWidth="1"/>
    <col min="14869" max="14869" width="23.42578125" style="299" customWidth="1"/>
    <col min="14870" max="14871" width="9.140625" style="299" customWidth="1"/>
    <col min="14872" max="14872" width="10.5703125" style="299" customWidth="1"/>
    <col min="14873" max="14873" width="11.28515625" style="299" customWidth="1"/>
    <col min="14874" max="15104" width="9.140625" style="299"/>
    <col min="15105" max="15105" width="89" style="299" customWidth="1"/>
    <col min="15106" max="15106" width="12.7109375" style="299" customWidth="1"/>
    <col min="15107" max="15107" width="12.85546875" style="299" customWidth="1"/>
    <col min="15108" max="15108" width="9.85546875" style="299" customWidth="1"/>
    <col min="15109" max="15109" width="12.140625" style="299" customWidth="1"/>
    <col min="15110" max="15110" width="11" style="299" customWidth="1"/>
    <col min="15111" max="15111" width="9.85546875" style="299" customWidth="1"/>
    <col min="15112" max="15112" width="12.5703125" style="299" customWidth="1"/>
    <col min="15113" max="15113" width="10.42578125" style="299" customWidth="1"/>
    <col min="15114" max="15114" width="10.85546875" style="299" customWidth="1"/>
    <col min="15115" max="15115" width="12.7109375" style="299" customWidth="1"/>
    <col min="15116" max="15116" width="9.5703125" style="299" customWidth="1"/>
    <col min="15117" max="15117" width="10.140625" style="299" customWidth="1"/>
    <col min="15118" max="15118" width="12.5703125" style="299" customWidth="1"/>
    <col min="15119" max="15119" width="11" style="299" customWidth="1"/>
    <col min="15120" max="15120" width="10.140625" style="299" customWidth="1"/>
    <col min="15121" max="15122" width="10.7109375" style="299" customWidth="1"/>
    <col min="15123" max="15123" width="9.140625" style="299" customWidth="1"/>
    <col min="15124" max="15124" width="12.85546875" style="299" customWidth="1"/>
    <col min="15125" max="15125" width="23.42578125" style="299" customWidth="1"/>
    <col min="15126" max="15127" width="9.140625" style="299" customWidth="1"/>
    <col min="15128" max="15128" width="10.5703125" style="299" customWidth="1"/>
    <col min="15129" max="15129" width="11.28515625" style="299" customWidth="1"/>
    <col min="15130" max="15360" width="9.140625" style="299"/>
    <col min="15361" max="15361" width="89" style="299" customWidth="1"/>
    <col min="15362" max="15362" width="12.7109375" style="299" customWidth="1"/>
    <col min="15363" max="15363" width="12.85546875" style="299" customWidth="1"/>
    <col min="15364" max="15364" width="9.85546875" style="299" customWidth="1"/>
    <col min="15365" max="15365" width="12.140625" style="299" customWidth="1"/>
    <col min="15366" max="15366" width="11" style="299" customWidth="1"/>
    <col min="15367" max="15367" width="9.85546875" style="299" customWidth="1"/>
    <col min="15368" max="15368" width="12.5703125" style="299" customWidth="1"/>
    <col min="15369" max="15369" width="10.42578125" style="299" customWidth="1"/>
    <col min="15370" max="15370" width="10.85546875" style="299" customWidth="1"/>
    <col min="15371" max="15371" width="12.7109375" style="299" customWidth="1"/>
    <col min="15372" max="15372" width="9.5703125" style="299" customWidth="1"/>
    <col min="15373" max="15373" width="10.140625" style="299" customWidth="1"/>
    <col min="15374" max="15374" width="12.5703125" style="299" customWidth="1"/>
    <col min="15375" max="15375" width="11" style="299" customWidth="1"/>
    <col min="15376" max="15376" width="10.140625" style="299" customWidth="1"/>
    <col min="15377" max="15378" width="10.7109375" style="299" customWidth="1"/>
    <col min="15379" max="15379" width="9.140625" style="299" customWidth="1"/>
    <col min="15380" max="15380" width="12.85546875" style="299" customWidth="1"/>
    <col min="15381" max="15381" width="23.42578125" style="299" customWidth="1"/>
    <col min="15382" max="15383" width="9.140625" style="299" customWidth="1"/>
    <col min="15384" max="15384" width="10.5703125" style="299" customWidth="1"/>
    <col min="15385" max="15385" width="11.28515625" style="299" customWidth="1"/>
    <col min="15386" max="15616" width="9.140625" style="299"/>
    <col min="15617" max="15617" width="89" style="299" customWidth="1"/>
    <col min="15618" max="15618" width="12.7109375" style="299" customWidth="1"/>
    <col min="15619" max="15619" width="12.85546875" style="299" customWidth="1"/>
    <col min="15620" max="15620" width="9.85546875" style="299" customWidth="1"/>
    <col min="15621" max="15621" width="12.140625" style="299" customWidth="1"/>
    <col min="15622" max="15622" width="11" style="299" customWidth="1"/>
    <col min="15623" max="15623" width="9.85546875" style="299" customWidth="1"/>
    <col min="15624" max="15624" width="12.5703125" style="299" customWidth="1"/>
    <col min="15625" max="15625" width="10.42578125" style="299" customWidth="1"/>
    <col min="15626" max="15626" width="10.85546875" style="299" customWidth="1"/>
    <col min="15627" max="15627" width="12.7109375" style="299" customWidth="1"/>
    <col min="15628" max="15628" width="9.5703125" style="299" customWidth="1"/>
    <col min="15629" max="15629" width="10.140625" style="299" customWidth="1"/>
    <col min="15630" max="15630" width="12.5703125" style="299" customWidth="1"/>
    <col min="15631" max="15631" width="11" style="299" customWidth="1"/>
    <col min="15632" max="15632" width="10.140625" style="299" customWidth="1"/>
    <col min="15633" max="15634" width="10.7109375" style="299" customWidth="1"/>
    <col min="15635" max="15635" width="9.140625" style="299" customWidth="1"/>
    <col min="15636" max="15636" width="12.85546875" style="299" customWidth="1"/>
    <col min="15637" max="15637" width="23.42578125" style="299" customWidth="1"/>
    <col min="15638" max="15639" width="9.140625" style="299" customWidth="1"/>
    <col min="15640" max="15640" width="10.5703125" style="299" customWidth="1"/>
    <col min="15641" max="15641" width="11.28515625" style="299" customWidth="1"/>
    <col min="15642" max="15872" width="9.140625" style="299"/>
    <col min="15873" max="15873" width="89" style="299" customWidth="1"/>
    <col min="15874" max="15874" width="12.7109375" style="299" customWidth="1"/>
    <col min="15875" max="15875" width="12.85546875" style="299" customWidth="1"/>
    <col min="15876" max="15876" width="9.85546875" style="299" customWidth="1"/>
    <col min="15877" max="15877" width="12.140625" style="299" customWidth="1"/>
    <col min="15878" max="15878" width="11" style="299" customWidth="1"/>
    <col min="15879" max="15879" width="9.85546875" style="299" customWidth="1"/>
    <col min="15880" max="15880" width="12.5703125" style="299" customWidth="1"/>
    <col min="15881" max="15881" width="10.42578125" style="299" customWidth="1"/>
    <col min="15882" max="15882" width="10.85546875" style="299" customWidth="1"/>
    <col min="15883" max="15883" width="12.7109375" style="299" customWidth="1"/>
    <col min="15884" max="15884" width="9.5703125" style="299" customWidth="1"/>
    <col min="15885" max="15885" width="10.140625" style="299" customWidth="1"/>
    <col min="15886" max="15886" width="12.5703125" style="299" customWidth="1"/>
    <col min="15887" max="15887" width="11" style="299" customWidth="1"/>
    <col min="15888" max="15888" width="10.140625" style="299" customWidth="1"/>
    <col min="15889" max="15890" width="10.7109375" style="299" customWidth="1"/>
    <col min="15891" max="15891" width="9.140625" style="299" customWidth="1"/>
    <col min="15892" max="15892" width="12.85546875" style="299" customWidth="1"/>
    <col min="15893" max="15893" width="23.42578125" style="299" customWidth="1"/>
    <col min="15894" max="15895" width="9.140625" style="299" customWidth="1"/>
    <col min="15896" max="15896" width="10.5703125" style="299" customWidth="1"/>
    <col min="15897" max="15897" width="11.28515625" style="299" customWidth="1"/>
    <col min="15898" max="16128" width="9.140625" style="299"/>
    <col min="16129" max="16129" width="89" style="299" customWidth="1"/>
    <col min="16130" max="16130" width="12.7109375" style="299" customWidth="1"/>
    <col min="16131" max="16131" width="12.85546875" style="299" customWidth="1"/>
    <col min="16132" max="16132" width="9.85546875" style="299" customWidth="1"/>
    <col min="16133" max="16133" width="12.140625" style="299" customWidth="1"/>
    <col min="16134" max="16134" width="11" style="299" customWidth="1"/>
    <col min="16135" max="16135" width="9.85546875" style="299" customWidth="1"/>
    <col min="16136" max="16136" width="12.5703125" style="299" customWidth="1"/>
    <col min="16137" max="16137" width="10.42578125" style="299" customWidth="1"/>
    <col min="16138" max="16138" width="10.85546875" style="299" customWidth="1"/>
    <col min="16139" max="16139" width="12.7109375" style="299" customWidth="1"/>
    <col min="16140" max="16140" width="9.5703125" style="299" customWidth="1"/>
    <col min="16141" max="16141" width="10.140625" style="299" customWidth="1"/>
    <col min="16142" max="16142" width="12.5703125" style="299" customWidth="1"/>
    <col min="16143" max="16143" width="11" style="299" customWidth="1"/>
    <col min="16144" max="16144" width="10.140625" style="299" customWidth="1"/>
    <col min="16145" max="16146" width="10.7109375" style="299" customWidth="1"/>
    <col min="16147" max="16147" width="9.140625" style="299" customWidth="1"/>
    <col min="16148" max="16148" width="12.85546875" style="299" customWidth="1"/>
    <col min="16149" max="16149" width="23.42578125" style="299" customWidth="1"/>
    <col min="16150" max="16151" width="9.140625" style="299" customWidth="1"/>
    <col min="16152" max="16152" width="10.5703125" style="299" customWidth="1"/>
    <col min="16153" max="16153" width="11.28515625" style="299" customWidth="1"/>
    <col min="16154" max="16384" width="9.140625" style="299"/>
  </cols>
  <sheetData>
    <row r="1" spans="1:42" ht="25.5" customHeight="1" x14ac:dyDescent="0.35">
      <c r="A1" s="899"/>
      <c r="B1" s="899"/>
      <c r="C1" s="899"/>
      <c r="D1" s="899"/>
      <c r="E1" s="899"/>
      <c r="F1" s="899"/>
      <c r="G1" s="899"/>
      <c r="H1" s="899"/>
      <c r="I1" s="899"/>
      <c r="J1" s="899"/>
      <c r="K1" s="899"/>
      <c r="L1" s="899"/>
      <c r="M1" s="899"/>
      <c r="N1" s="899"/>
      <c r="O1" s="899"/>
      <c r="P1" s="899"/>
      <c r="Q1" s="178"/>
      <c r="R1" s="178"/>
      <c r="S1" s="178"/>
      <c r="T1" s="178"/>
    </row>
    <row r="2" spans="1:42" ht="28.5" customHeight="1" x14ac:dyDescent="0.35">
      <c r="A2" s="900" t="s">
        <v>80</v>
      </c>
      <c r="B2" s="900"/>
      <c r="C2" s="900"/>
      <c r="D2" s="900"/>
      <c r="E2" s="900"/>
      <c r="F2" s="900"/>
      <c r="G2" s="900"/>
      <c r="H2" s="900"/>
      <c r="I2" s="900"/>
      <c r="J2" s="900"/>
      <c r="K2" s="900"/>
      <c r="L2" s="900"/>
      <c r="M2" s="900"/>
      <c r="N2" s="900"/>
      <c r="O2" s="900"/>
      <c r="P2" s="900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</row>
    <row r="3" spans="1:42" ht="37.5" customHeight="1" x14ac:dyDescent="0.35">
      <c r="A3" s="901" t="s">
        <v>100</v>
      </c>
      <c r="B3" s="901"/>
      <c r="C3" s="901"/>
      <c r="D3" s="901"/>
      <c r="E3" s="901"/>
      <c r="F3" s="901"/>
      <c r="G3" s="901"/>
      <c r="H3" s="901"/>
      <c r="I3" s="901"/>
      <c r="J3" s="901"/>
      <c r="K3" s="901"/>
      <c r="L3" s="901"/>
      <c r="M3" s="901"/>
      <c r="N3" s="901"/>
      <c r="O3" s="901"/>
      <c r="P3" s="901"/>
      <c r="Q3" s="647"/>
      <c r="R3" s="647"/>
    </row>
    <row r="4" spans="1:42" ht="13.5" customHeight="1" thickBot="1" x14ac:dyDescent="0.4">
      <c r="A4" s="179"/>
    </row>
    <row r="5" spans="1:42" ht="33" customHeight="1" thickBot="1" x14ac:dyDescent="0.4">
      <c r="A5" s="904" t="s">
        <v>7</v>
      </c>
      <c r="B5" s="902" t="s">
        <v>0</v>
      </c>
      <c r="C5" s="902"/>
      <c r="D5" s="902"/>
      <c r="E5" s="902" t="s">
        <v>1</v>
      </c>
      <c r="F5" s="902"/>
      <c r="G5" s="902"/>
      <c r="H5" s="902" t="s">
        <v>2</v>
      </c>
      <c r="I5" s="902"/>
      <c r="J5" s="902"/>
      <c r="K5" s="902" t="s">
        <v>3</v>
      </c>
      <c r="L5" s="902"/>
      <c r="M5" s="902"/>
      <c r="N5" s="903" t="s">
        <v>29</v>
      </c>
      <c r="O5" s="903"/>
      <c r="P5" s="903"/>
      <c r="Q5" s="180"/>
      <c r="R5" s="180"/>
    </row>
    <row r="6" spans="1:42" ht="65.25" customHeight="1" thickBot="1" x14ac:dyDescent="0.4">
      <c r="A6" s="904"/>
      <c r="B6" s="300" t="s">
        <v>21</v>
      </c>
      <c r="C6" s="300" t="s">
        <v>22</v>
      </c>
      <c r="D6" s="301" t="s">
        <v>4</v>
      </c>
      <c r="E6" s="300" t="s">
        <v>21</v>
      </c>
      <c r="F6" s="300" t="s">
        <v>22</v>
      </c>
      <c r="G6" s="301" t="s">
        <v>4</v>
      </c>
      <c r="H6" s="300" t="s">
        <v>21</v>
      </c>
      <c r="I6" s="300" t="s">
        <v>22</v>
      </c>
      <c r="J6" s="301" t="s">
        <v>4</v>
      </c>
      <c r="K6" s="300" t="s">
        <v>21</v>
      </c>
      <c r="L6" s="300" t="s">
        <v>22</v>
      </c>
      <c r="M6" s="301" t="s">
        <v>4</v>
      </c>
      <c r="N6" s="300" t="s">
        <v>21</v>
      </c>
      <c r="O6" s="300" t="s">
        <v>22</v>
      </c>
      <c r="P6" s="302" t="s">
        <v>4</v>
      </c>
      <c r="Q6" s="180"/>
      <c r="R6" s="180"/>
    </row>
    <row r="7" spans="1:42" ht="32.25" customHeight="1" x14ac:dyDescent="0.35">
      <c r="A7" s="789"/>
      <c r="B7" s="790"/>
      <c r="C7" s="791"/>
      <c r="D7" s="792"/>
      <c r="E7" s="790"/>
      <c r="F7" s="791"/>
      <c r="G7" s="792"/>
      <c r="H7" s="790"/>
      <c r="I7" s="791"/>
      <c r="J7" s="792"/>
      <c r="K7" s="793"/>
      <c r="L7" s="791"/>
      <c r="M7" s="792"/>
      <c r="N7" s="794"/>
      <c r="O7" s="795"/>
      <c r="P7" s="796"/>
      <c r="Q7" s="180"/>
      <c r="R7" s="180"/>
    </row>
    <row r="8" spans="1:42" ht="27" hidden="1" customHeight="1" x14ac:dyDescent="0.35">
      <c r="A8" s="499" t="s">
        <v>18</v>
      </c>
      <c r="B8" s="500"/>
      <c r="C8" s="501"/>
      <c r="D8" s="502"/>
      <c r="E8" s="503"/>
      <c r="F8" s="501"/>
      <c r="G8" s="504"/>
      <c r="H8" s="500"/>
      <c r="I8" s="501"/>
      <c r="J8" s="502"/>
      <c r="K8" s="503"/>
      <c r="L8" s="501"/>
      <c r="M8" s="504"/>
      <c r="N8" s="505"/>
      <c r="O8" s="501"/>
      <c r="P8" s="506"/>
      <c r="Q8" s="180"/>
      <c r="R8" s="180"/>
    </row>
    <row r="9" spans="1:42" ht="27" hidden="1" customHeight="1" thickBot="1" x14ac:dyDescent="0.4">
      <c r="A9" s="304" t="s">
        <v>81</v>
      </c>
      <c r="B9" s="371">
        <v>125</v>
      </c>
      <c r="C9" s="372">
        <v>177</v>
      </c>
      <c r="D9" s="373">
        <v>302</v>
      </c>
      <c r="E9" s="374">
        <v>125</v>
      </c>
      <c r="F9" s="372">
        <v>158</v>
      </c>
      <c r="G9" s="375">
        <v>283</v>
      </c>
      <c r="H9" s="371">
        <v>124</v>
      </c>
      <c r="I9" s="372">
        <v>79</v>
      </c>
      <c r="J9" s="373">
        <v>203</v>
      </c>
      <c r="K9" s="374">
        <f>K72++K78</f>
        <v>0</v>
      </c>
      <c r="L9" s="372">
        <f>L72++L78</f>
        <v>0</v>
      </c>
      <c r="M9" s="372">
        <f>M72++M78</f>
        <v>0</v>
      </c>
      <c r="N9" s="376">
        <f t="shared" ref="N9" si="0">B9+E9+H9+K9</f>
        <v>374</v>
      </c>
      <c r="O9" s="377">
        <v>414</v>
      </c>
      <c r="P9" s="303">
        <f t="shared" ref="P9" si="1">SUM(N9:O9)</f>
        <v>788</v>
      </c>
      <c r="Q9" s="180"/>
      <c r="R9" s="180"/>
    </row>
    <row r="10" spans="1:42" ht="34.5" customHeight="1" x14ac:dyDescent="0.35">
      <c r="A10" s="305" t="s">
        <v>36</v>
      </c>
      <c r="B10" s="378">
        <v>25</v>
      </c>
      <c r="C10" s="379">
        <v>65</v>
      </c>
      <c r="D10" s="380">
        <v>90</v>
      </c>
      <c r="E10" s="381">
        <v>26</v>
      </c>
      <c r="F10" s="379">
        <v>54</v>
      </c>
      <c r="G10" s="382">
        <v>80</v>
      </c>
      <c r="H10" s="378">
        <v>24</v>
      </c>
      <c r="I10" s="379">
        <v>30</v>
      </c>
      <c r="J10" s="380">
        <v>54</v>
      </c>
      <c r="K10" s="381">
        <v>0</v>
      </c>
      <c r="L10" s="379">
        <v>0</v>
      </c>
      <c r="M10" s="379">
        <v>0</v>
      </c>
      <c r="N10" s="383">
        <v>75</v>
      </c>
      <c r="O10" s="384">
        <v>149</v>
      </c>
      <c r="P10" s="385">
        <v>224</v>
      </c>
      <c r="Q10" s="180"/>
      <c r="R10" s="180"/>
    </row>
    <row r="11" spans="1:42" ht="36.75" customHeight="1" x14ac:dyDescent="0.35">
      <c r="A11" s="306" t="s">
        <v>82</v>
      </c>
      <c r="B11" s="378">
        <v>40</v>
      </c>
      <c r="C11" s="379">
        <v>51</v>
      </c>
      <c r="D11" s="380">
        <v>91</v>
      </c>
      <c r="E11" s="381">
        <v>39</v>
      </c>
      <c r="F11" s="379">
        <v>60</v>
      </c>
      <c r="G11" s="382">
        <v>99</v>
      </c>
      <c r="H11" s="378">
        <v>40</v>
      </c>
      <c r="I11" s="379">
        <v>30</v>
      </c>
      <c r="J11" s="380">
        <v>70</v>
      </c>
      <c r="K11" s="381">
        <v>0</v>
      </c>
      <c r="L11" s="379">
        <v>0</v>
      </c>
      <c r="M11" s="379">
        <v>0</v>
      </c>
      <c r="N11" s="383">
        <v>119</v>
      </c>
      <c r="O11" s="384">
        <v>141</v>
      </c>
      <c r="P11" s="385">
        <v>260</v>
      </c>
      <c r="Q11" s="180"/>
      <c r="R11" s="180"/>
    </row>
    <row r="12" spans="1:42" ht="34.5" customHeight="1" thickBot="1" x14ac:dyDescent="0.4">
      <c r="A12" s="305" t="s">
        <v>83</v>
      </c>
      <c r="B12" s="378">
        <v>60</v>
      </c>
      <c r="C12" s="379">
        <v>61</v>
      </c>
      <c r="D12" s="386">
        <v>121</v>
      </c>
      <c r="E12" s="387">
        <v>60</v>
      </c>
      <c r="F12" s="388">
        <v>44</v>
      </c>
      <c r="G12" s="389">
        <v>104</v>
      </c>
      <c r="H12" s="390">
        <v>60</v>
      </c>
      <c r="I12" s="388">
        <v>19</v>
      </c>
      <c r="J12" s="386">
        <v>79</v>
      </c>
      <c r="K12" s="387">
        <v>0</v>
      </c>
      <c r="L12" s="388">
        <v>0</v>
      </c>
      <c r="M12" s="388">
        <v>0</v>
      </c>
      <c r="N12" s="391">
        <v>180</v>
      </c>
      <c r="O12" s="392">
        <v>124</v>
      </c>
      <c r="P12" s="393">
        <v>304</v>
      </c>
      <c r="Q12" s="180"/>
      <c r="R12" s="180"/>
    </row>
    <row r="13" spans="1:42" ht="27" customHeight="1" thickBot="1" x14ac:dyDescent="0.4">
      <c r="A13" s="181" t="s">
        <v>10</v>
      </c>
      <c r="B13" s="394">
        <v>125</v>
      </c>
      <c r="C13" s="394">
        <v>177</v>
      </c>
      <c r="D13" s="395">
        <v>302</v>
      </c>
      <c r="E13" s="396">
        <v>125</v>
      </c>
      <c r="F13" s="397">
        <v>158</v>
      </c>
      <c r="G13" s="398">
        <v>283</v>
      </c>
      <c r="H13" s="397">
        <v>124</v>
      </c>
      <c r="I13" s="397">
        <v>79</v>
      </c>
      <c r="J13" s="395">
        <v>203</v>
      </c>
      <c r="K13" s="396">
        <v>0</v>
      </c>
      <c r="L13" s="397">
        <v>0</v>
      </c>
      <c r="M13" s="397">
        <v>0</v>
      </c>
      <c r="N13" s="397">
        <v>374</v>
      </c>
      <c r="O13" s="397">
        <v>414</v>
      </c>
      <c r="P13" s="395">
        <v>788</v>
      </c>
      <c r="Q13" s="180"/>
      <c r="R13" s="180"/>
    </row>
    <row r="14" spans="1:42" ht="34.5" customHeight="1" thickBot="1" x14ac:dyDescent="0.4">
      <c r="A14" s="181" t="s">
        <v>19</v>
      </c>
      <c r="B14" s="399"/>
      <c r="C14" s="400"/>
      <c r="D14" s="401"/>
      <c r="E14" s="402"/>
      <c r="F14" s="402"/>
      <c r="G14" s="403"/>
      <c r="H14" s="404"/>
      <c r="I14" s="402"/>
      <c r="J14" s="405"/>
      <c r="K14" s="402"/>
      <c r="L14" s="402"/>
      <c r="M14" s="405"/>
      <c r="N14" s="406"/>
      <c r="O14" s="400"/>
      <c r="P14" s="405"/>
      <c r="Q14" s="180"/>
      <c r="R14" s="180"/>
    </row>
    <row r="15" spans="1:42" ht="33.75" customHeight="1" x14ac:dyDescent="0.35">
      <c r="A15" s="181" t="s">
        <v>9</v>
      </c>
      <c r="B15" s="407"/>
      <c r="C15" s="408"/>
      <c r="D15" s="409"/>
      <c r="E15" s="410"/>
      <c r="F15" s="408"/>
      <c r="G15" s="411"/>
      <c r="H15" s="407"/>
      <c r="I15" s="408" t="s">
        <v>5</v>
      </c>
      <c r="J15" s="409"/>
      <c r="K15" s="410"/>
      <c r="L15" s="408"/>
      <c r="M15" s="409"/>
      <c r="N15" s="412"/>
      <c r="O15" s="413"/>
      <c r="P15" s="414"/>
      <c r="Q15" s="182"/>
      <c r="R15" s="182"/>
    </row>
    <row r="16" spans="1:42" ht="31.5" customHeight="1" x14ac:dyDescent="0.35">
      <c r="A16" s="304" t="s">
        <v>84</v>
      </c>
      <c r="B16" s="371">
        <v>124</v>
      </c>
      <c r="C16" s="372">
        <v>177</v>
      </c>
      <c r="D16" s="373">
        <v>301</v>
      </c>
      <c r="E16" s="415">
        <v>125</v>
      </c>
      <c r="F16" s="372">
        <v>157</v>
      </c>
      <c r="G16" s="415">
        <v>282</v>
      </c>
      <c r="H16" s="416">
        <v>124</v>
      </c>
      <c r="I16" s="372">
        <v>81</v>
      </c>
      <c r="J16" s="417">
        <v>203</v>
      </c>
      <c r="K16" s="415">
        <v>0</v>
      </c>
      <c r="L16" s="372">
        <v>0</v>
      </c>
      <c r="M16" s="374">
        <f t="shared" ref="M16" si="2">SUM(K16:L16)</f>
        <v>0</v>
      </c>
      <c r="N16" s="376">
        <v>373</v>
      </c>
      <c r="O16" s="377">
        <v>412</v>
      </c>
      <c r="P16" s="418">
        <v>785</v>
      </c>
      <c r="Q16" s="248"/>
      <c r="R16" s="248"/>
    </row>
    <row r="17" spans="1:18" ht="29.25" customHeight="1" x14ac:dyDescent="0.35">
      <c r="A17" s="305" t="s">
        <v>36</v>
      </c>
      <c r="B17" s="378">
        <v>25</v>
      </c>
      <c r="C17" s="379">
        <v>65</v>
      </c>
      <c r="D17" s="380">
        <v>90</v>
      </c>
      <c r="E17" s="419">
        <v>26</v>
      </c>
      <c r="F17" s="379">
        <v>52</v>
      </c>
      <c r="G17" s="419">
        <v>78</v>
      </c>
      <c r="H17" s="420">
        <v>24</v>
      </c>
      <c r="I17" s="379">
        <v>30</v>
      </c>
      <c r="J17" s="421">
        <v>54</v>
      </c>
      <c r="K17" s="419">
        <v>0</v>
      </c>
      <c r="L17" s="379">
        <v>0</v>
      </c>
      <c r="M17" s="381">
        <v>0</v>
      </c>
      <c r="N17" s="422">
        <v>75</v>
      </c>
      <c r="O17" s="423">
        <v>147</v>
      </c>
      <c r="P17" s="424">
        <v>222</v>
      </c>
      <c r="Q17" s="248"/>
      <c r="R17" s="248"/>
    </row>
    <row r="18" spans="1:18" ht="24.95" hidden="1" customHeight="1" x14ac:dyDescent="0.35">
      <c r="A18" s="306" t="s">
        <v>82</v>
      </c>
      <c r="B18" s="378">
        <v>40</v>
      </c>
      <c r="C18" s="379">
        <v>51</v>
      </c>
      <c r="D18" s="380">
        <v>91</v>
      </c>
      <c r="E18" s="419">
        <v>39</v>
      </c>
      <c r="F18" s="379">
        <v>60</v>
      </c>
      <c r="G18" s="419">
        <v>99</v>
      </c>
      <c r="H18" s="420">
        <v>40</v>
      </c>
      <c r="I18" s="379">
        <v>30</v>
      </c>
      <c r="J18" s="421">
        <v>70</v>
      </c>
      <c r="K18" s="419">
        <v>0</v>
      </c>
      <c r="L18" s="379">
        <v>0</v>
      </c>
      <c r="M18" s="381">
        <v>0</v>
      </c>
      <c r="N18" s="422">
        <v>119</v>
      </c>
      <c r="O18" s="423">
        <v>141</v>
      </c>
      <c r="P18" s="424">
        <v>260</v>
      </c>
      <c r="Q18" s="248"/>
      <c r="R18" s="248"/>
    </row>
    <row r="19" spans="1:18" ht="27" thickBot="1" x14ac:dyDescent="0.4">
      <c r="A19" s="305" t="s">
        <v>83</v>
      </c>
      <c r="B19" s="378">
        <v>59</v>
      </c>
      <c r="C19" s="379">
        <v>61</v>
      </c>
      <c r="D19" s="380">
        <v>120</v>
      </c>
      <c r="E19" s="419">
        <v>60</v>
      </c>
      <c r="F19" s="379">
        <v>44</v>
      </c>
      <c r="G19" s="419">
        <v>104</v>
      </c>
      <c r="H19" s="420">
        <v>60</v>
      </c>
      <c r="I19" s="379">
        <v>19</v>
      </c>
      <c r="J19" s="421">
        <v>79</v>
      </c>
      <c r="K19" s="419">
        <v>0</v>
      </c>
      <c r="L19" s="379">
        <v>0</v>
      </c>
      <c r="M19" s="381">
        <v>0</v>
      </c>
      <c r="N19" s="422">
        <v>179</v>
      </c>
      <c r="O19" s="423">
        <v>124</v>
      </c>
      <c r="P19" s="424">
        <v>303</v>
      </c>
      <c r="Q19" s="248"/>
      <c r="R19" s="248"/>
    </row>
    <row r="20" spans="1:18" ht="25.5" customHeight="1" thickBot="1" x14ac:dyDescent="0.4">
      <c r="A20" s="195" t="s">
        <v>6</v>
      </c>
      <c r="B20" s="425">
        <v>124</v>
      </c>
      <c r="C20" s="425">
        <v>177</v>
      </c>
      <c r="D20" s="425">
        <v>301</v>
      </c>
      <c r="E20" s="425">
        <v>125</v>
      </c>
      <c r="F20" s="425">
        <v>156</v>
      </c>
      <c r="G20" s="425">
        <v>281</v>
      </c>
      <c r="H20" s="425">
        <v>124</v>
      </c>
      <c r="I20" s="425">
        <v>79</v>
      </c>
      <c r="J20" s="425">
        <v>203</v>
      </c>
      <c r="K20" s="425">
        <v>0</v>
      </c>
      <c r="L20" s="425">
        <v>0</v>
      </c>
      <c r="M20" s="425">
        <v>0</v>
      </c>
      <c r="N20" s="425">
        <v>373</v>
      </c>
      <c r="O20" s="425">
        <v>412</v>
      </c>
      <c r="P20" s="426">
        <v>785</v>
      </c>
      <c r="Q20" s="248"/>
      <c r="R20" s="248"/>
    </row>
    <row r="21" spans="1:18" ht="34.5" customHeight="1" x14ac:dyDescent="0.35">
      <c r="A21" s="184" t="s">
        <v>20</v>
      </c>
      <c r="B21" s="427"/>
      <c r="C21" s="428"/>
      <c r="D21" s="429"/>
      <c r="E21" s="430"/>
      <c r="F21" s="428"/>
      <c r="G21" s="431"/>
      <c r="H21" s="432"/>
      <c r="I21" s="433"/>
      <c r="J21" s="434"/>
      <c r="K21" s="435"/>
      <c r="L21" s="433"/>
      <c r="M21" s="436"/>
      <c r="N21" s="437"/>
      <c r="O21" s="438"/>
      <c r="P21" s="439"/>
      <c r="Q21" s="183"/>
      <c r="R21" s="183"/>
    </row>
    <row r="22" spans="1:18" ht="26.25" x14ac:dyDescent="0.35">
      <c r="A22" s="304" t="s">
        <v>81</v>
      </c>
      <c r="B22" s="371">
        <v>0</v>
      </c>
      <c r="C22" s="372">
        <v>0</v>
      </c>
      <c r="D22" s="373">
        <f t="shared" ref="D22" si="3">C22+B22</f>
        <v>0</v>
      </c>
      <c r="E22" s="415">
        <v>0</v>
      </c>
      <c r="F22" s="372">
        <v>0</v>
      </c>
      <c r="G22" s="374">
        <f t="shared" ref="G22" si="4">SUM(E22:F22)</f>
        <v>0</v>
      </c>
      <c r="H22" s="416">
        <v>0</v>
      </c>
      <c r="I22" s="372">
        <v>0</v>
      </c>
      <c r="J22" s="374">
        <f t="shared" ref="J22" si="5">H22+I22</f>
        <v>0</v>
      </c>
      <c r="K22" s="416">
        <v>0</v>
      </c>
      <c r="L22" s="372">
        <v>0</v>
      </c>
      <c r="M22" s="374">
        <f t="shared" ref="M22" si="6">SUM(K22:L22)</f>
        <v>0</v>
      </c>
      <c r="N22" s="376">
        <f t="shared" ref="N22:O22" si="7">B22+E22+H22+K22</f>
        <v>0</v>
      </c>
      <c r="O22" s="377">
        <f t="shared" si="7"/>
        <v>0</v>
      </c>
      <c r="P22" s="418">
        <f t="shared" ref="P22" si="8">SUM(N22:O22)</f>
        <v>0</v>
      </c>
      <c r="Q22" s="183"/>
      <c r="R22" s="183"/>
    </row>
    <row r="23" spans="1:18" ht="25.5" customHeight="1" x14ac:dyDescent="0.35">
      <c r="A23" s="305" t="s">
        <v>36</v>
      </c>
      <c r="B23" s="378">
        <v>0</v>
      </c>
      <c r="C23" s="379">
        <v>0</v>
      </c>
      <c r="D23" s="380">
        <v>0</v>
      </c>
      <c r="E23" s="419">
        <v>0</v>
      </c>
      <c r="F23" s="379">
        <v>2</v>
      </c>
      <c r="G23" s="381">
        <v>2</v>
      </c>
      <c r="H23" s="420">
        <v>0</v>
      </c>
      <c r="I23" s="379">
        <v>0</v>
      </c>
      <c r="J23" s="381">
        <v>0</v>
      </c>
      <c r="K23" s="420">
        <v>0</v>
      </c>
      <c r="L23" s="379">
        <v>0</v>
      </c>
      <c r="M23" s="381">
        <v>0</v>
      </c>
      <c r="N23" s="422">
        <v>0</v>
      </c>
      <c r="O23" s="423">
        <v>2</v>
      </c>
      <c r="P23" s="424">
        <v>2</v>
      </c>
      <c r="Q23" s="183"/>
      <c r="R23" s="183"/>
    </row>
    <row r="24" spans="1:18" ht="25.5" customHeight="1" x14ac:dyDescent="0.35">
      <c r="A24" s="306" t="s">
        <v>82</v>
      </c>
      <c r="B24" s="378">
        <v>0</v>
      </c>
      <c r="C24" s="379">
        <v>0</v>
      </c>
      <c r="D24" s="380">
        <v>0</v>
      </c>
      <c r="E24" s="419">
        <v>0</v>
      </c>
      <c r="F24" s="379">
        <v>0</v>
      </c>
      <c r="G24" s="381">
        <v>0</v>
      </c>
      <c r="H24" s="420">
        <v>0</v>
      </c>
      <c r="I24" s="379">
        <v>0</v>
      </c>
      <c r="J24" s="381">
        <v>0</v>
      </c>
      <c r="K24" s="420">
        <v>0</v>
      </c>
      <c r="L24" s="379">
        <v>0</v>
      </c>
      <c r="M24" s="381">
        <v>0</v>
      </c>
      <c r="N24" s="422">
        <v>0</v>
      </c>
      <c r="O24" s="423">
        <v>0</v>
      </c>
      <c r="P24" s="424">
        <v>0</v>
      </c>
      <c r="Q24" s="183"/>
      <c r="R24" s="183"/>
    </row>
    <row r="25" spans="1:18" ht="25.5" customHeight="1" thickBot="1" x14ac:dyDescent="0.4">
      <c r="A25" s="305" t="s">
        <v>83</v>
      </c>
      <c r="B25" s="378">
        <v>1</v>
      </c>
      <c r="C25" s="379">
        <v>0</v>
      </c>
      <c r="D25" s="380">
        <v>1</v>
      </c>
      <c r="E25" s="419">
        <v>0</v>
      </c>
      <c r="F25" s="379">
        <v>0</v>
      </c>
      <c r="G25" s="381">
        <v>0</v>
      </c>
      <c r="H25" s="420">
        <v>0</v>
      </c>
      <c r="I25" s="379">
        <v>0</v>
      </c>
      <c r="J25" s="381">
        <v>0</v>
      </c>
      <c r="K25" s="420">
        <v>0</v>
      </c>
      <c r="L25" s="379">
        <v>0</v>
      </c>
      <c r="M25" s="381">
        <v>0</v>
      </c>
      <c r="N25" s="422">
        <v>1</v>
      </c>
      <c r="O25" s="423">
        <v>0</v>
      </c>
      <c r="P25" s="307">
        <v>1</v>
      </c>
      <c r="Q25" s="248"/>
      <c r="R25" s="248"/>
    </row>
    <row r="26" spans="1:18" ht="25.5" customHeight="1" thickBot="1" x14ac:dyDescent="0.4">
      <c r="A26" s="309" t="s">
        <v>11</v>
      </c>
      <c r="B26" s="440">
        <v>1</v>
      </c>
      <c r="C26" s="440">
        <v>0</v>
      </c>
      <c r="D26" s="440">
        <v>1</v>
      </c>
      <c r="E26" s="440">
        <v>0</v>
      </c>
      <c r="F26" s="440">
        <v>2</v>
      </c>
      <c r="G26" s="440">
        <v>2</v>
      </c>
      <c r="H26" s="440">
        <v>0</v>
      </c>
      <c r="I26" s="440">
        <f>I3+I5</f>
        <v>0</v>
      </c>
      <c r="J26" s="440">
        <f>J3+J5</f>
        <v>0</v>
      </c>
      <c r="K26" s="440">
        <v>0</v>
      </c>
      <c r="L26" s="440">
        <f>L3+L5</f>
        <v>0</v>
      </c>
      <c r="M26" s="440">
        <f>M3+M5</f>
        <v>0</v>
      </c>
      <c r="N26" s="440">
        <v>1</v>
      </c>
      <c r="O26" s="440">
        <v>2</v>
      </c>
      <c r="P26" s="308">
        <v>3</v>
      </c>
      <c r="Q26" s="185"/>
      <c r="R26" s="185"/>
    </row>
    <row r="27" spans="1:18" ht="26.25" thickBot="1" x14ac:dyDescent="0.4">
      <c r="A27" s="310" t="s">
        <v>8</v>
      </c>
      <c r="B27" s="394">
        <v>124</v>
      </c>
      <c r="C27" s="394">
        <v>177</v>
      </c>
      <c r="D27" s="394">
        <v>301</v>
      </c>
      <c r="E27" s="394">
        <v>125</v>
      </c>
      <c r="F27" s="394">
        <v>156</v>
      </c>
      <c r="G27" s="394">
        <v>281</v>
      </c>
      <c r="H27" s="394">
        <v>124</v>
      </c>
      <c r="I27" s="394">
        <v>79</v>
      </c>
      <c r="J27" s="394">
        <v>203</v>
      </c>
      <c r="K27" s="394">
        <f>K1</f>
        <v>0</v>
      </c>
      <c r="L27" s="394">
        <f>L1</f>
        <v>0</v>
      </c>
      <c r="M27" s="394">
        <f>M1</f>
        <v>0</v>
      </c>
      <c r="N27" s="394">
        <v>373</v>
      </c>
      <c r="O27" s="394">
        <v>412</v>
      </c>
      <c r="P27" s="311">
        <v>785</v>
      </c>
      <c r="Q27" s="312"/>
      <c r="R27" s="312"/>
    </row>
    <row r="28" spans="1:18" ht="26.25" thickBot="1" x14ac:dyDescent="0.4">
      <c r="A28" s="313" t="s">
        <v>20</v>
      </c>
      <c r="B28" s="394">
        <f>B26</f>
        <v>1</v>
      </c>
      <c r="C28" s="394">
        <f>C26</f>
        <v>0</v>
      </c>
      <c r="D28" s="797">
        <v>1</v>
      </c>
      <c r="E28" s="798">
        <f>E26</f>
        <v>0</v>
      </c>
      <c r="F28" s="394">
        <f>F26</f>
        <v>2</v>
      </c>
      <c r="G28" s="394">
        <v>2</v>
      </c>
      <c r="H28" s="394">
        <f>H26</f>
        <v>0</v>
      </c>
      <c r="I28" s="394">
        <f>I26</f>
        <v>0</v>
      </c>
      <c r="J28" s="394">
        <f>J26</f>
        <v>0</v>
      </c>
      <c r="K28" s="394">
        <v>0</v>
      </c>
      <c r="L28" s="394">
        <f>L26</f>
        <v>0</v>
      </c>
      <c r="M28" s="394">
        <f>M26</f>
        <v>0</v>
      </c>
      <c r="N28" s="394">
        <f>N26</f>
        <v>1</v>
      </c>
      <c r="O28" s="394">
        <f>O26</f>
        <v>2</v>
      </c>
      <c r="P28" s="311">
        <v>3</v>
      </c>
      <c r="Q28" s="312"/>
      <c r="R28" s="312"/>
    </row>
    <row r="29" spans="1:18" ht="26.25" thickBot="1" x14ac:dyDescent="0.4">
      <c r="A29" s="498" t="s">
        <v>13</v>
      </c>
      <c r="B29" s="507">
        <f>SUM(B27:B28)</f>
        <v>125</v>
      </c>
      <c r="C29" s="507">
        <f>SUM(C27:C28)</f>
        <v>177</v>
      </c>
      <c r="D29" s="508">
        <f>SUM(D27:D28)</f>
        <v>302</v>
      </c>
      <c r="E29" s="509">
        <f>SUM(E27:E28)</f>
        <v>125</v>
      </c>
      <c r="F29" s="507">
        <v>158</v>
      </c>
      <c r="G29" s="507">
        <v>283</v>
      </c>
      <c r="H29" s="507">
        <v>124</v>
      </c>
      <c r="I29" s="507">
        <v>79</v>
      </c>
      <c r="J29" s="507">
        <v>203</v>
      </c>
      <c r="K29" s="507">
        <f>SUM(K27:K28)</f>
        <v>0</v>
      </c>
      <c r="L29" s="507">
        <v>0</v>
      </c>
      <c r="M29" s="507">
        <v>0</v>
      </c>
      <c r="N29" s="507">
        <v>374</v>
      </c>
      <c r="O29" s="507">
        <v>414</v>
      </c>
      <c r="P29" s="510">
        <v>788</v>
      </c>
      <c r="Q29" s="312"/>
      <c r="R29" s="312"/>
    </row>
    <row r="30" spans="1:18" x14ac:dyDescent="0.35">
      <c r="A30" s="248"/>
      <c r="B30" s="312"/>
      <c r="C30" s="312"/>
      <c r="D30" s="312"/>
      <c r="E30" s="312"/>
      <c r="F30" s="312"/>
      <c r="G30" s="312"/>
      <c r="H30" s="312"/>
      <c r="I30" s="312"/>
      <c r="J30" s="312"/>
      <c r="K30" s="312"/>
      <c r="L30" s="312"/>
      <c r="M30" s="312"/>
      <c r="N30" s="312"/>
      <c r="O30" s="312"/>
      <c r="P30" s="312"/>
      <c r="Q30" s="314"/>
    </row>
    <row r="31" spans="1:18" x14ac:dyDescent="0.35">
      <c r="A31" s="248"/>
      <c r="B31" s="312"/>
      <c r="C31" s="312"/>
      <c r="D31" s="312"/>
      <c r="E31" s="312"/>
      <c r="F31" s="312"/>
      <c r="G31" s="312"/>
      <c r="H31" s="312"/>
      <c r="I31" s="312"/>
      <c r="J31" s="312"/>
      <c r="K31" s="312"/>
      <c r="L31" s="312"/>
      <c r="M31" s="312"/>
      <c r="N31" s="312"/>
      <c r="O31" s="312"/>
      <c r="P31" s="312"/>
      <c r="Q31" s="248"/>
      <c r="R31" s="248"/>
    </row>
    <row r="32" spans="1:18" x14ac:dyDescent="0.35">
      <c r="A32" s="897"/>
      <c r="B32" s="897"/>
      <c r="C32" s="897"/>
      <c r="D32" s="897"/>
      <c r="E32" s="897"/>
      <c r="F32" s="897"/>
      <c r="G32" s="897"/>
      <c r="H32" s="897"/>
      <c r="I32" s="897"/>
      <c r="J32" s="897"/>
      <c r="K32" s="897"/>
      <c r="L32" s="897"/>
      <c r="M32" s="897"/>
      <c r="N32" s="897"/>
      <c r="O32" s="897"/>
      <c r="P32" s="897"/>
    </row>
    <row r="33" spans="1:16" ht="25.5" customHeight="1" x14ac:dyDescent="0.35">
      <c r="A33" s="898"/>
      <c r="B33" s="898"/>
      <c r="C33" s="898"/>
      <c r="D33" s="898"/>
      <c r="E33" s="898"/>
      <c r="F33" s="898"/>
      <c r="G33" s="898"/>
      <c r="H33" s="898"/>
      <c r="I33" s="898"/>
      <c r="J33" s="898"/>
      <c r="K33" s="898"/>
      <c r="L33" s="898"/>
      <c r="M33" s="898"/>
      <c r="N33" s="898"/>
      <c r="O33" s="898"/>
      <c r="P33" s="898"/>
    </row>
    <row r="34" spans="1:16" x14ac:dyDescent="0.35">
      <c r="A34" s="315"/>
      <c r="B34" s="314"/>
      <c r="C34" s="314"/>
      <c r="D34" s="314"/>
      <c r="E34" s="314"/>
      <c r="F34" s="314"/>
      <c r="G34" s="314"/>
      <c r="H34" s="314"/>
      <c r="I34" s="314"/>
      <c r="J34" s="314"/>
      <c r="K34" s="314"/>
      <c r="L34" s="314"/>
      <c r="M34" s="314"/>
      <c r="N34" s="314"/>
      <c r="O34" s="314"/>
      <c r="P34" s="314"/>
    </row>
    <row r="35" spans="1:16" ht="25.5" customHeight="1" x14ac:dyDescent="0.35">
      <c r="A35" s="315"/>
      <c r="B35" s="312"/>
      <c r="C35" s="312"/>
      <c r="D35" s="312"/>
      <c r="E35" s="312"/>
      <c r="F35" s="312"/>
      <c r="G35" s="312"/>
      <c r="H35" s="312"/>
      <c r="I35" s="312"/>
      <c r="J35" s="312"/>
      <c r="K35" s="312"/>
      <c r="L35" s="312"/>
      <c r="M35" s="312"/>
      <c r="N35" s="312"/>
      <c r="O35" s="312"/>
      <c r="P35" s="312"/>
    </row>
    <row r="36" spans="1:16" ht="25.5" customHeight="1" x14ac:dyDescent="0.35"/>
    <row r="37" spans="1:16" ht="25.5" customHeight="1" x14ac:dyDescent="0.35"/>
    <row r="38" spans="1:16" ht="25.5" customHeight="1" x14ac:dyDescent="0.35"/>
    <row r="39" spans="1:16" ht="25.5" customHeight="1" x14ac:dyDescent="0.35"/>
    <row r="40" spans="1:16" ht="25.5" customHeight="1" x14ac:dyDescent="0.35"/>
    <row r="41" spans="1:16" ht="25.5" customHeight="1" x14ac:dyDescent="0.35"/>
  </sheetData>
  <mergeCells count="11">
    <mergeCell ref="A32:P32"/>
    <mergeCell ref="A33:P33"/>
    <mergeCell ref="A1:P1"/>
    <mergeCell ref="A2:P2"/>
    <mergeCell ref="A3:P3"/>
    <mergeCell ref="B5:D5"/>
    <mergeCell ref="E5:G5"/>
    <mergeCell ref="H5:J5"/>
    <mergeCell ref="K5:M5"/>
    <mergeCell ref="N5:P5"/>
    <mergeCell ref="A5:A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I42"/>
  <sheetViews>
    <sheetView topLeftCell="D10" zoomScale="60" zoomScaleNormal="60" workbookViewId="0">
      <selection activeCell="L47" sqref="L47"/>
    </sheetView>
  </sheetViews>
  <sheetFormatPr defaultRowHeight="18.75" outlineLevelRow="1" x14ac:dyDescent="0.2"/>
  <cols>
    <col min="1" max="1" width="4.5703125" style="103" customWidth="1"/>
    <col min="2" max="2" width="13.42578125" style="316" customWidth="1"/>
    <col min="3" max="3" width="53.5703125" style="99" customWidth="1"/>
    <col min="4" max="4" width="10.85546875" style="103" customWidth="1"/>
    <col min="5" max="5" width="12.140625" style="103" customWidth="1"/>
    <col min="6" max="6" width="10.85546875" style="108" customWidth="1"/>
    <col min="7" max="7" width="10.85546875" style="103" customWidth="1"/>
    <col min="8" max="8" width="13.85546875" style="103" customWidth="1"/>
    <col min="9" max="9" width="10.85546875" style="108" customWidth="1"/>
    <col min="10" max="10" width="10.85546875" style="103" customWidth="1"/>
    <col min="11" max="11" width="12.140625" style="103" customWidth="1"/>
    <col min="12" max="12" width="10.85546875" style="108" customWidth="1"/>
    <col min="13" max="13" width="10.85546875" style="103" customWidth="1"/>
    <col min="14" max="14" width="12.140625" style="103" customWidth="1"/>
    <col min="15" max="15" width="10.85546875" style="108" customWidth="1"/>
    <col min="16" max="16" width="10.85546875" style="103" customWidth="1"/>
    <col min="17" max="17" width="12.85546875" style="103" customWidth="1"/>
    <col min="18" max="18" width="10.85546875" style="108" customWidth="1"/>
    <col min="19" max="19" width="13" style="103" customWidth="1"/>
    <col min="20" max="256" width="9.140625" style="103"/>
    <col min="257" max="257" width="4.5703125" style="103" customWidth="1"/>
    <col min="258" max="258" width="13.42578125" style="103" customWidth="1"/>
    <col min="259" max="259" width="53.5703125" style="103" customWidth="1"/>
    <col min="260" max="260" width="10.85546875" style="103" customWidth="1"/>
    <col min="261" max="261" width="12.140625" style="103" customWidth="1"/>
    <col min="262" max="263" width="10.85546875" style="103" customWidth="1"/>
    <col min="264" max="264" width="13.85546875" style="103" customWidth="1"/>
    <col min="265" max="266" width="10.85546875" style="103" customWidth="1"/>
    <col min="267" max="267" width="12.140625" style="103" customWidth="1"/>
    <col min="268" max="269" width="10.85546875" style="103" customWidth="1"/>
    <col min="270" max="270" width="12.140625" style="103" customWidth="1"/>
    <col min="271" max="272" width="10.85546875" style="103" customWidth="1"/>
    <col min="273" max="273" width="12.85546875" style="103" customWidth="1"/>
    <col min="274" max="274" width="10.85546875" style="103" customWidth="1"/>
    <col min="275" max="275" width="13" style="103" customWidth="1"/>
    <col min="276" max="512" width="9.140625" style="103"/>
    <col min="513" max="513" width="4.5703125" style="103" customWidth="1"/>
    <col min="514" max="514" width="13.42578125" style="103" customWidth="1"/>
    <col min="515" max="515" width="53.5703125" style="103" customWidth="1"/>
    <col min="516" max="516" width="10.85546875" style="103" customWidth="1"/>
    <col min="517" max="517" width="12.140625" style="103" customWidth="1"/>
    <col min="518" max="519" width="10.85546875" style="103" customWidth="1"/>
    <col min="520" max="520" width="13.85546875" style="103" customWidth="1"/>
    <col min="521" max="522" width="10.85546875" style="103" customWidth="1"/>
    <col min="523" max="523" width="12.140625" style="103" customWidth="1"/>
    <col min="524" max="525" width="10.85546875" style="103" customWidth="1"/>
    <col min="526" max="526" width="12.140625" style="103" customWidth="1"/>
    <col min="527" max="528" width="10.85546875" style="103" customWidth="1"/>
    <col min="529" max="529" width="12.85546875" style="103" customWidth="1"/>
    <col min="530" max="530" width="10.85546875" style="103" customWidth="1"/>
    <col min="531" max="531" width="13" style="103" customWidth="1"/>
    <col min="532" max="768" width="9.140625" style="103"/>
    <col min="769" max="769" width="4.5703125" style="103" customWidth="1"/>
    <col min="770" max="770" width="13.42578125" style="103" customWidth="1"/>
    <col min="771" max="771" width="53.5703125" style="103" customWidth="1"/>
    <col min="772" max="772" width="10.85546875" style="103" customWidth="1"/>
    <col min="773" max="773" width="12.140625" style="103" customWidth="1"/>
    <col min="774" max="775" width="10.85546875" style="103" customWidth="1"/>
    <col min="776" max="776" width="13.85546875" style="103" customWidth="1"/>
    <col min="777" max="778" width="10.85546875" style="103" customWidth="1"/>
    <col min="779" max="779" width="12.140625" style="103" customWidth="1"/>
    <col min="780" max="781" width="10.85546875" style="103" customWidth="1"/>
    <col min="782" max="782" width="12.140625" style="103" customWidth="1"/>
    <col min="783" max="784" width="10.85546875" style="103" customWidth="1"/>
    <col min="785" max="785" width="12.85546875" style="103" customWidth="1"/>
    <col min="786" max="786" width="10.85546875" style="103" customWidth="1"/>
    <col min="787" max="787" width="13" style="103" customWidth="1"/>
    <col min="788" max="1024" width="9.140625" style="103"/>
    <col min="1025" max="1025" width="4.5703125" style="103" customWidth="1"/>
    <col min="1026" max="1026" width="13.42578125" style="103" customWidth="1"/>
    <col min="1027" max="1027" width="53.5703125" style="103" customWidth="1"/>
    <col min="1028" max="1028" width="10.85546875" style="103" customWidth="1"/>
    <col min="1029" max="1029" width="12.140625" style="103" customWidth="1"/>
    <col min="1030" max="1031" width="10.85546875" style="103" customWidth="1"/>
    <col min="1032" max="1032" width="13.85546875" style="103" customWidth="1"/>
    <col min="1033" max="1034" width="10.85546875" style="103" customWidth="1"/>
    <col min="1035" max="1035" width="12.140625" style="103" customWidth="1"/>
    <col min="1036" max="1037" width="10.85546875" style="103" customWidth="1"/>
    <col min="1038" max="1038" width="12.140625" style="103" customWidth="1"/>
    <col min="1039" max="1040" width="10.85546875" style="103" customWidth="1"/>
    <col min="1041" max="1041" width="12.85546875" style="103" customWidth="1"/>
    <col min="1042" max="1042" width="10.85546875" style="103" customWidth="1"/>
    <col min="1043" max="1043" width="13" style="103" customWidth="1"/>
    <col min="1044" max="1280" width="9.140625" style="103"/>
    <col min="1281" max="1281" width="4.5703125" style="103" customWidth="1"/>
    <col min="1282" max="1282" width="13.42578125" style="103" customWidth="1"/>
    <col min="1283" max="1283" width="53.5703125" style="103" customWidth="1"/>
    <col min="1284" max="1284" width="10.85546875" style="103" customWidth="1"/>
    <col min="1285" max="1285" width="12.140625" style="103" customWidth="1"/>
    <col min="1286" max="1287" width="10.85546875" style="103" customWidth="1"/>
    <col min="1288" max="1288" width="13.85546875" style="103" customWidth="1"/>
    <col min="1289" max="1290" width="10.85546875" style="103" customWidth="1"/>
    <col min="1291" max="1291" width="12.140625" style="103" customWidth="1"/>
    <col min="1292" max="1293" width="10.85546875" style="103" customWidth="1"/>
    <col min="1294" max="1294" width="12.140625" style="103" customWidth="1"/>
    <col min="1295" max="1296" width="10.85546875" style="103" customWidth="1"/>
    <col min="1297" max="1297" width="12.85546875" style="103" customWidth="1"/>
    <col min="1298" max="1298" width="10.85546875" style="103" customWidth="1"/>
    <col min="1299" max="1299" width="13" style="103" customWidth="1"/>
    <col min="1300" max="1536" width="9.140625" style="103"/>
    <col min="1537" max="1537" width="4.5703125" style="103" customWidth="1"/>
    <col min="1538" max="1538" width="13.42578125" style="103" customWidth="1"/>
    <col min="1539" max="1539" width="53.5703125" style="103" customWidth="1"/>
    <col min="1540" max="1540" width="10.85546875" style="103" customWidth="1"/>
    <col min="1541" max="1541" width="12.140625" style="103" customWidth="1"/>
    <col min="1542" max="1543" width="10.85546875" style="103" customWidth="1"/>
    <col min="1544" max="1544" width="13.85546875" style="103" customWidth="1"/>
    <col min="1545" max="1546" width="10.85546875" style="103" customWidth="1"/>
    <col min="1547" max="1547" width="12.140625" style="103" customWidth="1"/>
    <col min="1548" max="1549" width="10.85546875" style="103" customWidth="1"/>
    <col min="1550" max="1550" width="12.140625" style="103" customWidth="1"/>
    <col min="1551" max="1552" width="10.85546875" style="103" customWidth="1"/>
    <col min="1553" max="1553" width="12.85546875" style="103" customWidth="1"/>
    <col min="1554" max="1554" width="10.85546875" style="103" customWidth="1"/>
    <col min="1555" max="1555" width="13" style="103" customWidth="1"/>
    <col min="1556" max="1792" width="9.140625" style="103"/>
    <col min="1793" max="1793" width="4.5703125" style="103" customWidth="1"/>
    <col min="1794" max="1794" width="13.42578125" style="103" customWidth="1"/>
    <col min="1795" max="1795" width="53.5703125" style="103" customWidth="1"/>
    <col min="1796" max="1796" width="10.85546875" style="103" customWidth="1"/>
    <col min="1797" max="1797" width="12.140625" style="103" customWidth="1"/>
    <col min="1798" max="1799" width="10.85546875" style="103" customWidth="1"/>
    <col min="1800" max="1800" width="13.85546875" style="103" customWidth="1"/>
    <col min="1801" max="1802" width="10.85546875" style="103" customWidth="1"/>
    <col min="1803" max="1803" width="12.140625" style="103" customWidth="1"/>
    <col min="1804" max="1805" width="10.85546875" style="103" customWidth="1"/>
    <col min="1806" max="1806" width="12.140625" style="103" customWidth="1"/>
    <col min="1807" max="1808" width="10.85546875" style="103" customWidth="1"/>
    <col min="1809" max="1809" width="12.85546875" style="103" customWidth="1"/>
    <col min="1810" max="1810" width="10.85546875" style="103" customWidth="1"/>
    <col min="1811" max="1811" width="13" style="103" customWidth="1"/>
    <col min="1812" max="2048" width="9.140625" style="103"/>
    <col min="2049" max="2049" width="4.5703125" style="103" customWidth="1"/>
    <col min="2050" max="2050" width="13.42578125" style="103" customWidth="1"/>
    <col min="2051" max="2051" width="53.5703125" style="103" customWidth="1"/>
    <col min="2052" max="2052" width="10.85546875" style="103" customWidth="1"/>
    <col min="2053" max="2053" width="12.140625" style="103" customWidth="1"/>
    <col min="2054" max="2055" width="10.85546875" style="103" customWidth="1"/>
    <col min="2056" max="2056" width="13.85546875" style="103" customWidth="1"/>
    <col min="2057" max="2058" width="10.85546875" style="103" customWidth="1"/>
    <col min="2059" max="2059" width="12.140625" style="103" customWidth="1"/>
    <col min="2060" max="2061" width="10.85546875" style="103" customWidth="1"/>
    <col min="2062" max="2062" width="12.140625" style="103" customWidth="1"/>
    <col min="2063" max="2064" width="10.85546875" style="103" customWidth="1"/>
    <col min="2065" max="2065" width="12.85546875" style="103" customWidth="1"/>
    <col min="2066" max="2066" width="10.85546875" style="103" customWidth="1"/>
    <col min="2067" max="2067" width="13" style="103" customWidth="1"/>
    <col min="2068" max="2304" width="9.140625" style="103"/>
    <col min="2305" max="2305" width="4.5703125" style="103" customWidth="1"/>
    <col min="2306" max="2306" width="13.42578125" style="103" customWidth="1"/>
    <col min="2307" max="2307" width="53.5703125" style="103" customWidth="1"/>
    <col min="2308" max="2308" width="10.85546875" style="103" customWidth="1"/>
    <col min="2309" max="2309" width="12.140625" style="103" customWidth="1"/>
    <col min="2310" max="2311" width="10.85546875" style="103" customWidth="1"/>
    <col min="2312" max="2312" width="13.85546875" style="103" customWidth="1"/>
    <col min="2313" max="2314" width="10.85546875" style="103" customWidth="1"/>
    <col min="2315" max="2315" width="12.140625" style="103" customWidth="1"/>
    <col min="2316" max="2317" width="10.85546875" style="103" customWidth="1"/>
    <col min="2318" max="2318" width="12.140625" style="103" customWidth="1"/>
    <col min="2319" max="2320" width="10.85546875" style="103" customWidth="1"/>
    <col min="2321" max="2321" width="12.85546875" style="103" customWidth="1"/>
    <col min="2322" max="2322" width="10.85546875" style="103" customWidth="1"/>
    <col min="2323" max="2323" width="13" style="103" customWidth="1"/>
    <col min="2324" max="2560" width="9.140625" style="103"/>
    <col min="2561" max="2561" width="4.5703125" style="103" customWidth="1"/>
    <col min="2562" max="2562" width="13.42578125" style="103" customWidth="1"/>
    <col min="2563" max="2563" width="53.5703125" style="103" customWidth="1"/>
    <col min="2564" max="2564" width="10.85546875" style="103" customWidth="1"/>
    <col min="2565" max="2565" width="12.140625" style="103" customWidth="1"/>
    <col min="2566" max="2567" width="10.85546875" style="103" customWidth="1"/>
    <col min="2568" max="2568" width="13.85546875" style="103" customWidth="1"/>
    <col min="2569" max="2570" width="10.85546875" style="103" customWidth="1"/>
    <col min="2571" max="2571" width="12.140625" style="103" customWidth="1"/>
    <col min="2572" max="2573" width="10.85546875" style="103" customWidth="1"/>
    <col min="2574" max="2574" width="12.140625" style="103" customWidth="1"/>
    <col min="2575" max="2576" width="10.85546875" style="103" customWidth="1"/>
    <col min="2577" max="2577" width="12.85546875" style="103" customWidth="1"/>
    <col min="2578" max="2578" width="10.85546875" style="103" customWidth="1"/>
    <col min="2579" max="2579" width="13" style="103" customWidth="1"/>
    <col min="2580" max="2816" width="9.140625" style="103"/>
    <col min="2817" max="2817" width="4.5703125" style="103" customWidth="1"/>
    <col min="2818" max="2818" width="13.42578125" style="103" customWidth="1"/>
    <col min="2819" max="2819" width="53.5703125" style="103" customWidth="1"/>
    <col min="2820" max="2820" width="10.85546875" style="103" customWidth="1"/>
    <col min="2821" max="2821" width="12.140625" style="103" customWidth="1"/>
    <col min="2822" max="2823" width="10.85546875" style="103" customWidth="1"/>
    <col min="2824" max="2824" width="13.85546875" style="103" customWidth="1"/>
    <col min="2825" max="2826" width="10.85546875" style="103" customWidth="1"/>
    <col min="2827" max="2827" width="12.140625" style="103" customWidth="1"/>
    <col min="2828" max="2829" width="10.85546875" style="103" customWidth="1"/>
    <col min="2830" max="2830" width="12.140625" style="103" customWidth="1"/>
    <col min="2831" max="2832" width="10.85546875" style="103" customWidth="1"/>
    <col min="2833" max="2833" width="12.85546875" style="103" customWidth="1"/>
    <col min="2834" max="2834" width="10.85546875" style="103" customWidth="1"/>
    <col min="2835" max="2835" width="13" style="103" customWidth="1"/>
    <col min="2836" max="3072" width="9.140625" style="103"/>
    <col min="3073" max="3073" width="4.5703125" style="103" customWidth="1"/>
    <col min="3074" max="3074" width="13.42578125" style="103" customWidth="1"/>
    <col min="3075" max="3075" width="53.5703125" style="103" customWidth="1"/>
    <col min="3076" max="3076" width="10.85546875" style="103" customWidth="1"/>
    <col min="3077" max="3077" width="12.140625" style="103" customWidth="1"/>
    <col min="3078" max="3079" width="10.85546875" style="103" customWidth="1"/>
    <col min="3080" max="3080" width="13.85546875" style="103" customWidth="1"/>
    <col min="3081" max="3082" width="10.85546875" style="103" customWidth="1"/>
    <col min="3083" max="3083" width="12.140625" style="103" customWidth="1"/>
    <col min="3084" max="3085" width="10.85546875" style="103" customWidth="1"/>
    <col min="3086" max="3086" width="12.140625" style="103" customWidth="1"/>
    <col min="3087" max="3088" width="10.85546875" style="103" customWidth="1"/>
    <col min="3089" max="3089" width="12.85546875" style="103" customWidth="1"/>
    <col min="3090" max="3090" width="10.85546875" style="103" customWidth="1"/>
    <col min="3091" max="3091" width="13" style="103" customWidth="1"/>
    <col min="3092" max="3328" width="9.140625" style="103"/>
    <col min="3329" max="3329" width="4.5703125" style="103" customWidth="1"/>
    <col min="3330" max="3330" width="13.42578125" style="103" customWidth="1"/>
    <col min="3331" max="3331" width="53.5703125" style="103" customWidth="1"/>
    <col min="3332" max="3332" width="10.85546875" style="103" customWidth="1"/>
    <col min="3333" max="3333" width="12.140625" style="103" customWidth="1"/>
    <col min="3334" max="3335" width="10.85546875" style="103" customWidth="1"/>
    <col min="3336" max="3336" width="13.85546875" style="103" customWidth="1"/>
    <col min="3337" max="3338" width="10.85546875" style="103" customWidth="1"/>
    <col min="3339" max="3339" width="12.140625" style="103" customWidth="1"/>
    <col min="3340" max="3341" width="10.85546875" style="103" customWidth="1"/>
    <col min="3342" max="3342" width="12.140625" style="103" customWidth="1"/>
    <col min="3343" max="3344" width="10.85546875" style="103" customWidth="1"/>
    <col min="3345" max="3345" width="12.85546875" style="103" customWidth="1"/>
    <col min="3346" max="3346" width="10.85546875" style="103" customWidth="1"/>
    <col min="3347" max="3347" width="13" style="103" customWidth="1"/>
    <col min="3348" max="3584" width="9.140625" style="103"/>
    <col min="3585" max="3585" width="4.5703125" style="103" customWidth="1"/>
    <col min="3586" max="3586" width="13.42578125" style="103" customWidth="1"/>
    <col min="3587" max="3587" width="53.5703125" style="103" customWidth="1"/>
    <col min="3588" max="3588" width="10.85546875" style="103" customWidth="1"/>
    <col min="3589" max="3589" width="12.140625" style="103" customWidth="1"/>
    <col min="3590" max="3591" width="10.85546875" style="103" customWidth="1"/>
    <col min="3592" max="3592" width="13.85546875" style="103" customWidth="1"/>
    <col min="3593" max="3594" width="10.85546875" style="103" customWidth="1"/>
    <col min="3595" max="3595" width="12.140625" style="103" customWidth="1"/>
    <col min="3596" max="3597" width="10.85546875" style="103" customWidth="1"/>
    <col min="3598" max="3598" width="12.140625" style="103" customWidth="1"/>
    <col min="3599" max="3600" width="10.85546875" style="103" customWidth="1"/>
    <col min="3601" max="3601" width="12.85546875" style="103" customWidth="1"/>
    <col min="3602" max="3602" width="10.85546875" style="103" customWidth="1"/>
    <col min="3603" max="3603" width="13" style="103" customWidth="1"/>
    <col min="3604" max="3840" width="9.140625" style="103"/>
    <col min="3841" max="3841" width="4.5703125" style="103" customWidth="1"/>
    <col min="3842" max="3842" width="13.42578125" style="103" customWidth="1"/>
    <col min="3843" max="3843" width="53.5703125" style="103" customWidth="1"/>
    <col min="3844" max="3844" width="10.85546875" style="103" customWidth="1"/>
    <col min="3845" max="3845" width="12.140625" style="103" customWidth="1"/>
    <col min="3846" max="3847" width="10.85546875" style="103" customWidth="1"/>
    <col min="3848" max="3848" width="13.85546875" style="103" customWidth="1"/>
    <col min="3849" max="3850" width="10.85546875" style="103" customWidth="1"/>
    <col min="3851" max="3851" width="12.140625" style="103" customWidth="1"/>
    <col min="3852" max="3853" width="10.85546875" style="103" customWidth="1"/>
    <col min="3854" max="3854" width="12.140625" style="103" customWidth="1"/>
    <col min="3855" max="3856" width="10.85546875" style="103" customWidth="1"/>
    <col min="3857" max="3857" width="12.85546875" style="103" customWidth="1"/>
    <col min="3858" max="3858" width="10.85546875" style="103" customWidth="1"/>
    <col min="3859" max="3859" width="13" style="103" customWidth="1"/>
    <col min="3860" max="4096" width="9.140625" style="103"/>
    <col min="4097" max="4097" width="4.5703125" style="103" customWidth="1"/>
    <col min="4098" max="4098" width="13.42578125" style="103" customWidth="1"/>
    <col min="4099" max="4099" width="53.5703125" style="103" customWidth="1"/>
    <col min="4100" max="4100" width="10.85546875" style="103" customWidth="1"/>
    <col min="4101" max="4101" width="12.140625" style="103" customWidth="1"/>
    <col min="4102" max="4103" width="10.85546875" style="103" customWidth="1"/>
    <col min="4104" max="4104" width="13.85546875" style="103" customWidth="1"/>
    <col min="4105" max="4106" width="10.85546875" style="103" customWidth="1"/>
    <col min="4107" max="4107" width="12.140625" style="103" customWidth="1"/>
    <col min="4108" max="4109" width="10.85546875" style="103" customWidth="1"/>
    <col min="4110" max="4110" width="12.140625" style="103" customWidth="1"/>
    <col min="4111" max="4112" width="10.85546875" style="103" customWidth="1"/>
    <col min="4113" max="4113" width="12.85546875" style="103" customWidth="1"/>
    <col min="4114" max="4114" width="10.85546875" style="103" customWidth="1"/>
    <col min="4115" max="4115" width="13" style="103" customWidth="1"/>
    <col min="4116" max="4352" width="9.140625" style="103"/>
    <col min="4353" max="4353" width="4.5703125" style="103" customWidth="1"/>
    <col min="4354" max="4354" width="13.42578125" style="103" customWidth="1"/>
    <col min="4355" max="4355" width="53.5703125" style="103" customWidth="1"/>
    <col min="4356" max="4356" width="10.85546875" style="103" customWidth="1"/>
    <col min="4357" max="4357" width="12.140625" style="103" customWidth="1"/>
    <col min="4358" max="4359" width="10.85546875" style="103" customWidth="1"/>
    <col min="4360" max="4360" width="13.85546875" style="103" customWidth="1"/>
    <col min="4361" max="4362" width="10.85546875" style="103" customWidth="1"/>
    <col min="4363" max="4363" width="12.140625" style="103" customWidth="1"/>
    <col min="4364" max="4365" width="10.85546875" style="103" customWidth="1"/>
    <col min="4366" max="4366" width="12.140625" style="103" customWidth="1"/>
    <col min="4367" max="4368" width="10.85546875" style="103" customWidth="1"/>
    <col min="4369" max="4369" width="12.85546875" style="103" customWidth="1"/>
    <col min="4370" max="4370" width="10.85546875" style="103" customWidth="1"/>
    <col min="4371" max="4371" width="13" style="103" customWidth="1"/>
    <col min="4372" max="4608" width="9.140625" style="103"/>
    <col min="4609" max="4609" width="4.5703125" style="103" customWidth="1"/>
    <col min="4610" max="4610" width="13.42578125" style="103" customWidth="1"/>
    <col min="4611" max="4611" width="53.5703125" style="103" customWidth="1"/>
    <col min="4612" max="4612" width="10.85546875" style="103" customWidth="1"/>
    <col min="4613" max="4613" width="12.140625" style="103" customWidth="1"/>
    <col min="4614" max="4615" width="10.85546875" style="103" customWidth="1"/>
    <col min="4616" max="4616" width="13.85546875" style="103" customWidth="1"/>
    <col min="4617" max="4618" width="10.85546875" style="103" customWidth="1"/>
    <col min="4619" max="4619" width="12.140625" style="103" customWidth="1"/>
    <col min="4620" max="4621" width="10.85546875" style="103" customWidth="1"/>
    <col min="4622" max="4622" width="12.140625" style="103" customWidth="1"/>
    <col min="4623" max="4624" width="10.85546875" style="103" customWidth="1"/>
    <col min="4625" max="4625" width="12.85546875" style="103" customWidth="1"/>
    <col min="4626" max="4626" width="10.85546875" style="103" customWidth="1"/>
    <col min="4627" max="4627" width="13" style="103" customWidth="1"/>
    <col min="4628" max="4864" width="9.140625" style="103"/>
    <col min="4865" max="4865" width="4.5703125" style="103" customWidth="1"/>
    <col min="4866" max="4866" width="13.42578125" style="103" customWidth="1"/>
    <col min="4867" max="4867" width="53.5703125" style="103" customWidth="1"/>
    <col min="4868" max="4868" width="10.85546875" style="103" customWidth="1"/>
    <col min="4869" max="4869" width="12.140625" style="103" customWidth="1"/>
    <col min="4870" max="4871" width="10.85546875" style="103" customWidth="1"/>
    <col min="4872" max="4872" width="13.85546875" style="103" customWidth="1"/>
    <col min="4873" max="4874" width="10.85546875" style="103" customWidth="1"/>
    <col min="4875" max="4875" width="12.140625" style="103" customWidth="1"/>
    <col min="4876" max="4877" width="10.85546875" style="103" customWidth="1"/>
    <col min="4878" max="4878" width="12.140625" style="103" customWidth="1"/>
    <col min="4879" max="4880" width="10.85546875" style="103" customWidth="1"/>
    <col min="4881" max="4881" width="12.85546875" style="103" customWidth="1"/>
    <col min="4882" max="4882" width="10.85546875" style="103" customWidth="1"/>
    <col min="4883" max="4883" width="13" style="103" customWidth="1"/>
    <col min="4884" max="5120" width="9.140625" style="103"/>
    <col min="5121" max="5121" width="4.5703125" style="103" customWidth="1"/>
    <col min="5122" max="5122" width="13.42578125" style="103" customWidth="1"/>
    <col min="5123" max="5123" width="53.5703125" style="103" customWidth="1"/>
    <col min="5124" max="5124" width="10.85546875" style="103" customWidth="1"/>
    <col min="5125" max="5125" width="12.140625" style="103" customWidth="1"/>
    <col min="5126" max="5127" width="10.85546875" style="103" customWidth="1"/>
    <col min="5128" max="5128" width="13.85546875" style="103" customWidth="1"/>
    <col min="5129" max="5130" width="10.85546875" style="103" customWidth="1"/>
    <col min="5131" max="5131" width="12.140625" style="103" customWidth="1"/>
    <col min="5132" max="5133" width="10.85546875" style="103" customWidth="1"/>
    <col min="5134" max="5134" width="12.140625" style="103" customWidth="1"/>
    <col min="5135" max="5136" width="10.85546875" style="103" customWidth="1"/>
    <col min="5137" max="5137" width="12.85546875" style="103" customWidth="1"/>
    <col min="5138" max="5138" width="10.85546875" style="103" customWidth="1"/>
    <col min="5139" max="5139" width="13" style="103" customWidth="1"/>
    <col min="5140" max="5376" width="9.140625" style="103"/>
    <col min="5377" max="5377" width="4.5703125" style="103" customWidth="1"/>
    <col min="5378" max="5378" width="13.42578125" style="103" customWidth="1"/>
    <col min="5379" max="5379" width="53.5703125" style="103" customWidth="1"/>
    <col min="5380" max="5380" width="10.85546875" style="103" customWidth="1"/>
    <col min="5381" max="5381" width="12.140625" style="103" customWidth="1"/>
    <col min="5382" max="5383" width="10.85546875" style="103" customWidth="1"/>
    <col min="5384" max="5384" width="13.85546875" style="103" customWidth="1"/>
    <col min="5385" max="5386" width="10.85546875" style="103" customWidth="1"/>
    <col min="5387" max="5387" width="12.140625" style="103" customWidth="1"/>
    <col min="5388" max="5389" width="10.85546875" style="103" customWidth="1"/>
    <col min="5390" max="5390" width="12.140625" style="103" customWidth="1"/>
    <col min="5391" max="5392" width="10.85546875" style="103" customWidth="1"/>
    <col min="5393" max="5393" width="12.85546875" style="103" customWidth="1"/>
    <col min="5394" max="5394" width="10.85546875" style="103" customWidth="1"/>
    <col min="5395" max="5395" width="13" style="103" customWidth="1"/>
    <col min="5396" max="5632" width="9.140625" style="103"/>
    <col min="5633" max="5633" width="4.5703125" style="103" customWidth="1"/>
    <col min="5634" max="5634" width="13.42578125" style="103" customWidth="1"/>
    <col min="5635" max="5635" width="53.5703125" style="103" customWidth="1"/>
    <col min="5636" max="5636" width="10.85546875" style="103" customWidth="1"/>
    <col min="5637" max="5637" width="12.140625" style="103" customWidth="1"/>
    <col min="5638" max="5639" width="10.85546875" style="103" customWidth="1"/>
    <col min="5640" max="5640" width="13.85546875" style="103" customWidth="1"/>
    <col min="5641" max="5642" width="10.85546875" style="103" customWidth="1"/>
    <col min="5643" max="5643" width="12.140625" style="103" customWidth="1"/>
    <col min="5644" max="5645" width="10.85546875" style="103" customWidth="1"/>
    <col min="5646" max="5646" width="12.140625" style="103" customWidth="1"/>
    <col min="5647" max="5648" width="10.85546875" style="103" customWidth="1"/>
    <col min="5649" max="5649" width="12.85546875" style="103" customWidth="1"/>
    <col min="5650" max="5650" width="10.85546875" style="103" customWidth="1"/>
    <col min="5651" max="5651" width="13" style="103" customWidth="1"/>
    <col min="5652" max="5888" width="9.140625" style="103"/>
    <col min="5889" max="5889" width="4.5703125" style="103" customWidth="1"/>
    <col min="5890" max="5890" width="13.42578125" style="103" customWidth="1"/>
    <col min="5891" max="5891" width="53.5703125" style="103" customWidth="1"/>
    <col min="5892" max="5892" width="10.85546875" style="103" customWidth="1"/>
    <col min="5893" max="5893" width="12.140625" style="103" customWidth="1"/>
    <col min="5894" max="5895" width="10.85546875" style="103" customWidth="1"/>
    <col min="5896" max="5896" width="13.85546875" style="103" customWidth="1"/>
    <col min="5897" max="5898" width="10.85546875" style="103" customWidth="1"/>
    <col min="5899" max="5899" width="12.140625" style="103" customWidth="1"/>
    <col min="5900" max="5901" width="10.85546875" style="103" customWidth="1"/>
    <col min="5902" max="5902" width="12.140625" style="103" customWidth="1"/>
    <col min="5903" max="5904" width="10.85546875" style="103" customWidth="1"/>
    <col min="5905" max="5905" width="12.85546875" style="103" customWidth="1"/>
    <col min="5906" max="5906" width="10.85546875" style="103" customWidth="1"/>
    <col min="5907" max="5907" width="13" style="103" customWidth="1"/>
    <col min="5908" max="6144" width="9.140625" style="103"/>
    <col min="6145" max="6145" width="4.5703125" style="103" customWidth="1"/>
    <col min="6146" max="6146" width="13.42578125" style="103" customWidth="1"/>
    <col min="6147" max="6147" width="53.5703125" style="103" customWidth="1"/>
    <col min="6148" max="6148" width="10.85546875" style="103" customWidth="1"/>
    <col min="6149" max="6149" width="12.140625" style="103" customWidth="1"/>
    <col min="6150" max="6151" width="10.85546875" style="103" customWidth="1"/>
    <col min="6152" max="6152" width="13.85546875" style="103" customWidth="1"/>
    <col min="6153" max="6154" width="10.85546875" style="103" customWidth="1"/>
    <col min="6155" max="6155" width="12.140625" style="103" customWidth="1"/>
    <col min="6156" max="6157" width="10.85546875" style="103" customWidth="1"/>
    <col min="6158" max="6158" width="12.140625" style="103" customWidth="1"/>
    <col min="6159" max="6160" width="10.85546875" style="103" customWidth="1"/>
    <col min="6161" max="6161" width="12.85546875" style="103" customWidth="1"/>
    <col min="6162" max="6162" width="10.85546875" style="103" customWidth="1"/>
    <col min="6163" max="6163" width="13" style="103" customWidth="1"/>
    <col min="6164" max="6400" width="9.140625" style="103"/>
    <col min="6401" max="6401" width="4.5703125" style="103" customWidth="1"/>
    <col min="6402" max="6402" width="13.42578125" style="103" customWidth="1"/>
    <col min="6403" max="6403" width="53.5703125" style="103" customWidth="1"/>
    <col min="6404" max="6404" width="10.85546875" style="103" customWidth="1"/>
    <col min="6405" max="6405" width="12.140625" style="103" customWidth="1"/>
    <col min="6406" max="6407" width="10.85546875" style="103" customWidth="1"/>
    <col min="6408" max="6408" width="13.85546875" style="103" customWidth="1"/>
    <col min="6409" max="6410" width="10.85546875" style="103" customWidth="1"/>
    <col min="6411" max="6411" width="12.140625" style="103" customWidth="1"/>
    <col min="6412" max="6413" width="10.85546875" style="103" customWidth="1"/>
    <col min="6414" max="6414" width="12.140625" style="103" customWidth="1"/>
    <col min="6415" max="6416" width="10.85546875" style="103" customWidth="1"/>
    <col min="6417" max="6417" width="12.85546875" style="103" customWidth="1"/>
    <col min="6418" max="6418" width="10.85546875" style="103" customWidth="1"/>
    <col min="6419" max="6419" width="13" style="103" customWidth="1"/>
    <col min="6420" max="6656" width="9.140625" style="103"/>
    <col min="6657" max="6657" width="4.5703125" style="103" customWidth="1"/>
    <col min="6658" max="6658" width="13.42578125" style="103" customWidth="1"/>
    <col min="6659" max="6659" width="53.5703125" style="103" customWidth="1"/>
    <col min="6660" max="6660" width="10.85546875" style="103" customWidth="1"/>
    <col min="6661" max="6661" width="12.140625" style="103" customWidth="1"/>
    <col min="6662" max="6663" width="10.85546875" style="103" customWidth="1"/>
    <col min="6664" max="6664" width="13.85546875" style="103" customWidth="1"/>
    <col min="6665" max="6666" width="10.85546875" style="103" customWidth="1"/>
    <col min="6667" max="6667" width="12.140625" style="103" customWidth="1"/>
    <col min="6668" max="6669" width="10.85546875" style="103" customWidth="1"/>
    <col min="6670" max="6670" width="12.140625" style="103" customWidth="1"/>
    <col min="6671" max="6672" width="10.85546875" style="103" customWidth="1"/>
    <col min="6673" max="6673" width="12.85546875" style="103" customWidth="1"/>
    <col min="6674" max="6674" width="10.85546875" style="103" customWidth="1"/>
    <col min="6675" max="6675" width="13" style="103" customWidth="1"/>
    <col min="6676" max="6912" width="9.140625" style="103"/>
    <col min="6913" max="6913" width="4.5703125" style="103" customWidth="1"/>
    <col min="6914" max="6914" width="13.42578125" style="103" customWidth="1"/>
    <col min="6915" max="6915" width="53.5703125" style="103" customWidth="1"/>
    <col min="6916" max="6916" width="10.85546875" style="103" customWidth="1"/>
    <col min="6917" max="6917" width="12.140625" style="103" customWidth="1"/>
    <col min="6918" max="6919" width="10.85546875" style="103" customWidth="1"/>
    <col min="6920" max="6920" width="13.85546875" style="103" customWidth="1"/>
    <col min="6921" max="6922" width="10.85546875" style="103" customWidth="1"/>
    <col min="6923" max="6923" width="12.140625" style="103" customWidth="1"/>
    <col min="6924" max="6925" width="10.85546875" style="103" customWidth="1"/>
    <col min="6926" max="6926" width="12.140625" style="103" customWidth="1"/>
    <col min="6927" max="6928" width="10.85546875" style="103" customWidth="1"/>
    <col min="6929" max="6929" width="12.85546875" style="103" customWidth="1"/>
    <col min="6930" max="6930" width="10.85546875" style="103" customWidth="1"/>
    <col min="6931" max="6931" width="13" style="103" customWidth="1"/>
    <col min="6932" max="7168" width="9.140625" style="103"/>
    <col min="7169" max="7169" width="4.5703125" style="103" customWidth="1"/>
    <col min="7170" max="7170" width="13.42578125" style="103" customWidth="1"/>
    <col min="7171" max="7171" width="53.5703125" style="103" customWidth="1"/>
    <col min="7172" max="7172" width="10.85546875" style="103" customWidth="1"/>
    <col min="7173" max="7173" width="12.140625" style="103" customWidth="1"/>
    <col min="7174" max="7175" width="10.85546875" style="103" customWidth="1"/>
    <col min="7176" max="7176" width="13.85546875" style="103" customWidth="1"/>
    <col min="7177" max="7178" width="10.85546875" style="103" customWidth="1"/>
    <col min="7179" max="7179" width="12.140625" style="103" customWidth="1"/>
    <col min="7180" max="7181" width="10.85546875" style="103" customWidth="1"/>
    <col min="7182" max="7182" width="12.140625" style="103" customWidth="1"/>
    <col min="7183" max="7184" width="10.85546875" style="103" customWidth="1"/>
    <col min="7185" max="7185" width="12.85546875" style="103" customWidth="1"/>
    <col min="7186" max="7186" width="10.85546875" style="103" customWidth="1"/>
    <col min="7187" max="7187" width="13" style="103" customWidth="1"/>
    <col min="7188" max="7424" width="9.140625" style="103"/>
    <col min="7425" max="7425" width="4.5703125" style="103" customWidth="1"/>
    <col min="7426" max="7426" width="13.42578125" style="103" customWidth="1"/>
    <col min="7427" max="7427" width="53.5703125" style="103" customWidth="1"/>
    <col min="7428" max="7428" width="10.85546875" style="103" customWidth="1"/>
    <col min="7429" max="7429" width="12.140625" style="103" customWidth="1"/>
    <col min="7430" max="7431" width="10.85546875" style="103" customWidth="1"/>
    <col min="7432" max="7432" width="13.85546875" style="103" customWidth="1"/>
    <col min="7433" max="7434" width="10.85546875" style="103" customWidth="1"/>
    <col min="7435" max="7435" width="12.140625" style="103" customWidth="1"/>
    <col min="7436" max="7437" width="10.85546875" style="103" customWidth="1"/>
    <col min="7438" max="7438" width="12.140625" style="103" customWidth="1"/>
    <col min="7439" max="7440" width="10.85546875" style="103" customWidth="1"/>
    <col min="7441" max="7441" width="12.85546875" style="103" customWidth="1"/>
    <col min="7442" max="7442" width="10.85546875" style="103" customWidth="1"/>
    <col min="7443" max="7443" width="13" style="103" customWidth="1"/>
    <col min="7444" max="7680" width="9.140625" style="103"/>
    <col min="7681" max="7681" width="4.5703125" style="103" customWidth="1"/>
    <col min="7682" max="7682" width="13.42578125" style="103" customWidth="1"/>
    <col min="7683" max="7683" width="53.5703125" style="103" customWidth="1"/>
    <col min="7684" max="7684" width="10.85546875" style="103" customWidth="1"/>
    <col min="7685" max="7685" width="12.140625" style="103" customWidth="1"/>
    <col min="7686" max="7687" width="10.85546875" style="103" customWidth="1"/>
    <col min="7688" max="7688" width="13.85546875" style="103" customWidth="1"/>
    <col min="7689" max="7690" width="10.85546875" style="103" customWidth="1"/>
    <col min="7691" max="7691" width="12.140625" style="103" customWidth="1"/>
    <col min="7692" max="7693" width="10.85546875" style="103" customWidth="1"/>
    <col min="7694" max="7694" width="12.140625" style="103" customWidth="1"/>
    <col min="7695" max="7696" width="10.85546875" style="103" customWidth="1"/>
    <col min="7697" max="7697" width="12.85546875" style="103" customWidth="1"/>
    <col min="7698" max="7698" width="10.85546875" style="103" customWidth="1"/>
    <col min="7699" max="7699" width="13" style="103" customWidth="1"/>
    <col min="7700" max="7936" width="9.140625" style="103"/>
    <col min="7937" max="7937" width="4.5703125" style="103" customWidth="1"/>
    <col min="7938" max="7938" width="13.42578125" style="103" customWidth="1"/>
    <col min="7939" max="7939" width="53.5703125" style="103" customWidth="1"/>
    <col min="7940" max="7940" width="10.85546875" style="103" customWidth="1"/>
    <col min="7941" max="7941" width="12.140625" style="103" customWidth="1"/>
    <col min="7942" max="7943" width="10.85546875" style="103" customWidth="1"/>
    <col min="7944" max="7944" width="13.85546875" style="103" customWidth="1"/>
    <col min="7945" max="7946" width="10.85546875" style="103" customWidth="1"/>
    <col min="7947" max="7947" width="12.140625" style="103" customWidth="1"/>
    <col min="7948" max="7949" width="10.85546875" style="103" customWidth="1"/>
    <col min="7950" max="7950" width="12.140625" style="103" customWidth="1"/>
    <col min="7951" max="7952" width="10.85546875" style="103" customWidth="1"/>
    <col min="7953" max="7953" width="12.85546875" style="103" customWidth="1"/>
    <col min="7954" max="7954" width="10.85546875" style="103" customWidth="1"/>
    <col min="7955" max="7955" width="13" style="103" customWidth="1"/>
    <col min="7956" max="8192" width="9.140625" style="103"/>
    <col min="8193" max="8193" width="4.5703125" style="103" customWidth="1"/>
    <col min="8194" max="8194" width="13.42578125" style="103" customWidth="1"/>
    <col min="8195" max="8195" width="53.5703125" style="103" customWidth="1"/>
    <col min="8196" max="8196" width="10.85546875" style="103" customWidth="1"/>
    <col min="8197" max="8197" width="12.140625" style="103" customWidth="1"/>
    <col min="8198" max="8199" width="10.85546875" style="103" customWidth="1"/>
    <col min="8200" max="8200" width="13.85546875" style="103" customWidth="1"/>
    <col min="8201" max="8202" width="10.85546875" style="103" customWidth="1"/>
    <col min="8203" max="8203" width="12.140625" style="103" customWidth="1"/>
    <col min="8204" max="8205" width="10.85546875" style="103" customWidth="1"/>
    <col min="8206" max="8206" width="12.140625" style="103" customWidth="1"/>
    <col min="8207" max="8208" width="10.85546875" style="103" customWidth="1"/>
    <col min="8209" max="8209" width="12.85546875" style="103" customWidth="1"/>
    <col min="8210" max="8210" width="10.85546875" style="103" customWidth="1"/>
    <col min="8211" max="8211" width="13" style="103" customWidth="1"/>
    <col min="8212" max="8448" width="9.140625" style="103"/>
    <col min="8449" max="8449" width="4.5703125" style="103" customWidth="1"/>
    <col min="8450" max="8450" width="13.42578125" style="103" customWidth="1"/>
    <col min="8451" max="8451" width="53.5703125" style="103" customWidth="1"/>
    <col min="8452" max="8452" width="10.85546875" style="103" customWidth="1"/>
    <col min="8453" max="8453" width="12.140625" style="103" customWidth="1"/>
    <col min="8454" max="8455" width="10.85546875" style="103" customWidth="1"/>
    <col min="8456" max="8456" width="13.85546875" style="103" customWidth="1"/>
    <col min="8457" max="8458" width="10.85546875" style="103" customWidth="1"/>
    <col min="8459" max="8459" width="12.140625" style="103" customWidth="1"/>
    <col min="8460" max="8461" width="10.85546875" style="103" customWidth="1"/>
    <col min="8462" max="8462" width="12.140625" style="103" customWidth="1"/>
    <col min="8463" max="8464" width="10.85546875" style="103" customWidth="1"/>
    <col min="8465" max="8465" width="12.85546875" style="103" customWidth="1"/>
    <col min="8466" max="8466" width="10.85546875" style="103" customWidth="1"/>
    <col min="8467" max="8467" width="13" style="103" customWidth="1"/>
    <col min="8468" max="8704" width="9.140625" style="103"/>
    <col min="8705" max="8705" width="4.5703125" style="103" customWidth="1"/>
    <col min="8706" max="8706" width="13.42578125" style="103" customWidth="1"/>
    <col min="8707" max="8707" width="53.5703125" style="103" customWidth="1"/>
    <col min="8708" max="8708" width="10.85546875" style="103" customWidth="1"/>
    <col min="8709" max="8709" width="12.140625" style="103" customWidth="1"/>
    <col min="8710" max="8711" width="10.85546875" style="103" customWidth="1"/>
    <col min="8712" max="8712" width="13.85546875" style="103" customWidth="1"/>
    <col min="8713" max="8714" width="10.85546875" style="103" customWidth="1"/>
    <col min="8715" max="8715" width="12.140625" style="103" customWidth="1"/>
    <col min="8716" max="8717" width="10.85546875" style="103" customWidth="1"/>
    <col min="8718" max="8718" width="12.140625" style="103" customWidth="1"/>
    <col min="8719" max="8720" width="10.85546875" style="103" customWidth="1"/>
    <col min="8721" max="8721" width="12.85546875" style="103" customWidth="1"/>
    <col min="8722" max="8722" width="10.85546875" style="103" customWidth="1"/>
    <col min="8723" max="8723" width="13" style="103" customWidth="1"/>
    <col min="8724" max="8960" width="9.140625" style="103"/>
    <col min="8961" max="8961" width="4.5703125" style="103" customWidth="1"/>
    <col min="8962" max="8962" width="13.42578125" style="103" customWidth="1"/>
    <col min="8963" max="8963" width="53.5703125" style="103" customWidth="1"/>
    <col min="8964" max="8964" width="10.85546875" style="103" customWidth="1"/>
    <col min="8965" max="8965" width="12.140625" style="103" customWidth="1"/>
    <col min="8966" max="8967" width="10.85546875" style="103" customWidth="1"/>
    <col min="8968" max="8968" width="13.85546875" style="103" customWidth="1"/>
    <col min="8969" max="8970" width="10.85546875" style="103" customWidth="1"/>
    <col min="8971" max="8971" width="12.140625" style="103" customWidth="1"/>
    <col min="8972" max="8973" width="10.85546875" style="103" customWidth="1"/>
    <col min="8974" max="8974" width="12.140625" style="103" customWidth="1"/>
    <col min="8975" max="8976" width="10.85546875" style="103" customWidth="1"/>
    <col min="8977" max="8977" width="12.85546875" style="103" customWidth="1"/>
    <col min="8978" max="8978" width="10.85546875" style="103" customWidth="1"/>
    <col min="8979" max="8979" width="13" style="103" customWidth="1"/>
    <col min="8980" max="9216" width="9.140625" style="103"/>
    <col min="9217" max="9217" width="4.5703125" style="103" customWidth="1"/>
    <col min="9218" max="9218" width="13.42578125" style="103" customWidth="1"/>
    <col min="9219" max="9219" width="53.5703125" style="103" customWidth="1"/>
    <col min="9220" max="9220" width="10.85546875" style="103" customWidth="1"/>
    <col min="9221" max="9221" width="12.140625" style="103" customWidth="1"/>
    <col min="9222" max="9223" width="10.85546875" style="103" customWidth="1"/>
    <col min="9224" max="9224" width="13.85546875" style="103" customWidth="1"/>
    <col min="9225" max="9226" width="10.85546875" style="103" customWidth="1"/>
    <col min="9227" max="9227" width="12.140625" style="103" customWidth="1"/>
    <col min="9228" max="9229" width="10.85546875" style="103" customWidth="1"/>
    <col min="9230" max="9230" width="12.140625" style="103" customWidth="1"/>
    <col min="9231" max="9232" width="10.85546875" style="103" customWidth="1"/>
    <col min="9233" max="9233" width="12.85546875" style="103" customWidth="1"/>
    <col min="9234" max="9234" width="10.85546875" style="103" customWidth="1"/>
    <col min="9235" max="9235" width="13" style="103" customWidth="1"/>
    <col min="9236" max="9472" width="9.140625" style="103"/>
    <col min="9473" max="9473" width="4.5703125" style="103" customWidth="1"/>
    <col min="9474" max="9474" width="13.42578125" style="103" customWidth="1"/>
    <col min="9475" max="9475" width="53.5703125" style="103" customWidth="1"/>
    <col min="9476" max="9476" width="10.85546875" style="103" customWidth="1"/>
    <col min="9477" max="9477" width="12.140625" style="103" customWidth="1"/>
    <col min="9478" max="9479" width="10.85546875" style="103" customWidth="1"/>
    <col min="9480" max="9480" width="13.85546875" style="103" customWidth="1"/>
    <col min="9481" max="9482" width="10.85546875" style="103" customWidth="1"/>
    <col min="9483" max="9483" width="12.140625" style="103" customWidth="1"/>
    <col min="9484" max="9485" width="10.85546875" style="103" customWidth="1"/>
    <col min="9486" max="9486" width="12.140625" style="103" customWidth="1"/>
    <col min="9487" max="9488" width="10.85546875" style="103" customWidth="1"/>
    <col min="9489" max="9489" width="12.85546875" style="103" customWidth="1"/>
    <col min="9490" max="9490" width="10.85546875" style="103" customWidth="1"/>
    <col min="9491" max="9491" width="13" style="103" customWidth="1"/>
    <col min="9492" max="9728" width="9.140625" style="103"/>
    <col min="9729" max="9729" width="4.5703125" style="103" customWidth="1"/>
    <col min="9730" max="9730" width="13.42578125" style="103" customWidth="1"/>
    <col min="9731" max="9731" width="53.5703125" style="103" customWidth="1"/>
    <col min="9732" max="9732" width="10.85546875" style="103" customWidth="1"/>
    <col min="9733" max="9733" width="12.140625" style="103" customWidth="1"/>
    <col min="9734" max="9735" width="10.85546875" style="103" customWidth="1"/>
    <col min="9736" max="9736" width="13.85546875" style="103" customWidth="1"/>
    <col min="9737" max="9738" width="10.85546875" style="103" customWidth="1"/>
    <col min="9739" max="9739" width="12.140625" style="103" customWidth="1"/>
    <col min="9740" max="9741" width="10.85546875" style="103" customWidth="1"/>
    <col min="9742" max="9742" width="12.140625" style="103" customWidth="1"/>
    <col min="9743" max="9744" width="10.85546875" style="103" customWidth="1"/>
    <col min="9745" max="9745" width="12.85546875" style="103" customWidth="1"/>
    <col min="9746" max="9746" width="10.85546875" style="103" customWidth="1"/>
    <col min="9747" max="9747" width="13" style="103" customWidth="1"/>
    <col min="9748" max="9984" width="9.140625" style="103"/>
    <col min="9985" max="9985" width="4.5703125" style="103" customWidth="1"/>
    <col min="9986" max="9986" width="13.42578125" style="103" customWidth="1"/>
    <col min="9987" max="9987" width="53.5703125" style="103" customWidth="1"/>
    <col min="9988" max="9988" width="10.85546875" style="103" customWidth="1"/>
    <col min="9989" max="9989" width="12.140625" style="103" customWidth="1"/>
    <col min="9990" max="9991" width="10.85546875" style="103" customWidth="1"/>
    <col min="9992" max="9992" width="13.85546875" style="103" customWidth="1"/>
    <col min="9993" max="9994" width="10.85546875" style="103" customWidth="1"/>
    <col min="9995" max="9995" width="12.140625" style="103" customWidth="1"/>
    <col min="9996" max="9997" width="10.85546875" style="103" customWidth="1"/>
    <col min="9998" max="9998" width="12.140625" style="103" customWidth="1"/>
    <col min="9999" max="10000" width="10.85546875" style="103" customWidth="1"/>
    <col min="10001" max="10001" width="12.85546875" style="103" customWidth="1"/>
    <col min="10002" max="10002" width="10.85546875" style="103" customWidth="1"/>
    <col min="10003" max="10003" width="13" style="103" customWidth="1"/>
    <col min="10004" max="10240" width="9.140625" style="103"/>
    <col min="10241" max="10241" width="4.5703125" style="103" customWidth="1"/>
    <col min="10242" max="10242" width="13.42578125" style="103" customWidth="1"/>
    <col min="10243" max="10243" width="53.5703125" style="103" customWidth="1"/>
    <col min="10244" max="10244" width="10.85546875" style="103" customWidth="1"/>
    <col min="10245" max="10245" width="12.140625" style="103" customWidth="1"/>
    <col min="10246" max="10247" width="10.85546875" style="103" customWidth="1"/>
    <col min="10248" max="10248" width="13.85546875" style="103" customWidth="1"/>
    <col min="10249" max="10250" width="10.85546875" style="103" customWidth="1"/>
    <col min="10251" max="10251" width="12.140625" style="103" customWidth="1"/>
    <col min="10252" max="10253" width="10.85546875" style="103" customWidth="1"/>
    <col min="10254" max="10254" width="12.140625" style="103" customWidth="1"/>
    <col min="10255" max="10256" width="10.85546875" style="103" customWidth="1"/>
    <col min="10257" max="10257" width="12.85546875" style="103" customWidth="1"/>
    <col min="10258" max="10258" width="10.85546875" style="103" customWidth="1"/>
    <col min="10259" max="10259" width="13" style="103" customWidth="1"/>
    <col min="10260" max="10496" width="9.140625" style="103"/>
    <col min="10497" max="10497" width="4.5703125" style="103" customWidth="1"/>
    <col min="10498" max="10498" width="13.42578125" style="103" customWidth="1"/>
    <col min="10499" max="10499" width="53.5703125" style="103" customWidth="1"/>
    <col min="10500" max="10500" width="10.85546875" style="103" customWidth="1"/>
    <col min="10501" max="10501" width="12.140625" style="103" customWidth="1"/>
    <col min="10502" max="10503" width="10.85546875" style="103" customWidth="1"/>
    <col min="10504" max="10504" width="13.85546875" style="103" customWidth="1"/>
    <col min="10505" max="10506" width="10.85546875" style="103" customWidth="1"/>
    <col min="10507" max="10507" width="12.140625" style="103" customWidth="1"/>
    <col min="10508" max="10509" width="10.85546875" style="103" customWidth="1"/>
    <col min="10510" max="10510" width="12.140625" style="103" customWidth="1"/>
    <col min="10511" max="10512" width="10.85546875" style="103" customWidth="1"/>
    <col min="10513" max="10513" width="12.85546875" style="103" customWidth="1"/>
    <col min="10514" max="10514" width="10.85546875" style="103" customWidth="1"/>
    <col min="10515" max="10515" width="13" style="103" customWidth="1"/>
    <col min="10516" max="10752" width="9.140625" style="103"/>
    <col min="10753" max="10753" width="4.5703125" style="103" customWidth="1"/>
    <col min="10754" max="10754" width="13.42578125" style="103" customWidth="1"/>
    <col min="10755" max="10755" width="53.5703125" style="103" customWidth="1"/>
    <col min="10756" max="10756" width="10.85546875" style="103" customWidth="1"/>
    <col min="10757" max="10757" width="12.140625" style="103" customWidth="1"/>
    <col min="10758" max="10759" width="10.85546875" style="103" customWidth="1"/>
    <col min="10760" max="10760" width="13.85546875" style="103" customWidth="1"/>
    <col min="10761" max="10762" width="10.85546875" style="103" customWidth="1"/>
    <col min="10763" max="10763" width="12.140625" style="103" customWidth="1"/>
    <col min="10764" max="10765" width="10.85546875" style="103" customWidth="1"/>
    <col min="10766" max="10766" width="12.140625" style="103" customWidth="1"/>
    <col min="10767" max="10768" width="10.85546875" style="103" customWidth="1"/>
    <col min="10769" max="10769" width="12.85546875" style="103" customWidth="1"/>
    <col min="10770" max="10770" width="10.85546875" style="103" customWidth="1"/>
    <col min="10771" max="10771" width="13" style="103" customWidth="1"/>
    <col min="10772" max="11008" width="9.140625" style="103"/>
    <col min="11009" max="11009" width="4.5703125" style="103" customWidth="1"/>
    <col min="11010" max="11010" width="13.42578125" style="103" customWidth="1"/>
    <col min="11011" max="11011" width="53.5703125" style="103" customWidth="1"/>
    <col min="11012" max="11012" width="10.85546875" style="103" customWidth="1"/>
    <col min="11013" max="11013" width="12.140625" style="103" customWidth="1"/>
    <col min="11014" max="11015" width="10.85546875" style="103" customWidth="1"/>
    <col min="11016" max="11016" width="13.85546875" style="103" customWidth="1"/>
    <col min="11017" max="11018" width="10.85546875" style="103" customWidth="1"/>
    <col min="11019" max="11019" width="12.140625" style="103" customWidth="1"/>
    <col min="11020" max="11021" width="10.85546875" style="103" customWidth="1"/>
    <col min="11022" max="11022" width="12.140625" style="103" customWidth="1"/>
    <col min="11023" max="11024" width="10.85546875" style="103" customWidth="1"/>
    <col min="11025" max="11025" width="12.85546875" style="103" customWidth="1"/>
    <col min="11026" max="11026" width="10.85546875" style="103" customWidth="1"/>
    <col min="11027" max="11027" width="13" style="103" customWidth="1"/>
    <col min="11028" max="11264" width="9.140625" style="103"/>
    <col min="11265" max="11265" width="4.5703125" style="103" customWidth="1"/>
    <col min="11266" max="11266" width="13.42578125" style="103" customWidth="1"/>
    <col min="11267" max="11267" width="53.5703125" style="103" customWidth="1"/>
    <col min="11268" max="11268" width="10.85546875" style="103" customWidth="1"/>
    <col min="11269" max="11269" width="12.140625" style="103" customWidth="1"/>
    <col min="11270" max="11271" width="10.85546875" style="103" customWidth="1"/>
    <col min="11272" max="11272" width="13.85546875" style="103" customWidth="1"/>
    <col min="11273" max="11274" width="10.85546875" style="103" customWidth="1"/>
    <col min="11275" max="11275" width="12.140625" style="103" customWidth="1"/>
    <col min="11276" max="11277" width="10.85546875" style="103" customWidth="1"/>
    <col min="11278" max="11278" width="12.140625" style="103" customWidth="1"/>
    <col min="11279" max="11280" width="10.85546875" style="103" customWidth="1"/>
    <col min="11281" max="11281" width="12.85546875" style="103" customWidth="1"/>
    <col min="11282" max="11282" width="10.85546875" style="103" customWidth="1"/>
    <col min="11283" max="11283" width="13" style="103" customWidth="1"/>
    <col min="11284" max="11520" width="9.140625" style="103"/>
    <col min="11521" max="11521" width="4.5703125" style="103" customWidth="1"/>
    <col min="11522" max="11522" width="13.42578125" style="103" customWidth="1"/>
    <col min="11523" max="11523" width="53.5703125" style="103" customWidth="1"/>
    <col min="11524" max="11524" width="10.85546875" style="103" customWidth="1"/>
    <col min="11525" max="11525" width="12.140625" style="103" customWidth="1"/>
    <col min="11526" max="11527" width="10.85546875" style="103" customWidth="1"/>
    <col min="11528" max="11528" width="13.85546875" style="103" customWidth="1"/>
    <col min="11529" max="11530" width="10.85546875" style="103" customWidth="1"/>
    <col min="11531" max="11531" width="12.140625" style="103" customWidth="1"/>
    <col min="11532" max="11533" width="10.85546875" style="103" customWidth="1"/>
    <col min="11534" max="11534" width="12.140625" style="103" customWidth="1"/>
    <col min="11535" max="11536" width="10.85546875" style="103" customWidth="1"/>
    <col min="11537" max="11537" width="12.85546875" style="103" customWidth="1"/>
    <col min="11538" max="11538" width="10.85546875" style="103" customWidth="1"/>
    <col min="11539" max="11539" width="13" style="103" customWidth="1"/>
    <col min="11540" max="11776" width="9.140625" style="103"/>
    <col min="11777" max="11777" width="4.5703125" style="103" customWidth="1"/>
    <col min="11778" max="11778" width="13.42578125" style="103" customWidth="1"/>
    <col min="11779" max="11779" width="53.5703125" style="103" customWidth="1"/>
    <col min="11780" max="11780" width="10.85546875" style="103" customWidth="1"/>
    <col min="11781" max="11781" width="12.140625" style="103" customWidth="1"/>
    <col min="11782" max="11783" width="10.85546875" style="103" customWidth="1"/>
    <col min="11784" max="11784" width="13.85546875" style="103" customWidth="1"/>
    <col min="11785" max="11786" width="10.85546875" style="103" customWidth="1"/>
    <col min="11787" max="11787" width="12.140625" style="103" customWidth="1"/>
    <col min="11788" max="11789" width="10.85546875" style="103" customWidth="1"/>
    <col min="11790" max="11790" width="12.140625" style="103" customWidth="1"/>
    <col min="11791" max="11792" width="10.85546875" style="103" customWidth="1"/>
    <col min="11793" max="11793" width="12.85546875" style="103" customWidth="1"/>
    <col min="11794" max="11794" width="10.85546875" style="103" customWidth="1"/>
    <col min="11795" max="11795" width="13" style="103" customWidth="1"/>
    <col min="11796" max="12032" width="9.140625" style="103"/>
    <col min="12033" max="12033" width="4.5703125" style="103" customWidth="1"/>
    <col min="12034" max="12034" width="13.42578125" style="103" customWidth="1"/>
    <col min="12035" max="12035" width="53.5703125" style="103" customWidth="1"/>
    <col min="12036" max="12036" width="10.85546875" style="103" customWidth="1"/>
    <col min="12037" max="12037" width="12.140625" style="103" customWidth="1"/>
    <col min="12038" max="12039" width="10.85546875" style="103" customWidth="1"/>
    <col min="12040" max="12040" width="13.85546875" style="103" customWidth="1"/>
    <col min="12041" max="12042" width="10.85546875" style="103" customWidth="1"/>
    <col min="12043" max="12043" width="12.140625" style="103" customWidth="1"/>
    <col min="12044" max="12045" width="10.85546875" style="103" customWidth="1"/>
    <col min="12046" max="12046" width="12.140625" style="103" customWidth="1"/>
    <col min="12047" max="12048" width="10.85546875" style="103" customWidth="1"/>
    <col min="12049" max="12049" width="12.85546875" style="103" customWidth="1"/>
    <col min="12050" max="12050" width="10.85546875" style="103" customWidth="1"/>
    <col min="12051" max="12051" width="13" style="103" customWidth="1"/>
    <col min="12052" max="12288" width="9.140625" style="103"/>
    <col min="12289" max="12289" width="4.5703125" style="103" customWidth="1"/>
    <col min="12290" max="12290" width="13.42578125" style="103" customWidth="1"/>
    <col min="12291" max="12291" width="53.5703125" style="103" customWidth="1"/>
    <col min="12292" max="12292" width="10.85546875" style="103" customWidth="1"/>
    <col min="12293" max="12293" width="12.140625" style="103" customWidth="1"/>
    <col min="12294" max="12295" width="10.85546875" style="103" customWidth="1"/>
    <col min="12296" max="12296" width="13.85546875" style="103" customWidth="1"/>
    <col min="12297" max="12298" width="10.85546875" style="103" customWidth="1"/>
    <col min="12299" max="12299" width="12.140625" style="103" customWidth="1"/>
    <col min="12300" max="12301" width="10.85546875" style="103" customWidth="1"/>
    <col min="12302" max="12302" width="12.140625" style="103" customWidth="1"/>
    <col min="12303" max="12304" width="10.85546875" style="103" customWidth="1"/>
    <col min="12305" max="12305" width="12.85546875" style="103" customWidth="1"/>
    <col min="12306" max="12306" width="10.85546875" style="103" customWidth="1"/>
    <col min="12307" max="12307" width="13" style="103" customWidth="1"/>
    <col min="12308" max="12544" width="9.140625" style="103"/>
    <col min="12545" max="12545" width="4.5703125" style="103" customWidth="1"/>
    <col min="12546" max="12546" width="13.42578125" style="103" customWidth="1"/>
    <col min="12547" max="12547" width="53.5703125" style="103" customWidth="1"/>
    <col min="12548" max="12548" width="10.85546875" style="103" customWidth="1"/>
    <col min="12549" max="12549" width="12.140625" style="103" customWidth="1"/>
    <col min="12550" max="12551" width="10.85546875" style="103" customWidth="1"/>
    <col min="12552" max="12552" width="13.85546875" style="103" customWidth="1"/>
    <col min="12553" max="12554" width="10.85546875" style="103" customWidth="1"/>
    <col min="12555" max="12555" width="12.140625" style="103" customWidth="1"/>
    <col min="12556" max="12557" width="10.85546875" style="103" customWidth="1"/>
    <col min="12558" max="12558" width="12.140625" style="103" customWidth="1"/>
    <col min="12559" max="12560" width="10.85546875" style="103" customWidth="1"/>
    <col min="12561" max="12561" width="12.85546875" style="103" customWidth="1"/>
    <col min="12562" max="12562" width="10.85546875" style="103" customWidth="1"/>
    <col min="12563" max="12563" width="13" style="103" customWidth="1"/>
    <col min="12564" max="12800" width="9.140625" style="103"/>
    <col min="12801" max="12801" width="4.5703125" style="103" customWidth="1"/>
    <col min="12802" max="12802" width="13.42578125" style="103" customWidth="1"/>
    <col min="12803" max="12803" width="53.5703125" style="103" customWidth="1"/>
    <col min="12804" max="12804" width="10.85546875" style="103" customWidth="1"/>
    <col min="12805" max="12805" width="12.140625" style="103" customWidth="1"/>
    <col min="12806" max="12807" width="10.85546875" style="103" customWidth="1"/>
    <col min="12808" max="12808" width="13.85546875" style="103" customWidth="1"/>
    <col min="12809" max="12810" width="10.85546875" style="103" customWidth="1"/>
    <col min="12811" max="12811" width="12.140625" style="103" customWidth="1"/>
    <col min="12812" max="12813" width="10.85546875" style="103" customWidth="1"/>
    <col min="12814" max="12814" width="12.140625" style="103" customWidth="1"/>
    <col min="12815" max="12816" width="10.85546875" style="103" customWidth="1"/>
    <col min="12817" max="12817" width="12.85546875" style="103" customWidth="1"/>
    <col min="12818" max="12818" width="10.85546875" style="103" customWidth="1"/>
    <col min="12819" max="12819" width="13" style="103" customWidth="1"/>
    <col min="12820" max="13056" width="9.140625" style="103"/>
    <col min="13057" max="13057" width="4.5703125" style="103" customWidth="1"/>
    <col min="13058" max="13058" width="13.42578125" style="103" customWidth="1"/>
    <col min="13059" max="13059" width="53.5703125" style="103" customWidth="1"/>
    <col min="13060" max="13060" width="10.85546875" style="103" customWidth="1"/>
    <col min="13061" max="13061" width="12.140625" style="103" customWidth="1"/>
    <col min="13062" max="13063" width="10.85546875" style="103" customWidth="1"/>
    <col min="13064" max="13064" width="13.85546875" style="103" customWidth="1"/>
    <col min="13065" max="13066" width="10.85546875" style="103" customWidth="1"/>
    <col min="13067" max="13067" width="12.140625" style="103" customWidth="1"/>
    <col min="13068" max="13069" width="10.85546875" style="103" customWidth="1"/>
    <col min="13070" max="13070" width="12.140625" style="103" customWidth="1"/>
    <col min="13071" max="13072" width="10.85546875" style="103" customWidth="1"/>
    <col min="13073" max="13073" width="12.85546875" style="103" customWidth="1"/>
    <col min="13074" max="13074" width="10.85546875" style="103" customWidth="1"/>
    <col min="13075" max="13075" width="13" style="103" customWidth="1"/>
    <col min="13076" max="13312" width="9.140625" style="103"/>
    <col min="13313" max="13313" width="4.5703125" style="103" customWidth="1"/>
    <col min="13314" max="13314" width="13.42578125" style="103" customWidth="1"/>
    <col min="13315" max="13315" width="53.5703125" style="103" customWidth="1"/>
    <col min="13316" max="13316" width="10.85546875" style="103" customWidth="1"/>
    <col min="13317" max="13317" width="12.140625" style="103" customWidth="1"/>
    <col min="13318" max="13319" width="10.85546875" style="103" customWidth="1"/>
    <col min="13320" max="13320" width="13.85546875" style="103" customWidth="1"/>
    <col min="13321" max="13322" width="10.85546875" style="103" customWidth="1"/>
    <col min="13323" max="13323" width="12.140625" style="103" customWidth="1"/>
    <col min="13324" max="13325" width="10.85546875" style="103" customWidth="1"/>
    <col min="13326" max="13326" width="12.140625" style="103" customWidth="1"/>
    <col min="13327" max="13328" width="10.85546875" style="103" customWidth="1"/>
    <col min="13329" max="13329" width="12.85546875" style="103" customWidth="1"/>
    <col min="13330" max="13330" width="10.85546875" style="103" customWidth="1"/>
    <col min="13331" max="13331" width="13" style="103" customWidth="1"/>
    <col min="13332" max="13568" width="9.140625" style="103"/>
    <col min="13569" max="13569" width="4.5703125" style="103" customWidth="1"/>
    <col min="13570" max="13570" width="13.42578125" style="103" customWidth="1"/>
    <col min="13571" max="13571" width="53.5703125" style="103" customWidth="1"/>
    <col min="13572" max="13572" width="10.85546875" style="103" customWidth="1"/>
    <col min="13573" max="13573" width="12.140625" style="103" customWidth="1"/>
    <col min="13574" max="13575" width="10.85546875" style="103" customWidth="1"/>
    <col min="13576" max="13576" width="13.85546875" style="103" customWidth="1"/>
    <col min="13577" max="13578" width="10.85546875" style="103" customWidth="1"/>
    <col min="13579" max="13579" width="12.140625" style="103" customWidth="1"/>
    <col min="13580" max="13581" width="10.85546875" style="103" customWidth="1"/>
    <col min="13582" max="13582" width="12.140625" style="103" customWidth="1"/>
    <col min="13583" max="13584" width="10.85546875" style="103" customWidth="1"/>
    <col min="13585" max="13585" width="12.85546875" style="103" customWidth="1"/>
    <col min="13586" max="13586" width="10.85546875" style="103" customWidth="1"/>
    <col min="13587" max="13587" width="13" style="103" customWidth="1"/>
    <col min="13588" max="13824" width="9.140625" style="103"/>
    <col min="13825" max="13825" width="4.5703125" style="103" customWidth="1"/>
    <col min="13826" max="13826" width="13.42578125" style="103" customWidth="1"/>
    <col min="13827" max="13827" width="53.5703125" style="103" customWidth="1"/>
    <col min="13828" max="13828" width="10.85546875" style="103" customWidth="1"/>
    <col min="13829" max="13829" width="12.140625" style="103" customWidth="1"/>
    <col min="13830" max="13831" width="10.85546875" style="103" customWidth="1"/>
    <col min="13832" max="13832" width="13.85546875" style="103" customWidth="1"/>
    <col min="13833" max="13834" width="10.85546875" style="103" customWidth="1"/>
    <col min="13835" max="13835" width="12.140625" style="103" customWidth="1"/>
    <col min="13836" max="13837" width="10.85546875" style="103" customWidth="1"/>
    <col min="13838" max="13838" width="12.140625" style="103" customWidth="1"/>
    <col min="13839" max="13840" width="10.85546875" style="103" customWidth="1"/>
    <col min="13841" max="13841" width="12.85546875" style="103" customWidth="1"/>
    <col min="13842" max="13842" width="10.85546875" style="103" customWidth="1"/>
    <col min="13843" max="13843" width="13" style="103" customWidth="1"/>
    <col min="13844" max="14080" width="9.140625" style="103"/>
    <col min="14081" max="14081" width="4.5703125" style="103" customWidth="1"/>
    <col min="14082" max="14082" width="13.42578125" style="103" customWidth="1"/>
    <col min="14083" max="14083" width="53.5703125" style="103" customWidth="1"/>
    <col min="14084" max="14084" width="10.85546875" style="103" customWidth="1"/>
    <col min="14085" max="14085" width="12.140625" style="103" customWidth="1"/>
    <col min="14086" max="14087" width="10.85546875" style="103" customWidth="1"/>
    <col min="14088" max="14088" width="13.85546875" style="103" customWidth="1"/>
    <col min="14089" max="14090" width="10.85546875" style="103" customWidth="1"/>
    <col min="14091" max="14091" width="12.140625" style="103" customWidth="1"/>
    <col min="14092" max="14093" width="10.85546875" style="103" customWidth="1"/>
    <col min="14094" max="14094" width="12.140625" style="103" customWidth="1"/>
    <col min="14095" max="14096" width="10.85546875" style="103" customWidth="1"/>
    <col min="14097" max="14097" width="12.85546875" style="103" customWidth="1"/>
    <col min="14098" max="14098" width="10.85546875" style="103" customWidth="1"/>
    <col min="14099" max="14099" width="13" style="103" customWidth="1"/>
    <col min="14100" max="14336" width="9.140625" style="103"/>
    <col min="14337" max="14337" width="4.5703125" style="103" customWidth="1"/>
    <col min="14338" max="14338" width="13.42578125" style="103" customWidth="1"/>
    <col min="14339" max="14339" width="53.5703125" style="103" customWidth="1"/>
    <col min="14340" max="14340" width="10.85546875" style="103" customWidth="1"/>
    <col min="14341" max="14341" width="12.140625" style="103" customWidth="1"/>
    <col min="14342" max="14343" width="10.85546875" style="103" customWidth="1"/>
    <col min="14344" max="14344" width="13.85546875" style="103" customWidth="1"/>
    <col min="14345" max="14346" width="10.85546875" style="103" customWidth="1"/>
    <col min="14347" max="14347" width="12.140625" style="103" customWidth="1"/>
    <col min="14348" max="14349" width="10.85546875" style="103" customWidth="1"/>
    <col min="14350" max="14350" width="12.140625" style="103" customWidth="1"/>
    <col min="14351" max="14352" width="10.85546875" style="103" customWidth="1"/>
    <col min="14353" max="14353" width="12.85546875" style="103" customWidth="1"/>
    <col min="14354" max="14354" width="10.85546875" style="103" customWidth="1"/>
    <col min="14355" max="14355" width="13" style="103" customWidth="1"/>
    <col min="14356" max="14592" width="9.140625" style="103"/>
    <col min="14593" max="14593" width="4.5703125" style="103" customWidth="1"/>
    <col min="14594" max="14594" width="13.42578125" style="103" customWidth="1"/>
    <col min="14595" max="14595" width="53.5703125" style="103" customWidth="1"/>
    <col min="14596" max="14596" width="10.85546875" style="103" customWidth="1"/>
    <col min="14597" max="14597" width="12.140625" style="103" customWidth="1"/>
    <col min="14598" max="14599" width="10.85546875" style="103" customWidth="1"/>
    <col min="14600" max="14600" width="13.85546875" style="103" customWidth="1"/>
    <col min="14601" max="14602" width="10.85546875" style="103" customWidth="1"/>
    <col min="14603" max="14603" width="12.140625" style="103" customWidth="1"/>
    <col min="14604" max="14605" width="10.85546875" style="103" customWidth="1"/>
    <col min="14606" max="14606" width="12.140625" style="103" customWidth="1"/>
    <col min="14607" max="14608" width="10.85546875" style="103" customWidth="1"/>
    <col min="14609" max="14609" width="12.85546875" style="103" customWidth="1"/>
    <col min="14610" max="14610" width="10.85546875" style="103" customWidth="1"/>
    <col min="14611" max="14611" width="13" style="103" customWidth="1"/>
    <col min="14612" max="14848" width="9.140625" style="103"/>
    <col min="14849" max="14849" width="4.5703125" style="103" customWidth="1"/>
    <col min="14850" max="14850" width="13.42578125" style="103" customWidth="1"/>
    <col min="14851" max="14851" width="53.5703125" style="103" customWidth="1"/>
    <col min="14852" max="14852" width="10.85546875" style="103" customWidth="1"/>
    <col min="14853" max="14853" width="12.140625" style="103" customWidth="1"/>
    <col min="14854" max="14855" width="10.85546875" style="103" customWidth="1"/>
    <col min="14856" max="14856" width="13.85546875" style="103" customWidth="1"/>
    <col min="14857" max="14858" width="10.85546875" style="103" customWidth="1"/>
    <col min="14859" max="14859" width="12.140625" style="103" customWidth="1"/>
    <col min="14860" max="14861" width="10.85546875" style="103" customWidth="1"/>
    <col min="14862" max="14862" width="12.140625" style="103" customWidth="1"/>
    <col min="14863" max="14864" width="10.85546875" style="103" customWidth="1"/>
    <col min="14865" max="14865" width="12.85546875" style="103" customWidth="1"/>
    <col min="14866" max="14866" width="10.85546875" style="103" customWidth="1"/>
    <col min="14867" max="14867" width="13" style="103" customWidth="1"/>
    <col min="14868" max="15104" width="9.140625" style="103"/>
    <col min="15105" max="15105" width="4.5703125" style="103" customWidth="1"/>
    <col min="15106" max="15106" width="13.42578125" style="103" customWidth="1"/>
    <col min="15107" max="15107" width="53.5703125" style="103" customWidth="1"/>
    <col min="15108" max="15108" width="10.85546875" style="103" customWidth="1"/>
    <col min="15109" max="15109" width="12.140625" style="103" customWidth="1"/>
    <col min="15110" max="15111" width="10.85546875" style="103" customWidth="1"/>
    <col min="15112" max="15112" width="13.85546875" style="103" customWidth="1"/>
    <col min="15113" max="15114" width="10.85546875" style="103" customWidth="1"/>
    <col min="15115" max="15115" width="12.140625" style="103" customWidth="1"/>
    <col min="15116" max="15117" width="10.85546875" style="103" customWidth="1"/>
    <col min="15118" max="15118" width="12.140625" style="103" customWidth="1"/>
    <col min="15119" max="15120" width="10.85546875" style="103" customWidth="1"/>
    <col min="15121" max="15121" width="12.85546875" style="103" customWidth="1"/>
    <col min="15122" max="15122" width="10.85546875" style="103" customWidth="1"/>
    <col min="15123" max="15123" width="13" style="103" customWidth="1"/>
    <col min="15124" max="15360" width="9.140625" style="103"/>
    <col min="15361" max="15361" width="4.5703125" style="103" customWidth="1"/>
    <col min="15362" max="15362" width="13.42578125" style="103" customWidth="1"/>
    <col min="15363" max="15363" width="53.5703125" style="103" customWidth="1"/>
    <col min="15364" max="15364" width="10.85546875" style="103" customWidth="1"/>
    <col min="15365" max="15365" width="12.140625" style="103" customWidth="1"/>
    <col min="15366" max="15367" width="10.85546875" style="103" customWidth="1"/>
    <col min="15368" max="15368" width="13.85546875" style="103" customWidth="1"/>
    <col min="15369" max="15370" width="10.85546875" style="103" customWidth="1"/>
    <col min="15371" max="15371" width="12.140625" style="103" customWidth="1"/>
    <col min="15372" max="15373" width="10.85546875" style="103" customWidth="1"/>
    <col min="15374" max="15374" width="12.140625" style="103" customWidth="1"/>
    <col min="15375" max="15376" width="10.85546875" style="103" customWidth="1"/>
    <col min="15377" max="15377" width="12.85546875" style="103" customWidth="1"/>
    <col min="15378" max="15378" width="10.85546875" style="103" customWidth="1"/>
    <col min="15379" max="15379" width="13" style="103" customWidth="1"/>
    <col min="15380" max="15616" width="9.140625" style="103"/>
    <col min="15617" max="15617" width="4.5703125" style="103" customWidth="1"/>
    <col min="15618" max="15618" width="13.42578125" style="103" customWidth="1"/>
    <col min="15619" max="15619" width="53.5703125" style="103" customWidth="1"/>
    <col min="15620" max="15620" width="10.85546875" style="103" customWidth="1"/>
    <col min="15621" max="15621" width="12.140625" style="103" customWidth="1"/>
    <col min="15622" max="15623" width="10.85546875" style="103" customWidth="1"/>
    <col min="15624" max="15624" width="13.85546875" style="103" customWidth="1"/>
    <col min="15625" max="15626" width="10.85546875" style="103" customWidth="1"/>
    <col min="15627" max="15627" width="12.140625" style="103" customWidth="1"/>
    <col min="15628" max="15629" width="10.85546875" style="103" customWidth="1"/>
    <col min="15630" max="15630" width="12.140625" style="103" customWidth="1"/>
    <col min="15631" max="15632" width="10.85546875" style="103" customWidth="1"/>
    <col min="15633" max="15633" width="12.85546875" style="103" customWidth="1"/>
    <col min="15634" max="15634" width="10.85546875" style="103" customWidth="1"/>
    <col min="15635" max="15635" width="13" style="103" customWidth="1"/>
    <col min="15636" max="15872" width="9.140625" style="103"/>
    <col min="15873" max="15873" width="4.5703125" style="103" customWidth="1"/>
    <col min="15874" max="15874" width="13.42578125" style="103" customWidth="1"/>
    <col min="15875" max="15875" width="53.5703125" style="103" customWidth="1"/>
    <col min="15876" max="15876" width="10.85546875" style="103" customWidth="1"/>
    <col min="15877" max="15877" width="12.140625" style="103" customWidth="1"/>
    <col min="15878" max="15879" width="10.85546875" style="103" customWidth="1"/>
    <col min="15880" max="15880" width="13.85546875" style="103" customWidth="1"/>
    <col min="15881" max="15882" width="10.85546875" style="103" customWidth="1"/>
    <col min="15883" max="15883" width="12.140625" style="103" customWidth="1"/>
    <col min="15884" max="15885" width="10.85546875" style="103" customWidth="1"/>
    <col min="15886" max="15886" width="12.140625" style="103" customWidth="1"/>
    <col min="15887" max="15888" width="10.85546875" style="103" customWidth="1"/>
    <col min="15889" max="15889" width="12.85546875" style="103" customWidth="1"/>
    <col min="15890" max="15890" width="10.85546875" style="103" customWidth="1"/>
    <col min="15891" max="15891" width="13" style="103" customWidth="1"/>
    <col min="15892" max="16128" width="9.140625" style="103"/>
    <col min="16129" max="16129" width="4.5703125" style="103" customWidth="1"/>
    <col min="16130" max="16130" width="13.42578125" style="103" customWidth="1"/>
    <col min="16131" max="16131" width="53.5703125" style="103" customWidth="1"/>
    <col min="16132" max="16132" width="10.85546875" style="103" customWidth="1"/>
    <col min="16133" max="16133" width="12.140625" style="103" customWidth="1"/>
    <col min="16134" max="16135" width="10.85546875" style="103" customWidth="1"/>
    <col min="16136" max="16136" width="13.85546875" style="103" customWidth="1"/>
    <col min="16137" max="16138" width="10.85546875" style="103" customWidth="1"/>
    <col min="16139" max="16139" width="12.140625" style="103" customWidth="1"/>
    <col min="16140" max="16141" width="10.85546875" style="103" customWidth="1"/>
    <col min="16142" max="16142" width="12.140625" style="103" customWidth="1"/>
    <col min="16143" max="16144" width="10.85546875" style="103" customWidth="1"/>
    <col min="16145" max="16145" width="12.85546875" style="103" customWidth="1"/>
    <col min="16146" max="16146" width="10.85546875" style="103" customWidth="1"/>
    <col min="16147" max="16147" width="13" style="103" customWidth="1"/>
    <col min="16148" max="16384" width="9.140625" style="103"/>
  </cols>
  <sheetData>
    <row r="1" spans="1:18" ht="18.75" customHeight="1" x14ac:dyDescent="0.2">
      <c r="A1" s="102" t="s">
        <v>77</v>
      </c>
      <c r="B1" s="910" t="s">
        <v>55</v>
      </c>
      <c r="C1" s="910"/>
      <c r="D1" s="910"/>
      <c r="E1" s="910"/>
      <c r="F1" s="910"/>
      <c r="G1" s="910"/>
      <c r="H1" s="910"/>
      <c r="I1" s="910"/>
      <c r="J1" s="910"/>
      <c r="K1" s="910"/>
      <c r="L1" s="910"/>
      <c r="M1" s="910"/>
      <c r="N1" s="910"/>
      <c r="O1" s="910"/>
      <c r="P1" s="910"/>
      <c r="Q1" s="910"/>
      <c r="R1" s="910"/>
    </row>
    <row r="2" spans="1:18" ht="18" customHeight="1" x14ac:dyDescent="0.2">
      <c r="C2" s="98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</row>
    <row r="3" spans="1:18" ht="18.75" customHeight="1" x14ac:dyDescent="0.2">
      <c r="B3" s="920" t="s">
        <v>63</v>
      </c>
      <c r="C3" s="920"/>
      <c r="D3" s="920"/>
      <c r="E3" s="920"/>
      <c r="F3" s="910" t="s">
        <v>107</v>
      </c>
      <c r="G3" s="910"/>
      <c r="H3" s="927" t="s">
        <v>108</v>
      </c>
      <c r="I3" s="927"/>
      <c r="J3" s="927"/>
      <c r="K3" s="927"/>
      <c r="L3" s="927"/>
      <c r="M3" s="927"/>
      <c r="N3" s="927"/>
      <c r="O3" s="927"/>
      <c r="P3" s="927"/>
      <c r="Q3" s="927"/>
      <c r="R3" s="927"/>
    </row>
    <row r="4" spans="1:18" ht="18.600000000000001" customHeight="1" thickBot="1" x14ac:dyDescent="0.25">
      <c r="C4" s="788"/>
      <c r="D4" s="786"/>
      <c r="E4" s="786"/>
      <c r="F4" s="786"/>
      <c r="G4" s="786"/>
      <c r="H4" s="786"/>
      <c r="I4" s="786"/>
      <c r="J4" s="786"/>
      <c r="K4" s="786"/>
      <c r="L4" s="786"/>
      <c r="M4" s="786"/>
      <c r="N4" s="786"/>
      <c r="O4" s="786"/>
      <c r="P4" s="786"/>
      <c r="Q4" s="786"/>
      <c r="R4" s="786"/>
    </row>
    <row r="5" spans="1:18" ht="12.75" customHeight="1" thickBot="1" x14ac:dyDescent="0.25">
      <c r="B5" s="928" t="s">
        <v>7</v>
      </c>
      <c r="C5" s="929"/>
      <c r="D5" s="932" t="s">
        <v>0</v>
      </c>
      <c r="E5" s="933"/>
      <c r="F5" s="934"/>
      <c r="G5" s="937" t="s">
        <v>1</v>
      </c>
      <c r="H5" s="933"/>
      <c r="I5" s="933"/>
      <c r="J5" s="908" t="s">
        <v>2</v>
      </c>
      <c r="K5" s="908"/>
      <c r="L5" s="908"/>
      <c r="M5" s="908" t="s">
        <v>3</v>
      </c>
      <c r="N5" s="908"/>
      <c r="O5" s="908"/>
      <c r="P5" s="911" t="s">
        <v>56</v>
      </c>
      <c r="Q5" s="911"/>
      <c r="R5" s="912"/>
    </row>
    <row r="6" spans="1:18" ht="19.5" thickBot="1" x14ac:dyDescent="0.25">
      <c r="B6" s="930"/>
      <c r="C6" s="931"/>
      <c r="D6" s="935"/>
      <c r="E6" s="909"/>
      <c r="F6" s="936"/>
      <c r="G6" s="938"/>
      <c r="H6" s="909"/>
      <c r="I6" s="909"/>
      <c r="J6" s="909"/>
      <c r="K6" s="909"/>
      <c r="L6" s="909"/>
      <c r="M6" s="909"/>
      <c r="N6" s="909"/>
      <c r="O6" s="909"/>
      <c r="P6" s="913"/>
      <c r="Q6" s="913"/>
      <c r="R6" s="914"/>
    </row>
    <row r="7" spans="1:18" ht="53.25" thickBot="1" x14ac:dyDescent="0.25">
      <c r="B7" s="930"/>
      <c r="C7" s="931"/>
      <c r="D7" s="821" t="s">
        <v>21</v>
      </c>
      <c r="E7" s="822" t="s">
        <v>22</v>
      </c>
      <c r="F7" s="823" t="s">
        <v>4</v>
      </c>
      <c r="G7" s="824" t="s">
        <v>21</v>
      </c>
      <c r="H7" s="822" t="s">
        <v>22</v>
      </c>
      <c r="I7" s="823" t="s">
        <v>4</v>
      </c>
      <c r="J7" s="824" t="s">
        <v>21</v>
      </c>
      <c r="K7" s="822" t="s">
        <v>22</v>
      </c>
      <c r="L7" s="823" t="s">
        <v>4</v>
      </c>
      <c r="M7" s="824" t="s">
        <v>21</v>
      </c>
      <c r="N7" s="822" t="s">
        <v>22</v>
      </c>
      <c r="O7" s="823" t="s">
        <v>4</v>
      </c>
      <c r="P7" s="824" t="s">
        <v>21</v>
      </c>
      <c r="Q7" s="822" t="s">
        <v>22</v>
      </c>
      <c r="R7" s="222" t="s">
        <v>4</v>
      </c>
    </row>
    <row r="8" spans="1:18" s="105" customFormat="1" ht="19.5" customHeight="1" thickBot="1" x14ac:dyDescent="0.25">
      <c r="B8" s="921"/>
      <c r="C8" s="922"/>
      <c r="D8" s="192">
        <f t="shared" ref="D8:R8" si="0">SUM(D9:D15)</f>
        <v>77</v>
      </c>
      <c r="E8" s="787">
        <f t="shared" si="0"/>
        <v>149</v>
      </c>
      <c r="F8" s="193">
        <f t="shared" si="0"/>
        <v>226</v>
      </c>
      <c r="G8" s="194">
        <f t="shared" si="0"/>
        <v>63</v>
      </c>
      <c r="H8" s="787">
        <f t="shared" si="0"/>
        <v>145</v>
      </c>
      <c r="I8" s="193">
        <f t="shared" si="0"/>
        <v>208</v>
      </c>
      <c r="J8" s="194">
        <f t="shared" si="0"/>
        <v>58</v>
      </c>
      <c r="K8" s="787">
        <f t="shared" si="0"/>
        <v>93</v>
      </c>
      <c r="L8" s="193">
        <f t="shared" si="0"/>
        <v>151</v>
      </c>
      <c r="M8" s="194">
        <f t="shared" si="0"/>
        <v>55</v>
      </c>
      <c r="N8" s="787">
        <f t="shared" si="0"/>
        <v>8</v>
      </c>
      <c r="O8" s="193">
        <f t="shared" si="0"/>
        <v>63</v>
      </c>
      <c r="P8" s="194">
        <f t="shared" si="0"/>
        <v>253</v>
      </c>
      <c r="Q8" s="787">
        <f t="shared" si="0"/>
        <v>395</v>
      </c>
      <c r="R8" s="193">
        <f t="shared" si="0"/>
        <v>648</v>
      </c>
    </row>
    <row r="9" spans="1:18" x14ac:dyDescent="0.2">
      <c r="B9" s="806" t="s">
        <v>57</v>
      </c>
      <c r="C9" s="807" t="s">
        <v>52</v>
      </c>
      <c r="D9" s="808">
        <v>8</v>
      </c>
      <c r="E9" s="809">
        <v>26</v>
      </c>
      <c r="F9" s="232">
        <v>34</v>
      </c>
      <c r="G9" s="810">
        <v>8</v>
      </c>
      <c r="H9" s="809">
        <v>52</v>
      </c>
      <c r="I9" s="232">
        <v>60</v>
      </c>
      <c r="J9" s="810">
        <v>8</v>
      </c>
      <c r="K9" s="809">
        <v>35</v>
      </c>
      <c r="L9" s="232">
        <v>43</v>
      </c>
      <c r="M9" s="810">
        <v>0</v>
      </c>
      <c r="N9" s="809">
        <v>0</v>
      </c>
      <c r="O9" s="232">
        <v>0</v>
      </c>
      <c r="P9" s="810">
        <v>24</v>
      </c>
      <c r="Q9" s="809">
        <v>113</v>
      </c>
      <c r="R9" s="232">
        <v>137</v>
      </c>
    </row>
    <row r="10" spans="1:18" x14ac:dyDescent="0.2">
      <c r="B10" s="811" t="s">
        <v>70</v>
      </c>
      <c r="C10" s="233" t="s">
        <v>71</v>
      </c>
      <c r="D10" s="223">
        <v>25</v>
      </c>
      <c r="E10" s="224">
        <v>27</v>
      </c>
      <c r="F10" s="234">
        <v>52</v>
      </c>
      <c r="G10" s="225">
        <v>17</v>
      </c>
      <c r="H10" s="224">
        <v>22</v>
      </c>
      <c r="I10" s="234">
        <v>39</v>
      </c>
      <c r="J10" s="225">
        <v>18</v>
      </c>
      <c r="K10" s="224">
        <v>17</v>
      </c>
      <c r="L10" s="234">
        <v>35</v>
      </c>
      <c r="M10" s="225">
        <v>11</v>
      </c>
      <c r="N10" s="224">
        <v>1</v>
      </c>
      <c r="O10" s="234">
        <v>12</v>
      </c>
      <c r="P10" s="225">
        <v>71</v>
      </c>
      <c r="Q10" s="224">
        <v>67</v>
      </c>
      <c r="R10" s="234">
        <v>138</v>
      </c>
    </row>
    <row r="11" spans="1:18" x14ac:dyDescent="0.2">
      <c r="B11" s="811" t="s">
        <v>58</v>
      </c>
      <c r="C11" s="233" t="s">
        <v>64</v>
      </c>
      <c r="D11" s="223">
        <v>0</v>
      </c>
      <c r="E11" s="224">
        <v>54</v>
      </c>
      <c r="F11" s="234">
        <v>54</v>
      </c>
      <c r="G11" s="225">
        <v>0</v>
      </c>
      <c r="H11" s="224">
        <v>44</v>
      </c>
      <c r="I11" s="234">
        <v>44</v>
      </c>
      <c r="J11" s="225">
        <v>1</v>
      </c>
      <c r="K11" s="224">
        <v>29</v>
      </c>
      <c r="L11" s="234">
        <v>30</v>
      </c>
      <c r="M11" s="225">
        <v>17</v>
      </c>
      <c r="N11" s="224">
        <v>6</v>
      </c>
      <c r="O11" s="234">
        <v>23</v>
      </c>
      <c r="P11" s="225">
        <v>18</v>
      </c>
      <c r="Q11" s="224">
        <v>133</v>
      </c>
      <c r="R11" s="234">
        <v>151</v>
      </c>
    </row>
    <row r="12" spans="1:18" ht="37.5" x14ac:dyDescent="0.2">
      <c r="B12" s="811" t="s">
        <v>59</v>
      </c>
      <c r="C12" s="233" t="s">
        <v>65</v>
      </c>
      <c r="D12" s="223">
        <v>10</v>
      </c>
      <c r="E12" s="224">
        <v>1</v>
      </c>
      <c r="F12" s="234">
        <v>11</v>
      </c>
      <c r="G12" s="225">
        <v>6</v>
      </c>
      <c r="H12" s="224">
        <v>0</v>
      </c>
      <c r="I12" s="234">
        <v>6</v>
      </c>
      <c r="J12" s="225">
        <v>8</v>
      </c>
      <c r="K12" s="224">
        <v>0</v>
      </c>
      <c r="L12" s="234">
        <v>8</v>
      </c>
      <c r="M12" s="225">
        <v>4</v>
      </c>
      <c r="N12" s="224">
        <v>0</v>
      </c>
      <c r="O12" s="234">
        <v>4</v>
      </c>
      <c r="P12" s="225">
        <v>28</v>
      </c>
      <c r="Q12" s="224">
        <v>1</v>
      </c>
      <c r="R12" s="234">
        <v>29</v>
      </c>
    </row>
    <row r="13" spans="1:18" x14ac:dyDescent="0.2">
      <c r="B13" s="811" t="s">
        <v>60</v>
      </c>
      <c r="C13" s="233" t="s">
        <v>66</v>
      </c>
      <c r="D13" s="223">
        <v>10</v>
      </c>
      <c r="E13" s="224">
        <v>4</v>
      </c>
      <c r="F13" s="234">
        <v>14</v>
      </c>
      <c r="G13" s="225">
        <v>2</v>
      </c>
      <c r="H13" s="224">
        <v>3</v>
      </c>
      <c r="I13" s="234">
        <v>5</v>
      </c>
      <c r="J13" s="225">
        <v>6</v>
      </c>
      <c r="K13" s="224">
        <v>0</v>
      </c>
      <c r="L13" s="234">
        <v>6</v>
      </c>
      <c r="M13" s="225">
        <v>7</v>
      </c>
      <c r="N13" s="224">
        <v>0</v>
      </c>
      <c r="O13" s="234">
        <v>7</v>
      </c>
      <c r="P13" s="225">
        <v>25</v>
      </c>
      <c r="Q13" s="224">
        <v>7</v>
      </c>
      <c r="R13" s="234">
        <v>32</v>
      </c>
    </row>
    <row r="14" spans="1:18" x14ac:dyDescent="0.2">
      <c r="B14" s="811" t="s">
        <v>61</v>
      </c>
      <c r="C14" s="233" t="s">
        <v>67</v>
      </c>
      <c r="D14" s="223">
        <v>14</v>
      </c>
      <c r="E14" s="224">
        <v>34</v>
      </c>
      <c r="F14" s="234">
        <v>48</v>
      </c>
      <c r="G14" s="225">
        <v>21</v>
      </c>
      <c r="H14" s="224">
        <v>22</v>
      </c>
      <c r="I14" s="234">
        <v>43</v>
      </c>
      <c r="J14" s="225">
        <v>10</v>
      </c>
      <c r="K14" s="224">
        <v>9</v>
      </c>
      <c r="L14" s="234">
        <v>19</v>
      </c>
      <c r="M14" s="225">
        <v>12</v>
      </c>
      <c r="N14" s="224">
        <v>1</v>
      </c>
      <c r="O14" s="234">
        <v>13</v>
      </c>
      <c r="P14" s="225">
        <v>57</v>
      </c>
      <c r="Q14" s="224">
        <v>66</v>
      </c>
      <c r="R14" s="234">
        <v>123</v>
      </c>
    </row>
    <row r="15" spans="1:18" ht="19.5" thickBot="1" x14ac:dyDescent="0.25">
      <c r="B15" s="811" t="s">
        <v>62</v>
      </c>
      <c r="C15" s="233" t="s">
        <v>68</v>
      </c>
      <c r="D15" s="223">
        <v>10</v>
      </c>
      <c r="E15" s="224">
        <v>3</v>
      </c>
      <c r="F15" s="234">
        <v>13</v>
      </c>
      <c r="G15" s="225">
        <v>9</v>
      </c>
      <c r="H15" s="224">
        <v>2</v>
      </c>
      <c r="I15" s="234">
        <v>11</v>
      </c>
      <c r="J15" s="225">
        <v>7</v>
      </c>
      <c r="K15" s="224">
        <v>3</v>
      </c>
      <c r="L15" s="234">
        <v>10</v>
      </c>
      <c r="M15" s="225">
        <v>4</v>
      </c>
      <c r="N15" s="224">
        <v>0</v>
      </c>
      <c r="O15" s="234">
        <v>4</v>
      </c>
      <c r="P15" s="225">
        <v>30</v>
      </c>
      <c r="Q15" s="224">
        <v>8</v>
      </c>
      <c r="R15" s="234">
        <v>38</v>
      </c>
    </row>
    <row r="16" spans="1:18" ht="18.600000000000001" customHeight="1" thickBot="1" x14ac:dyDescent="0.25">
      <c r="B16" s="915" t="s">
        <v>10</v>
      </c>
      <c r="C16" s="916"/>
      <c r="D16" s="235">
        <f t="shared" ref="D16:R16" si="1">SUM(D9:D15)</f>
        <v>77</v>
      </c>
      <c r="E16" s="236">
        <f t="shared" si="1"/>
        <v>149</v>
      </c>
      <c r="F16" s="193">
        <f t="shared" si="1"/>
        <v>226</v>
      </c>
      <c r="G16" s="237">
        <f t="shared" si="1"/>
        <v>63</v>
      </c>
      <c r="H16" s="236">
        <f t="shared" si="1"/>
        <v>145</v>
      </c>
      <c r="I16" s="193">
        <f t="shared" si="1"/>
        <v>208</v>
      </c>
      <c r="J16" s="237">
        <f t="shared" si="1"/>
        <v>58</v>
      </c>
      <c r="K16" s="236">
        <f t="shared" si="1"/>
        <v>93</v>
      </c>
      <c r="L16" s="193">
        <f t="shared" si="1"/>
        <v>151</v>
      </c>
      <c r="M16" s="237">
        <f t="shared" si="1"/>
        <v>55</v>
      </c>
      <c r="N16" s="236">
        <f t="shared" si="1"/>
        <v>8</v>
      </c>
      <c r="O16" s="193">
        <f t="shared" si="1"/>
        <v>63</v>
      </c>
      <c r="P16" s="237">
        <f t="shared" si="1"/>
        <v>253</v>
      </c>
      <c r="Q16" s="236">
        <f t="shared" si="1"/>
        <v>395</v>
      </c>
      <c r="R16" s="193">
        <f t="shared" si="1"/>
        <v>648</v>
      </c>
    </row>
    <row r="17" spans="2:35" s="106" customFormat="1" x14ac:dyDescent="0.2">
      <c r="B17" s="923" t="s">
        <v>19</v>
      </c>
      <c r="C17" s="924"/>
      <c r="D17" s="238"/>
      <c r="E17" s="239"/>
      <c r="F17" s="240"/>
      <c r="G17" s="239"/>
      <c r="H17" s="239"/>
      <c r="I17" s="240"/>
      <c r="J17" s="239"/>
      <c r="K17" s="239"/>
      <c r="L17" s="240"/>
      <c r="M17" s="239"/>
      <c r="N17" s="239"/>
      <c r="O17" s="240"/>
      <c r="P17" s="239"/>
      <c r="Q17" s="239"/>
      <c r="R17" s="240"/>
      <c r="S17" s="80"/>
      <c r="T17" s="80"/>
    </row>
    <row r="18" spans="2:35" s="107" customFormat="1" ht="20.25" thickBot="1" x14ac:dyDescent="0.25">
      <c r="B18" s="925" t="s">
        <v>9</v>
      </c>
      <c r="C18" s="926"/>
      <c r="D18" s="241"/>
      <c r="F18" s="242"/>
      <c r="I18" s="242"/>
      <c r="L18" s="242"/>
      <c r="O18" s="242"/>
      <c r="R18" s="242"/>
    </row>
    <row r="19" spans="2:35" outlineLevel="1" x14ac:dyDescent="0.2">
      <c r="B19" s="460" t="s">
        <v>57</v>
      </c>
      <c r="C19" s="461" t="s">
        <v>52</v>
      </c>
      <c r="D19" s="462">
        <v>8</v>
      </c>
      <c r="E19" s="463">
        <v>25</v>
      </c>
      <c r="F19" s="464">
        <v>33</v>
      </c>
      <c r="G19" s="465">
        <v>8</v>
      </c>
      <c r="H19" s="463">
        <v>51</v>
      </c>
      <c r="I19" s="464">
        <v>59</v>
      </c>
      <c r="J19" s="465">
        <v>7</v>
      </c>
      <c r="K19" s="463">
        <v>33</v>
      </c>
      <c r="L19" s="464">
        <v>40</v>
      </c>
      <c r="M19" s="465">
        <v>0</v>
      </c>
      <c r="N19" s="463">
        <v>0</v>
      </c>
      <c r="O19" s="464">
        <v>0</v>
      </c>
      <c r="P19" s="465">
        <v>23</v>
      </c>
      <c r="Q19" s="463">
        <v>109</v>
      </c>
      <c r="R19" s="464">
        <v>132</v>
      </c>
    </row>
    <row r="20" spans="2:35" x14ac:dyDescent="0.2">
      <c r="B20" s="466" t="s">
        <v>70</v>
      </c>
      <c r="C20" s="467" t="s">
        <v>71</v>
      </c>
      <c r="D20" s="468">
        <v>24</v>
      </c>
      <c r="E20" s="469">
        <v>27</v>
      </c>
      <c r="F20" s="470">
        <v>51</v>
      </c>
      <c r="G20" s="471">
        <v>15</v>
      </c>
      <c r="H20" s="469">
        <v>21</v>
      </c>
      <c r="I20" s="470">
        <v>36</v>
      </c>
      <c r="J20" s="471">
        <v>16</v>
      </c>
      <c r="K20" s="469">
        <v>17</v>
      </c>
      <c r="L20" s="470">
        <v>33</v>
      </c>
      <c r="M20" s="471">
        <v>11</v>
      </c>
      <c r="N20" s="469">
        <v>1</v>
      </c>
      <c r="O20" s="470">
        <v>12</v>
      </c>
      <c r="P20" s="471">
        <v>66</v>
      </c>
      <c r="Q20" s="469">
        <v>66</v>
      </c>
      <c r="R20" s="470">
        <v>132</v>
      </c>
    </row>
    <row r="21" spans="2:35" outlineLevel="1" x14ac:dyDescent="0.2">
      <c r="B21" s="466" t="s">
        <v>58</v>
      </c>
      <c r="C21" s="467" t="s">
        <v>64</v>
      </c>
      <c r="D21" s="468">
        <v>0</v>
      </c>
      <c r="E21" s="469">
        <v>52</v>
      </c>
      <c r="F21" s="470">
        <v>52</v>
      </c>
      <c r="G21" s="471">
        <v>0</v>
      </c>
      <c r="H21" s="469">
        <v>39</v>
      </c>
      <c r="I21" s="470">
        <v>39</v>
      </c>
      <c r="J21" s="471">
        <v>1</v>
      </c>
      <c r="K21" s="469">
        <v>28</v>
      </c>
      <c r="L21" s="470">
        <v>29</v>
      </c>
      <c r="M21" s="471">
        <v>17</v>
      </c>
      <c r="N21" s="469">
        <v>5</v>
      </c>
      <c r="O21" s="470">
        <v>22</v>
      </c>
      <c r="P21" s="471">
        <v>18</v>
      </c>
      <c r="Q21" s="469">
        <v>124</v>
      </c>
      <c r="R21" s="470">
        <v>142</v>
      </c>
    </row>
    <row r="22" spans="2:35" ht="37.5" outlineLevel="1" x14ac:dyDescent="0.2">
      <c r="B22" s="466" t="s">
        <v>59</v>
      </c>
      <c r="C22" s="467" t="s">
        <v>65</v>
      </c>
      <c r="D22" s="468">
        <v>10</v>
      </c>
      <c r="E22" s="469">
        <v>1</v>
      </c>
      <c r="F22" s="470">
        <v>11</v>
      </c>
      <c r="G22" s="471">
        <v>6</v>
      </c>
      <c r="H22" s="469">
        <v>0</v>
      </c>
      <c r="I22" s="470">
        <v>6</v>
      </c>
      <c r="J22" s="471">
        <v>7</v>
      </c>
      <c r="K22" s="469">
        <v>0</v>
      </c>
      <c r="L22" s="470">
        <v>7</v>
      </c>
      <c r="M22" s="471">
        <v>4</v>
      </c>
      <c r="N22" s="469">
        <v>0</v>
      </c>
      <c r="O22" s="470">
        <v>4</v>
      </c>
      <c r="P22" s="471">
        <v>27</v>
      </c>
      <c r="Q22" s="469">
        <v>1</v>
      </c>
      <c r="R22" s="470">
        <v>28</v>
      </c>
    </row>
    <row r="23" spans="2:35" outlineLevel="1" x14ac:dyDescent="0.2">
      <c r="B23" s="466" t="s">
        <v>60</v>
      </c>
      <c r="C23" s="467" t="s">
        <v>66</v>
      </c>
      <c r="D23" s="468">
        <v>10</v>
      </c>
      <c r="E23" s="469">
        <v>4</v>
      </c>
      <c r="F23" s="470">
        <v>14</v>
      </c>
      <c r="G23" s="471">
        <v>2</v>
      </c>
      <c r="H23" s="469">
        <v>3</v>
      </c>
      <c r="I23" s="470">
        <v>5</v>
      </c>
      <c r="J23" s="471">
        <v>6</v>
      </c>
      <c r="K23" s="469">
        <v>0</v>
      </c>
      <c r="L23" s="470">
        <v>6</v>
      </c>
      <c r="M23" s="471">
        <v>6</v>
      </c>
      <c r="N23" s="469">
        <v>0</v>
      </c>
      <c r="O23" s="470">
        <v>6</v>
      </c>
      <c r="P23" s="471">
        <v>24</v>
      </c>
      <c r="Q23" s="469">
        <v>7</v>
      </c>
      <c r="R23" s="470">
        <v>31</v>
      </c>
    </row>
    <row r="24" spans="2:35" outlineLevel="1" x14ac:dyDescent="0.2">
      <c r="B24" s="466" t="s">
        <v>61</v>
      </c>
      <c r="C24" s="467" t="s">
        <v>67</v>
      </c>
      <c r="D24" s="468">
        <v>14</v>
      </c>
      <c r="E24" s="469">
        <v>32</v>
      </c>
      <c r="F24" s="470">
        <v>46</v>
      </c>
      <c r="G24" s="471">
        <v>20</v>
      </c>
      <c r="H24" s="469">
        <v>22</v>
      </c>
      <c r="I24" s="470">
        <v>42</v>
      </c>
      <c r="J24" s="471">
        <v>10</v>
      </c>
      <c r="K24" s="469">
        <v>8</v>
      </c>
      <c r="L24" s="470">
        <v>18</v>
      </c>
      <c r="M24" s="471">
        <v>11</v>
      </c>
      <c r="N24" s="469">
        <v>1</v>
      </c>
      <c r="O24" s="470">
        <v>12</v>
      </c>
      <c r="P24" s="471">
        <v>55</v>
      </c>
      <c r="Q24" s="469">
        <v>63</v>
      </c>
      <c r="R24" s="470">
        <v>118</v>
      </c>
    </row>
    <row r="25" spans="2:35" ht="19.5" outlineLevel="1" thickBot="1" x14ac:dyDescent="0.25">
      <c r="B25" s="472" t="s">
        <v>62</v>
      </c>
      <c r="C25" s="473" t="s">
        <v>68</v>
      </c>
      <c r="D25" s="474">
        <v>10</v>
      </c>
      <c r="E25" s="475">
        <v>3</v>
      </c>
      <c r="F25" s="476">
        <v>13</v>
      </c>
      <c r="G25" s="477">
        <v>8</v>
      </c>
      <c r="H25" s="475">
        <v>2</v>
      </c>
      <c r="I25" s="476">
        <v>10</v>
      </c>
      <c r="J25" s="477">
        <v>7</v>
      </c>
      <c r="K25" s="475">
        <v>3</v>
      </c>
      <c r="L25" s="476">
        <v>10</v>
      </c>
      <c r="M25" s="477">
        <v>4</v>
      </c>
      <c r="N25" s="475">
        <v>0</v>
      </c>
      <c r="O25" s="476">
        <v>4</v>
      </c>
      <c r="P25" s="477">
        <v>29</v>
      </c>
      <c r="Q25" s="475">
        <v>8</v>
      </c>
      <c r="R25" s="476">
        <v>37</v>
      </c>
    </row>
    <row r="26" spans="2:35" ht="19.5" customHeight="1" outlineLevel="1" x14ac:dyDescent="0.2">
      <c r="B26" s="917" t="s">
        <v>6</v>
      </c>
      <c r="C26" s="918"/>
      <c r="D26" s="812">
        <f t="shared" ref="D26:R26" si="2">SUM(D19:D25)</f>
        <v>76</v>
      </c>
      <c r="E26" s="813">
        <f t="shared" si="2"/>
        <v>144</v>
      </c>
      <c r="F26" s="814">
        <f t="shared" si="2"/>
        <v>220</v>
      </c>
      <c r="G26" s="815">
        <f t="shared" si="2"/>
        <v>59</v>
      </c>
      <c r="H26" s="813">
        <f t="shared" si="2"/>
        <v>138</v>
      </c>
      <c r="I26" s="814">
        <f t="shared" si="2"/>
        <v>197</v>
      </c>
      <c r="J26" s="815">
        <f t="shared" si="2"/>
        <v>54</v>
      </c>
      <c r="K26" s="813">
        <f t="shared" si="2"/>
        <v>89</v>
      </c>
      <c r="L26" s="814">
        <f t="shared" si="2"/>
        <v>143</v>
      </c>
      <c r="M26" s="815">
        <f t="shared" si="2"/>
        <v>53</v>
      </c>
      <c r="N26" s="813">
        <f t="shared" si="2"/>
        <v>7</v>
      </c>
      <c r="O26" s="814">
        <f t="shared" si="2"/>
        <v>60</v>
      </c>
      <c r="P26" s="815">
        <f t="shared" si="2"/>
        <v>242</v>
      </c>
      <c r="Q26" s="813">
        <f t="shared" si="2"/>
        <v>378</v>
      </c>
      <c r="R26" s="814">
        <f t="shared" si="2"/>
        <v>620</v>
      </c>
    </row>
    <row r="27" spans="2:35" ht="20.25" thickBot="1" x14ac:dyDescent="0.25">
      <c r="B27" s="939" t="s">
        <v>20</v>
      </c>
      <c r="C27" s="940"/>
      <c r="D27" s="816"/>
      <c r="E27" s="817"/>
      <c r="F27" s="818"/>
      <c r="G27" s="819"/>
      <c r="H27" s="817"/>
      <c r="I27" s="818"/>
      <c r="J27" s="819"/>
      <c r="K27" s="817"/>
      <c r="L27" s="818"/>
      <c r="M27" s="819"/>
      <c r="N27" s="817"/>
      <c r="O27" s="818"/>
      <c r="P27" s="819"/>
      <c r="Q27" s="817"/>
      <c r="R27" s="818"/>
    </row>
    <row r="28" spans="2:35" outlineLevel="1" x14ac:dyDescent="0.2">
      <c r="B28" s="460" t="s">
        <v>57</v>
      </c>
      <c r="C28" s="461" t="s">
        <v>52</v>
      </c>
      <c r="D28" s="462">
        <v>0</v>
      </c>
      <c r="E28" s="463">
        <v>1</v>
      </c>
      <c r="F28" s="464">
        <v>1</v>
      </c>
      <c r="G28" s="465">
        <v>0</v>
      </c>
      <c r="H28" s="463">
        <v>1</v>
      </c>
      <c r="I28" s="464">
        <v>1</v>
      </c>
      <c r="J28" s="465">
        <v>1</v>
      </c>
      <c r="K28" s="463">
        <v>2</v>
      </c>
      <c r="L28" s="464">
        <v>3</v>
      </c>
      <c r="M28" s="465">
        <v>0</v>
      </c>
      <c r="N28" s="463">
        <v>0</v>
      </c>
      <c r="O28" s="464">
        <v>0</v>
      </c>
      <c r="P28" s="465">
        <v>1</v>
      </c>
      <c r="Q28" s="463">
        <v>4</v>
      </c>
      <c r="R28" s="464">
        <v>5</v>
      </c>
    </row>
    <row r="29" spans="2:35" outlineLevel="1" x14ac:dyDescent="0.2">
      <c r="B29" s="466" t="s">
        <v>70</v>
      </c>
      <c r="C29" s="467" t="s">
        <v>71</v>
      </c>
      <c r="D29" s="468">
        <v>1</v>
      </c>
      <c r="E29" s="469">
        <v>0</v>
      </c>
      <c r="F29" s="470">
        <v>1</v>
      </c>
      <c r="G29" s="471">
        <v>2</v>
      </c>
      <c r="H29" s="469">
        <v>1</v>
      </c>
      <c r="I29" s="470">
        <v>3</v>
      </c>
      <c r="J29" s="471">
        <v>2</v>
      </c>
      <c r="K29" s="469">
        <v>0</v>
      </c>
      <c r="L29" s="470">
        <v>2</v>
      </c>
      <c r="M29" s="471">
        <v>0</v>
      </c>
      <c r="N29" s="469">
        <v>0</v>
      </c>
      <c r="O29" s="470">
        <v>0</v>
      </c>
      <c r="P29" s="471">
        <v>5</v>
      </c>
      <c r="Q29" s="469">
        <v>1</v>
      </c>
      <c r="R29" s="470">
        <v>6</v>
      </c>
    </row>
    <row r="30" spans="2:35" outlineLevel="1" x14ac:dyDescent="0.2">
      <c r="B30" s="466" t="s">
        <v>58</v>
      </c>
      <c r="C30" s="467" t="s">
        <v>64</v>
      </c>
      <c r="D30" s="468">
        <v>0</v>
      </c>
      <c r="E30" s="469">
        <v>2</v>
      </c>
      <c r="F30" s="470">
        <v>2</v>
      </c>
      <c r="G30" s="471">
        <v>0</v>
      </c>
      <c r="H30" s="469">
        <v>5</v>
      </c>
      <c r="I30" s="470">
        <v>5</v>
      </c>
      <c r="J30" s="471">
        <v>0</v>
      </c>
      <c r="K30" s="469">
        <v>1</v>
      </c>
      <c r="L30" s="470">
        <v>1</v>
      </c>
      <c r="M30" s="471">
        <v>0</v>
      </c>
      <c r="N30" s="469">
        <v>1</v>
      </c>
      <c r="O30" s="470">
        <v>1</v>
      </c>
      <c r="P30" s="471">
        <v>0</v>
      </c>
      <c r="Q30" s="469">
        <v>9</v>
      </c>
      <c r="R30" s="470">
        <v>9</v>
      </c>
      <c r="S30" s="905"/>
      <c r="T30" s="905"/>
      <c r="U30" s="905"/>
      <c r="V30" s="905"/>
      <c r="W30" s="905"/>
      <c r="X30" s="905"/>
      <c r="Y30" s="905"/>
      <c r="Z30" s="905"/>
      <c r="AA30" s="905"/>
      <c r="AB30" s="905"/>
      <c r="AC30" s="905"/>
      <c r="AD30" s="905"/>
      <c r="AE30" s="905"/>
      <c r="AF30" s="905"/>
      <c r="AG30" s="905"/>
      <c r="AH30" s="905"/>
      <c r="AI30" s="905"/>
    </row>
    <row r="31" spans="2:35" ht="33.4" customHeight="1" outlineLevel="1" x14ac:dyDescent="0.2">
      <c r="B31" s="466" t="s">
        <v>59</v>
      </c>
      <c r="C31" s="467" t="s">
        <v>65</v>
      </c>
      <c r="D31" s="468">
        <v>0</v>
      </c>
      <c r="E31" s="469">
        <v>0</v>
      </c>
      <c r="F31" s="470">
        <v>0</v>
      </c>
      <c r="G31" s="471">
        <v>0</v>
      </c>
      <c r="H31" s="469">
        <v>0</v>
      </c>
      <c r="I31" s="470">
        <v>0</v>
      </c>
      <c r="J31" s="471">
        <v>1</v>
      </c>
      <c r="K31" s="469">
        <v>0</v>
      </c>
      <c r="L31" s="470">
        <v>1</v>
      </c>
      <c r="M31" s="471">
        <v>0</v>
      </c>
      <c r="N31" s="469">
        <v>0</v>
      </c>
      <c r="O31" s="470">
        <v>0</v>
      </c>
      <c r="P31" s="471">
        <v>1</v>
      </c>
      <c r="Q31" s="469">
        <v>0</v>
      </c>
      <c r="R31" s="470">
        <v>1</v>
      </c>
    </row>
    <row r="32" spans="2:35" outlineLevel="1" x14ac:dyDescent="0.2">
      <c r="B32" s="466" t="s">
        <v>60</v>
      </c>
      <c r="C32" s="467" t="s">
        <v>66</v>
      </c>
      <c r="D32" s="468">
        <v>0</v>
      </c>
      <c r="E32" s="469">
        <v>0</v>
      </c>
      <c r="F32" s="470">
        <v>0</v>
      </c>
      <c r="G32" s="471">
        <v>0</v>
      </c>
      <c r="H32" s="469">
        <v>0</v>
      </c>
      <c r="I32" s="470">
        <v>0</v>
      </c>
      <c r="J32" s="471">
        <v>0</v>
      </c>
      <c r="K32" s="469">
        <v>0</v>
      </c>
      <c r="L32" s="470">
        <v>0</v>
      </c>
      <c r="M32" s="471">
        <v>1</v>
      </c>
      <c r="N32" s="469">
        <v>0</v>
      </c>
      <c r="O32" s="470">
        <v>1</v>
      </c>
      <c r="P32" s="471">
        <v>1</v>
      </c>
      <c r="Q32" s="469">
        <v>0</v>
      </c>
      <c r="R32" s="470">
        <v>1</v>
      </c>
    </row>
    <row r="33" spans="2:19" outlineLevel="1" x14ac:dyDescent="0.2">
      <c r="B33" s="466" t="s">
        <v>61</v>
      </c>
      <c r="C33" s="467" t="s">
        <v>67</v>
      </c>
      <c r="D33" s="468">
        <v>0</v>
      </c>
      <c r="E33" s="469">
        <v>2</v>
      </c>
      <c r="F33" s="470">
        <v>2</v>
      </c>
      <c r="G33" s="471">
        <v>1</v>
      </c>
      <c r="H33" s="469">
        <v>0</v>
      </c>
      <c r="I33" s="470">
        <v>1</v>
      </c>
      <c r="J33" s="471">
        <v>0</v>
      </c>
      <c r="K33" s="469">
        <v>1</v>
      </c>
      <c r="L33" s="470">
        <v>1</v>
      </c>
      <c r="M33" s="471">
        <v>1</v>
      </c>
      <c r="N33" s="469">
        <v>0</v>
      </c>
      <c r="O33" s="470">
        <v>1</v>
      </c>
      <c r="P33" s="471">
        <v>2</v>
      </c>
      <c r="Q33" s="469">
        <v>3</v>
      </c>
      <c r="R33" s="470">
        <v>5</v>
      </c>
    </row>
    <row r="34" spans="2:19" ht="18.600000000000001" customHeight="1" outlineLevel="1" thickBot="1" x14ac:dyDescent="0.25">
      <c r="B34" s="472" t="s">
        <v>62</v>
      </c>
      <c r="C34" s="473" t="s">
        <v>68</v>
      </c>
      <c r="D34" s="474">
        <v>0</v>
      </c>
      <c r="E34" s="475">
        <v>0</v>
      </c>
      <c r="F34" s="476">
        <v>0</v>
      </c>
      <c r="G34" s="477">
        <v>1</v>
      </c>
      <c r="H34" s="475">
        <v>0</v>
      </c>
      <c r="I34" s="476">
        <v>1</v>
      </c>
      <c r="J34" s="477">
        <v>0</v>
      </c>
      <c r="K34" s="475">
        <v>0</v>
      </c>
      <c r="L34" s="476">
        <v>0</v>
      </c>
      <c r="M34" s="477">
        <v>0</v>
      </c>
      <c r="N34" s="475">
        <v>0</v>
      </c>
      <c r="O34" s="476">
        <v>0</v>
      </c>
      <c r="P34" s="477">
        <v>1</v>
      </c>
      <c r="Q34" s="475">
        <v>0</v>
      </c>
      <c r="R34" s="476">
        <v>1</v>
      </c>
    </row>
    <row r="35" spans="2:19" ht="21.75" customHeight="1" outlineLevel="1" thickBot="1" x14ac:dyDescent="0.25">
      <c r="B35" s="941" t="s">
        <v>11</v>
      </c>
      <c r="C35" s="942"/>
      <c r="D35" s="215">
        <f>SUM(D28:D34)</f>
        <v>1</v>
      </c>
      <c r="E35" s="820">
        <f t="shared" ref="E35:R35" si="3">SUM(E28:E34)</f>
        <v>5</v>
      </c>
      <c r="F35" s="216">
        <f t="shared" si="3"/>
        <v>6</v>
      </c>
      <c r="G35" s="217">
        <f t="shared" si="3"/>
        <v>4</v>
      </c>
      <c r="H35" s="215">
        <f t="shared" si="3"/>
        <v>7</v>
      </c>
      <c r="I35" s="215">
        <f t="shared" si="3"/>
        <v>11</v>
      </c>
      <c r="J35" s="215">
        <f t="shared" si="3"/>
        <v>4</v>
      </c>
      <c r="K35" s="820">
        <f t="shared" si="3"/>
        <v>4</v>
      </c>
      <c r="L35" s="216">
        <f t="shared" si="3"/>
        <v>8</v>
      </c>
      <c r="M35" s="217">
        <f t="shared" si="3"/>
        <v>2</v>
      </c>
      <c r="N35" s="820">
        <f t="shared" si="3"/>
        <v>1</v>
      </c>
      <c r="O35" s="216">
        <f t="shared" si="3"/>
        <v>3</v>
      </c>
      <c r="P35" s="217">
        <f t="shared" si="3"/>
        <v>11</v>
      </c>
      <c r="Q35" s="820">
        <f t="shared" si="3"/>
        <v>17</v>
      </c>
      <c r="R35" s="216">
        <f t="shared" si="3"/>
        <v>28</v>
      </c>
    </row>
    <row r="36" spans="2:19" ht="25.5" customHeight="1" thickBot="1" x14ac:dyDescent="0.25">
      <c r="B36" s="906" t="s">
        <v>8</v>
      </c>
      <c r="C36" s="907"/>
      <c r="D36" s="226">
        <f t="shared" ref="D36:R36" si="4">D26</f>
        <v>76</v>
      </c>
      <c r="E36" s="227">
        <f t="shared" si="4"/>
        <v>144</v>
      </c>
      <c r="F36" s="228">
        <f t="shared" si="4"/>
        <v>220</v>
      </c>
      <c r="G36" s="226">
        <f t="shared" si="4"/>
        <v>59</v>
      </c>
      <c r="H36" s="227">
        <f t="shared" si="4"/>
        <v>138</v>
      </c>
      <c r="I36" s="228">
        <f t="shared" si="4"/>
        <v>197</v>
      </c>
      <c r="J36" s="226">
        <f t="shared" si="4"/>
        <v>54</v>
      </c>
      <c r="K36" s="227">
        <f t="shared" si="4"/>
        <v>89</v>
      </c>
      <c r="L36" s="216">
        <f t="shared" si="4"/>
        <v>143</v>
      </c>
      <c r="M36" s="226">
        <f t="shared" si="4"/>
        <v>53</v>
      </c>
      <c r="N36" s="227">
        <f t="shared" si="4"/>
        <v>7</v>
      </c>
      <c r="O36" s="228">
        <f t="shared" si="4"/>
        <v>60</v>
      </c>
      <c r="P36" s="226">
        <f t="shared" si="4"/>
        <v>242</v>
      </c>
      <c r="Q36" s="227">
        <f t="shared" si="4"/>
        <v>378</v>
      </c>
      <c r="R36" s="228">
        <f t="shared" si="4"/>
        <v>620</v>
      </c>
    </row>
    <row r="37" spans="2:19" ht="25.5" customHeight="1" thickBot="1" x14ac:dyDescent="0.25">
      <c r="B37" s="943" t="s">
        <v>12</v>
      </c>
      <c r="C37" s="944"/>
      <c r="D37" s="229">
        <f>D35</f>
        <v>1</v>
      </c>
      <c r="E37" s="229">
        <f t="shared" ref="E37:R37" si="5">E35</f>
        <v>5</v>
      </c>
      <c r="F37" s="229">
        <f t="shared" si="5"/>
        <v>6</v>
      </c>
      <c r="G37" s="229">
        <f t="shared" si="5"/>
        <v>4</v>
      </c>
      <c r="H37" s="229">
        <f t="shared" si="5"/>
        <v>7</v>
      </c>
      <c r="I37" s="229">
        <f t="shared" si="5"/>
        <v>11</v>
      </c>
      <c r="J37" s="229">
        <f t="shared" si="5"/>
        <v>4</v>
      </c>
      <c r="K37" s="229">
        <f t="shared" si="5"/>
        <v>4</v>
      </c>
      <c r="L37" s="229">
        <f t="shared" si="5"/>
        <v>8</v>
      </c>
      <c r="M37" s="229">
        <f t="shared" si="5"/>
        <v>2</v>
      </c>
      <c r="N37" s="229">
        <f t="shared" si="5"/>
        <v>1</v>
      </c>
      <c r="O37" s="229">
        <f t="shared" si="5"/>
        <v>3</v>
      </c>
      <c r="P37" s="229">
        <f t="shared" si="5"/>
        <v>11</v>
      </c>
      <c r="Q37" s="229">
        <f t="shared" si="5"/>
        <v>17</v>
      </c>
      <c r="R37" s="230">
        <f t="shared" si="5"/>
        <v>28</v>
      </c>
    </row>
    <row r="38" spans="2:19" ht="24.75" customHeight="1" thickBot="1" x14ac:dyDescent="0.25">
      <c r="B38" s="945" t="s">
        <v>13</v>
      </c>
      <c r="C38" s="946"/>
      <c r="D38" s="478">
        <f>D36+D37</f>
        <v>77</v>
      </c>
      <c r="E38" s="479">
        <f t="shared" ref="E38:R38" si="6">E36+E37</f>
        <v>149</v>
      </c>
      <c r="F38" s="216">
        <f t="shared" si="6"/>
        <v>226</v>
      </c>
      <c r="G38" s="480">
        <f t="shared" si="6"/>
        <v>63</v>
      </c>
      <c r="H38" s="479">
        <f t="shared" si="6"/>
        <v>145</v>
      </c>
      <c r="I38" s="216">
        <f t="shared" si="6"/>
        <v>208</v>
      </c>
      <c r="J38" s="480">
        <f t="shared" si="6"/>
        <v>58</v>
      </c>
      <c r="K38" s="479">
        <f t="shared" si="6"/>
        <v>93</v>
      </c>
      <c r="L38" s="216">
        <f t="shared" si="6"/>
        <v>151</v>
      </c>
      <c r="M38" s="480">
        <f t="shared" si="6"/>
        <v>55</v>
      </c>
      <c r="N38" s="479">
        <f t="shared" si="6"/>
        <v>8</v>
      </c>
      <c r="O38" s="216">
        <f t="shared" si="6"/>
        <v>63</v>
      </c>
      <c r="P38" s="480">
        <f t="shared" si="6"/>
        <v>253</v>
      </c>
      <c r="Q38" s="479">
        <f t="shared" si="6"/>
        <v>395</v>
      </c>
      <c r="R38" s="216">
        <f t="shared" si="6"/>
        <v>648</v>
      </c>
    </row>
    <row r="40" spans="2:19" ht="18.75" customHeight="1" x14ac:dyDescent="0.2">
      <c r="B40" s="919"/>
      <c r="C40" s="919"/>
      <c r="D40" s="919"/>
      <c r="E40" s="919"/>
      <c r="F40" s="919"/>
      <c r="G40" s="919"/>
      <c r="H40" s="919"/>
      <c r="I40" s="919"/>
      <c r="J40" s="919"/>
      <c r="K40" s="919"/>
      <c r="L40" s="919"/>
      <c r="M40" s="919"/>
      <c r="N40" s="919"/>
      <c r="O40" s="919"/>
      <c r="P40" s="919"/>
      <c r="Q40" s="919"/>
      <c r="R40" s="104"/>
      <c r="S40" s="105"/>
    </row>
    <row r="42" spans="2:19" x14ac:dyDescent="0.2"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</row>
  </sheetData>
  <mergeCells count="22">
    <mergeCell ref="B40:Q40"/>
    <mergeCell ref="B1:R1"/>
    <mergeCell ref="B3:E3"/>
    <mergeCell ref="B8:C8"/>
    <mergeCell ref="B17:C17"/>
    <mergeCell ref="B18:C18"/>
    <mergeCell ref="H3:R3"/>
    <mergeCell ref="B5:C7"/>
    <mergeCell ref="D5:F6"/>
    <mergeCell ref="G5:I6"/>
    <mergeCell ref="B27:C27"/>
    <mergeCell ref="B35:C35"/>
    <mergeCell ref="B37:C37"/>
    <mergeCell ref="B38:C38"/>
    <mergeCell ref="S30:AI30"/>
    <mergeCell ref="B36:C36"/>
    <mergeCell ref="J5:L6"/>
    <mergeCell ref="F3:G3"/>
    <mergeCell ref="M5:O6"/>
    <mergeCell ref="P5:R6"/>
    <mergeCell ref="B16:C16"/>
    <mergeCell ref="B26:C26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zoomScale="60" zoomScaleNormal="60" workbookViewId="0">
      <selection activeCell="Y22" sqref="Y22"/>
    </sheetView>
  </sheetViews>
  <sheetFormatPr defaultRowHeight="12.75" x14ac:dyDescent="0.2"/>
  <cols>
    <col min="1" max="1" width="50.140625" style="64" customWidth="1"/>
    <col min="2" max="2" width="10.5703125" style="64" customWidth="1"/>
    <col min="3" max="3" width="10.140625" style="64" customWidth="1"/>
    <col min="4" max="4" width="8.5703125" style="64" customWidth="1"/>
    <col min="5" max="5" width="9.140625" style="64" customWidth="1"/>
    <col min="6" max="6" width="11.28515625" style="64" customWidth="1"/>
    <col min="7" max="7" width="10.7109375" style="64" customWidth="1"/>
    <col min="8" max="8" width="10.140625" style="64" customWidth="1"/>
    <col min="9" max="9" width="11.7109375" style="64" customWidth="1"/>
    <col min="10" max="10" width="10.85546875" style="64" customWidth="1"/>
    <col min="11" max="11" width="9.28515625" style="64" customWidth="1"/>
    <col min="12" max="12" width="10.7109375" style="64" customWidth="1"/>
    <col min="13" max="13" width="10.140625" style="64" customWidth="1"/>
    <col min="14" max="14" width="11.28515625" style="64" customWidth="1"/>
    <col min="15" max="16" width="12" style="64" customWidth="1"/>
    <col min="17" max="17" width="7.140625" style="64" customWidth="1"/>
    <col min="18" max="18" width="8.5703125" style="64" customWidth="1"/>
    <col min="19" max="19" width="8.85546875" style="64" customWidth="1"/>
    <col min="20" max="20" width="9.28515625" style="64" customWidth="1"/>
    <col min="21" max="21" width="8.7109375" style="64" customWidth="1"/>
    <col min="22" max="22" width="8" style="64" customWidth="1"/>
    <col min="23" max="23" width="7" style="64" customWidth="1"/>
    <col min="24" max="24" width="8.42578125" style="64" customWidth="1"/>
    <col min="25" max="25" width="7.5703125" style="64" customWidth="1"/>
    <col min="26" max="26" width="7.42578125" style="64" customWidth="1"/>
    <col min="27" max="27" width="8.5703125" style="64" customWidth="1"/>
    <col min="28" max="28" width="8.28515625" style="64" customWidth="1"/>
    <col min="29" max="29" width="9.140625" style="64" customWidth="1"/>
    <col min="30" max="30" width="8.85546875" style="64" customWidth="1"/>
    <col min="31" max="31" width="8.28515625" style="64" customWidth="1"/>
    <col min="32" max="32" width="8.5703125" style="64" customWidth="1"/>
    <col min="33" max="33" width="8.7109375" style="64" customWidth="1"/>
    <col min="34" max="16384" width="9.140625" style="64"/>
  </cols>
  <sheetData>
    <row r="1" spans="1:21" s="56" customFormat="1" ht="36.75" customHeight="1" x14ac:dyDescent="0.3">
      <c r="A1" s="947" t="s">
        <v>37</v>
      </c>
      <c r="B1" s="947"/>
      <c r="C1" s="947"/>
      <c r="D1" s="947"/>
      <c r="E1" s="947"/>
      <c r="F1" s="947"/>
      <c r="G1" s="947"/>
      <c r="H1" s="947"/>
      <c r="I1" s="947"/>
      <c r="J1" s="947"/>
      <c r="K1" s="947"/>
      <c r="L1" s="947"/>
      <c r="M1" s="947"/>
      <c r="N1" s="947"/>
      <c r="O1" s="947"/>
      <c r="P1" s="947"/>
    </row>
    <row r="2" spans="1:21" ht="24" customHeight="1" x14ac:dyDescent="0.2">
      <c r="A2" s="948" t="s">
        <v>98</v>
      </c>
      <c r="B2" s="948"/>
      <c r="C2" s="948"/>
      <c r="D2" s="948"/>
      <c r="E2" s="948"/>
      <c r="F2" s="948"/>
      <c r="G2" s="948"/>
      <c r="H2" s="948"/>
      <c r="I2" s="948"/>
      <c r="J2" s="948"/>
      <c r="K2" s="948"/>
      <c r="L2" s="948"/>
      <c r="M2" s="948"/>
      <c r="N2" s="948"/>
      <c r="O2" s="948"/>
      <c r="P2" s="948"/>
    </row>
    <row r="3" spans="1:21" ht="20.25" x14ac:dyDescent="0.2">
      <c r="A3" s="948" t="s">
        <v>38</v>
      </c>
      <c r="B3" s="948"/>
      <c r="C3" s="948"/>
      <c r="D3" s="948"/>
      <c r="E3" s="948"/>
      <c r="F3" s="948"/>
      <c r="G3" s="948"/>
      <c r="H3" s="948"/>
      <c r="I3" s="948"/>
      <c r="J3" s="948"/>
      <c r="K3" s="948"/>
      <c r="L3" s="948"/>
      <c r="M3" s="948"/>
      <c r="N3" s="948"/>
      <c r="O3" s="948"/>
      <c r="P3" s="948"/>
    </row>
    <row r="4" spans="1:21" ht="9" customHeight="1" thickBot="1" x14ac:dyDescent="0.3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7"/>
    </row>
    <row r="5" spans="1:21" ht="12.75" customHeight="1" x14ac:dyDescent="0.2">
      <c r="A5" s="153" t="s">
        <v>7</v>
      </c>
      <c r="B5" s="949">
        <v>1</v>
      </c>
      <c r="C5" s="950"/>
      <c r="D5" s="951"/>
      <c r="E5" s="949">
        <v>2</v>
      </c>
      <c r="F5" s="950"/>
      <c r="G5" s="951"/>
      <c r="H5" s="949">
        <v>3</v>
      </c>
      <c r="I5" s="950"/>
      <c r="J5" s="951"/>
      <c r="K5" s="949">
        <v>4</v>
      </c>
      <c r="L5" s="950"/>
      <c r="M5" s="951"/>
      <c r="N5" s="949" t="s">
        <v>4</v>
      </c>
      <c r="O5" s="951"/>
      <c r="P5" s="955" t="s">
        <v>39</v>
      </c>
    </row>
    <row r="6" spans="1:21" ht="13.5" customHeight="1" thickBot="1" x14ac:dyDescent="0.25">
      <c r="A6" s="154"/>
      <c r="B6" s="952"/>
      <c r="C6" s="953"/>
      <c r="D6" s="954"/>
      <c r="E6" s="952"/>
      <c r="F6" s="953"/>
      <c r="G6" s="954"/>
      <c r="H6" s="952"/>
      <c r="I6" s="953"/>
      <c r="J6" s="954"/>
      <c r="K6" s="952"/>
      <c r="L6" s="953"/>
      <c r="M6" s="954"/>
      <c r="N6" s="952"/>
      <c r="O6" s="954"/>
      <c r="P6" s="956"/>
    </row>
    <row r="7" spans="1:21" ht="66.75" customHeight="1" thickBot="1" x14ac:dyDescent="0.25">
      <c r="A7" s="155"/>
      <c r="B7" s="59" t="s">
        <v>40</v>
      </c>
      <c r="C7" s="60" t="s">
        <v>41</v>
      </c>
      <c r="D7" s="61" t="s">
        <v>42</v>
      </c>
      <c r="E7" s="59" t="s">
        <v>40</v>
      </c>
      <c r="F7" s="60" t="s">
        <v>41</v>
      </c>
      <c r="G7" s="61" t="s">
        <v>42</v>
      </c>
      <c r="H7" s="59" t="s">
        <v>40</v>
      </c>
      <c r="I7" s="60" t="s">
        <v>41</v>
      </c>
      <c r="J7" s="61" t="s">
        <v>42</v>
      </c>
      <c r="K7" s="59" t="s">
        <v>40</v>
      </c>
      <c r="L7" s="60" t="s">
        <v>41</v>
      </c>
      <c r="M7" s="61" t="s">
        <v>42</v>
      </c>
      <c r="N7" s="59" t="s">
        <v>40</v>
      </c>
      <c r="O7" s="60" t="s">
        <v>41</v>
      </c>
      <c r="P7" s="957"/>
    </row>
    <row r="8" spans="1:21" ht="30" customHeight="1" x14ac:dyDescent="0.3">
      <c r="A8" s="623" t="s">
        <v>43</v>
      </c>
      <c r="B8" s="624">
        <v>158</v>
      </c>
      <c r="C8" s="625">
        <v>135</v>
      </c>
      <c r="D8" s="626">
        <v>293</v>
      </c>
      <c r="E8" s="624">
        <v>148</v>
      </c>
      <c r="F8" s="625">
        <v>127</v>
      </c>
      <c r="G8" s="626">
        <v>275</v>
      </c>
      <c r="H8" s="624">
        <v>142</v>
      </c>
      <c r="I8" s="625">
        <v>125</v>
      </c>
      <c r="J8" s="627">
        <v>267</v>
      </c>
      <c r="K8" s="628">
        <v>137</v>
      </c>
      <c r="L8" s="625">
        <v>27</v>
      </c>
      <c r="M8" s="627">
        <v>164</v>
      </c>
      <c r="N8" s="629">
        <f>B8+E8+H8+K8</f>
        <v>585</v>
      </c>
      <c r="O8" s="630">
        <f>C8+F8+I8+L8</f>
        <v>414</v>
      </c>
      <c r="P8" s="527">
        <f>D8+G8+J8+M8</f>
        <v>999</v>
      </c>
    </row>
    <row r="9" spans="1:21" ht="42.75" customHeight="1" x14ac:dyDescent="0.3">
      <c r="A9" s="635" t="s">
        <v>73</v>
      </c>
      <c r="B9" s="636">
        <v>105</v>
      </c>
      <c r="C9" s="637">
        <v>96</v>
      </c>
      <c r="D9" s="638">
        <v>201</v>
      </c>
      <c r="E9" s="636">
        <v>121</v>
      </c>
      <c r="F9" s="637">
        <v>59</v>
      </c>
      <c r="G9" s="638">
        <v>180</v>
      </c>
      <c r="H9" s="636">
        <v>95</v>
      </c>
      <c r="I9" s="637">
        <v>17</v>
      </c>
      <c r="J9" s="639">
        <v>112</v>
      </c>
      <c r="K9" s="640">
        <v>38</v>
      </c>
      <c r="L9" s="637">
        <v>4</v>
      </c>
      <c r="M9" s="639">
        <v>42</v>
      </c>
      <c r="N9" s="629">
        <f t="shared" ref="N9:P14" si="0">B9+E9+H9+K9</f>
        <v>359</v>
      </c>
      <c r="O9" s="630">
        <f t="shared" si="0"/>
        <v>176</v>
      </c>
      <c r="P9" s="527">
        <f t="shared" si="0"/>
        <v>535</v>
      </c>
    </row>
    <row r="10" spans="1:21" ht="29.25" customHeight="1" x14ac:dyDescent="0.2">
      <c r="A10" s="519" t="s">
        <v>44</v>
      </c>
      <c r="B10" s="636">
        <v>99</v>
      </c>
      <c r="C10" s="637">
        <v>74</v>
      </c>
      <c r="D10" s="638">
        <v>173</v>
      </c>
      <c r="E10" s="636">
        <v>94</v>
      </c>
      <c r="F10" s="637">
        <v>22</v>
      </c>
      <c r="G10" s="638">
        <v>116</v>
      </c>
      <c r="H10" s="636">
        <v>83</v>
      </c>
      <c r="I10" s="637">
        <v>3</v>
      </c>
      <c r="J10" s="638">
        <v>86</v>
      </c>
      <c r="K10" s="636">
        <v>58</v>
      </c>
      <c r="L10" s="637">
        <v>2</v>
      </c>
      <c r="M10" s="639">
        <v>60</v>
      </c>
      <c r="N10" s="525">
        <f>B10+E10+H10+K10</f>
        <v>334</v>
      </c>
      <c r="O10" s="784">
        <f t="shared" si="0"/>
        <v>101</v>
      </c>
      <c r="P10" s="527">
        <f t="shared" si="0"/>
        <v>435</v>
      </c>
    </row>
    <row r="11" spans="1:21" ht="38.25" customHeight="1" x14ac:dyDescent="0.2">
      <c r="A11" s="575" t="s">
        <v>45</v>
      </c>
      <c r="B11" s="576">
        <v>190</v>
      </c>
      <c r="C11" s="577">
        <v>141</v>
      </c>
      <c r="D11" s="578">
        <v>331</v>
      </c>
      <c r="E11" s="576">
        <v>186</v>
      </c>
      <c r="F11" s="577">
        <v>34</v>
      </c>
      <c r="G11" s="578">
        <v>220</v>
      </c>
      <c r="H11" s="576">
        <v>172</v>
      </c>
      <c r="I11" s="577">
        <v>25</v>
      </c>
      <c r="J11" s="578">
        <v>197</v>
      </c>
      <c r="K11" s="576">
        <v>118</v>
      </c>
      <c r="L11" s="577">
        <v>4</v>
      </c>
      <c r="M11" s="579">
        <v>122</v>
      </c>
      <c r="N11" s="580">
        <f t="shared" si="0"/>
        <v>666</v>
      </c>
      <c r="O11" s="581">
        <f t="shared" si="0"/>
        <v>204</v>
      </c>
      <c r="P11" s="582">
        <f t="shared" si="0"/>
        <v>870</v>
      </c>
    </row>
    <row r="12" spans="1:21" ht="32.25" customHeight="1" x14ac:dyDescent="0.2">
      <c r="A12" s="519" t="s">
        <v>46</v>
      </c>
      <c r="B12" s="520">
        <v>69</v>
      </c>
      <c r="C12" s="521">
        <v>41</v>
      </c>
      <c r="D12" s="522">
        <v>110</v>
      </c>
      <c r="E12" s="520">
        <v>63</v>
      </c>
      <c r="F12" s="521">
        <v>11</v>
      </c>
      <c r="G12" s="523">
        <v>74</v>
      </c>
      <c r="H12" s="524">
        <v>62</v>
      </c>
      <c r="I12" s="521">
        <v>0</v>
      </c>
      <c r="J12" s="522">
        <v>62</v>
      </c>
      <c r="K12" s="520">
        <v>47</v>
      </c>
      <c r="L12" s="521">
        <v>0</v>
      </c>
      <c r="M12" s="523">
        <v>47</v>
      </c>
      <c r="N12" s="525">
        <f t="shared" si="0"/>
        <v>241</v>
      </c>
      <c r="O12" s="526">
        <f t="shared" si="0"/>
        <v>52</v>
      </c>
      <c r="P12" s="527">
        <f t="shared" si="0"/>
        <v>293</v>
      </c>
    </row>
    <row r="13" spans="1:21" ht="42.75" customHeight="1" x14ac:dyDescent="0.2">
      <c r="A13" s="799" t="s">
        <v>47</v>
      </c>
      <c r="B13" s="800">
        <v>125</v>
      </c>
      <c r="C13" s="801">
        <v>177</v>
      </c>
      <c r="D13" s="802">
        <v>302</v>
      </c>
      <c r="E13" s="800">
        <v>125</v>
      </c>
      <c r="F13" s="801">
        <v>158</v>
      </c>
      <c r="G13" s="802">
        <v>283</v>
      </c>
      <c r="H13" s="800">
        <v>124</v>
      </c>
      <c r="I13" s="801">
        <v>79</v>
      </c>
      <c r="J13" s="802">
        <v>203</v>
      </c>
      <c r="K13" s="800">
        <v>0</v>
      </c>
      <c r="L13" s="801">
        <v>0</v>
      </c>
      <c r="M13" s="803">
        <v>0</v>
      </c>
      <c r="N13" s="629">
        <f t="shared" si="0"/>
        <v>374</v>
      </c>
      <c r="O13" s="804">
        <f t="shared" si="0"/>
        <v>414</v>
      </c>
      <c r="P13" s="805">
        <f>D13+G13+J13+M13</f>
        <v>788</v>
      </c>
      <c r="U13" s="64" t="s">
        <v>54</v>
      </c>
    </row>
    <row r="14" spans="1:21" ht="42.75" customHeight="1" thickBot="1" x14ac:dyDescent="0.25">
      <c r="A14" s="825" t="s">
        <v>48</v>
      </c>
      <c r="B14" s="826">
        <v>77</v>
      </c>
      <c r="C14" s="827">
        <v>149</v>
      </c>
      <c r="D14" s="828">
        <v>226</v>
      </c>
      <c r="E14" s="826">
        <v>63</v>
      </c>
      <c r="F14" s="827">
        <v>145</v>
      </c>
      <c r="G14" s="828">
        <v>208</v>
      </c>
      <c r="H14" s="826">
        <v>58</v>
      </c>
      <c r="I14" s="827">
        <v>93</v>
      </c>
      <c r="J14" s="828">
        <v>151</v>
      </c>
      <c r="K14" s="826">
        <v>55</v>
      </c>
      <c r="L14" s="827">
        <v>8</v>
      </c>
      <c r="M14" s="829">
        <v>63</v>
      </c>
      <c r="N14" s="830">
        <f t="shared" si="0"/>
        <v>253</v>
      </c>
      <c r="O14" s="831">
        <f t="shared" si="0"/>
        <v>395</v>
      </c>
      <c r="P14" s="832">
        <f t="shared" si="0"/>
        <v>648</v>
      </c>
    </row>
    <row r="15" spans="1:21" ht="33.75" customHeight="1" thickBot="1" x14ac:dyDescent="0.25">
      <c r="A15" s="131" t="s">
        <v>76</v>
      </c>
      <c r="B15" s="123">
        <f t="shared" ref="B15:P15" si="1">SUM(B8:B14)</f>
        <v>823</v>
      </c>
      <c r="C15" s="124">
        <f t="shared" si="1"/>
        <v>813</v>
      </c>
      <c r="D15" s="125">
        <f t="shared" si="1"/>
        <v>1636</v>
      </c>
      <c r="E15" s="123">
        <f t="shared" si="1"/>
        <v>800</v>
      </c>
      <c r="F15" s="124">
        <f t="shared" si="1"/>
        <v>556</v>
      </c>
      <c r="G15" s="125">
        <f t="shared" si="1"/>
        <v>1356</v>
      </c>
      <c r="H15" s="123">
        <f t="shared" si="1"/>
        <v>736</v>
      </c>
      <c r="I15" s="124">
        <f t="shared" si="1"/>
        <v>342</v>
      </c>
      <c r="J15" s="126">
        <f t="shared" si="1"/>
        <v>1078</v>
      </c>
      <c r="K15" s="127">
        <f t="shared" si="1"/>
        <v>453</v>
      </c>
      <c r="L15" s="124">
        <f t="shared" si="1"/>
        <v>45</v>
      </c>
      <c r="M15" s="126">
        <f t="shared" si="1"/>
        <v>498</v>
      </c>
      <c r="N15" s="128">
        <f t="shared" si="1"/>
        <v>2812</v>
      </c>
      <c r="O15" s="129">
        <f t="shared" si="1"/>
        <v>1756</v>
      </c>
      <c r="P15" s="130">
        <f t="shared" si="1"/>
        <v>4568</v>
      </c>
    </row>
    <row r="16" spans="1:21" ht="31.5" customHeight="1" x14ac:dyDescent="0.3">
      <c r="A16" s="947" t="s">
        <v>49</v>
      </c>
      <c r="B16" s="947"/>
      <c r="C16" s="947"/>
      <c r="D16" s="947"/>
      <c r="E16" s="947"/>
      <c r="F16" s="947"/>
      <c r="G16" s="947"/>
      <c r="H16" s="947"/>
      <c r="I16" s="947"/>
      <c r="J16" s="947"/>
      <c r="K16" s="947"/>
      <c r="L16" s="947"/>
      <c r="M16" s="947"/>
      <c r="N16" s="947"/>
      <c r="O16" s="947"/>
      <c r="P16" s="947"/>
    </row>
    <row r="17" spans="1:29" ht="25.5" customHeight="1" x14ac:dyDescent="0.2">
      <c r="A17" s="948" t="s">
        <v>98</v>
      </c>
      <c r="B17" s="948"/>
      <c r="C17" s="948"/>
      <c r="D17" s="948"/>
      <c r="E17" s="948"/>
      <c r="F17" s="948"/>
      <c r="G17" s="948"/>
      <c r="H17" s="948"/>
      <c r="I17" s="948"/>
      <c r="J17" s="948"/>
      <c r="K17" s="948"/>
      <c r="L17" s="948"/>
      <c r="M17" s="948"/>
      <c r="N17" s="948"/>
      <c r="O17" s="948"/>
      <c r="P17" s="948"/>
      <c r="X17" s="64" t="s">
        <v>72</v>
      </c>
    </row>
    <row r="18" spans="1:29" ht="20.25" customHeight="1" x14ac:dyDescent="0.3">
      <c r="A18" s="947" t="s">
        <v>38</v>
      </c>
      <c r="B18" s="947"/>
      <c r="C18" s="947"/>
      <c r="D18" s="947"/>
      <c r="E18" s="947"/>
      <c r="F18" s="947"/>
      <c r="G18" s="947"/>
      <c r="H18" s="947"/>
      <c r="I18" s="947"/>
      <c r="J18" s="947"/>
      <c r="K18" s="947"/>
      <c r="L18" s="947"/>
      <c r="M18" s="947"/>
      <c r="N18" s="947"/>
      <c r="O18" s="947"/>
      <c r="P18" s="947"/>
    </row>
    <row r="19" spans="1:29" ht="7.5" customHeight="1" thickBot="1" x14ac:dyDescent="0.35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7"/>
    </row>
    <row r="20" spans="1:29" ht="12.75" customHeight="1" x14ac:dyDescent="0.2">
      <c r="A20" s="219" t="s">
        <v>7</v>
      </c>
      <c r="B20" s="949">
        <v>1</v>
      </c>
      <c r="C20" s="950"/>
      <c r="D20" s="951"/>
      <c r="E20" s="949">
        <v>2</v>
      </c>
      <c r="F20" s="950"/>
      <c r="G20" s="951"/>
      <c r="H20" s="949">
        <v>3</v>
      </c>
      <c r="I20" s="950"/>
      <c r="J20" s="951"/>
      <c r="K20" s="949">
        <v>4</v>
      </c>
      <c r="L20" s="950"/>
      <c r="M20" s="951"/>
      <c r="N20" s="949" t="s">
        <v>4</v>
      </c>
      <c r="O20" s="951"/>
      <c r="P20" s="955" t="s">
        <v>50</v>
      </c>
      <c r="S20" s="64" t="s">
        <v>5</v>
      </c>
    </row>
    <row r="21" spans="1:29" ht="13.5" customHeight="1" thickBot="1" x14ac:dyDescent="0.25">
      <c r="A21" s="220"/>
      <c r="B21" s="952"/>
      <c r="C21" s="953"/>
      <c r="D21" s="954"/>
      <c r="E21" s="952"/>
      <c r="F21" s="953"/>
      <c r="G21" s="954"/>
      <c r="H21" s="952"/>
      <c r="I21" s="953"/>
      <c r="J21" s="954"/>
      <c r="K21" s="952"/>
      <c r="L21" s="953"/>
      <c r="M21" s="954"/>
      <c r="N21" s="952"/>
      <c r="O21" s="954"/>
      <c r="P21" s="956"/>
    </row>
    <row r="22" spans="1:29" ht="72.75" customHeight="1" thickBot="1" x14ac:dyDescent="0.25">
      <c r="A22" s="221"/>
      <c r="B22" s="59" t="s">
        <v>40</v>
      </c>
      <c r="C22" s="60" t="s">
        <v>41</v>
      </c>
      <c r="D22" s="61" t="s">
        <v>42</v>
      </c>
      <c r="E22" s="59" t="s">
        <v>40</v>
      </c>
      <c r="F22" s="60" t="s">
        <v>41</v>
      </c>
      <c r="G22" s="61" t="s">
        <v>42</v>
      </c>
      <c r="H22" s="59" t="s">
        <v>40</v>
      </c>
      <c r="I22" s="60" t="s">
        <v>41</v>
      </c>
      <c r="J22" s="61" t="s">
        <v>42</v>
      </c>
      <c r="K22" s="59" t="s">
        <v>40</v>
      </c>
      <c r="L22" s="60" t="s">
        <v>41</v>
      </c>
      <c r="M22" s="61" t="s">
        <v>42</v>
      </c>
      <c r="N22" s="59" t="s">
        <v>40</v>
      </c>
      <c r="O22" s="60" t="s">
        <v>41</v>
      </c>
      <c r="P22" s="957"/>
    </row>
    <row r="23" spans="1:29" ht="40.5" customHeight="1" x14ac:dyDescent="0.3">
      <c r="A23" s="635" t="s">
        <v>73</v>
      </c>
      <c r="B23" s="641">
        <v>8</v>
      </c>
      <c r="C23" s="642">
        <v>32</v>
      </c>
      <c r="D23" s="643">
        <v>40</v>
      </c>
      <c r="E23" s="641">
        <v>10</v>
      </c>
      <c r="F23" s="642">
        <v>24</v>
      </c>
      <c r="G23" s="643">
        <v>34</v>
      </c>
      <c r="H23" s="641">
        <v>10</v>
      </c>
      <c r="I23" s="642">
        <v>32</v>
      </c>
      <c r="J23" s="643">
        <v>42</v>
      </c>
      <c r="K23" s="641">
        <v>18</v>
      </c>
      <c r="L23" s="642">
        <v>7</v>
      </c>
      <c r="M23" s="644">
        <v>25</v>
      </c>
      <c r="N23" s="645">
        <f t="shared" ref="N23:P26" si="2">B23+E23+H23+K23</f>
        <v>46</v>
      </c>
      <c r="O23" s="646">
        <f t="shared" si="2"/>
        <v>95</v>
      </c>
      <c r="P23" s="533">
        <f t="shared" si="2"/>
        <v>141</v>
      </c>
      <c r="Z23" s="64" t="s">
        <v>5</v>
      </c>
    </row>
    <row r="24" spans="1:29" ht="30" customHeight="1" x14ac:dyDescent="0.2">
      <c r="A24" s="519" t="s">
        <v>44</v>
      </c>
      <c r="B24" s="565">
        <v>0</v>
      </c>
      <c r="C24" s="566">
        <v>29</v>
      </c>
      <c r="D24" s="567">
        <v>29</v>
      </c>
      <c r="E24" s="565">
        <v>0</v>
      </c>
      <c r="F24" s="566">
        <v>34</v>
      </c>
      <c r="G24" s="567">
        <v>34</v>
      </c>
      <c r="H24" s="565">
        <v>0</v>
      </c>
      <c r="I24" s="566">
        <v>30</v>
      </c>
      <c r="J24" s="567">
        <v>30</v>
      </c>
      <c r="K24" s="565">
        <v>0</v>
      </c>
      <c r="L24" s="566">
        <v>38</v>
      </c>
      <c r="M24" s="567">
        <v>38</v>
      </c>
      <c r="N24" s="785">
        <f>B24+E24+H24+K24</f>
        <v>0</v>
      </c>
      <c r="O24" s="569">
        <f t="shared" si="2"/>
        <v>131</v>
      </c>
      <c r="P24" s="533">
        <f t="shared" si="2"/>
        <v>131</v>
      </c>
    </row>
    <row r="25" spans="1:29" ht="39" customHeight="1" x14ac:dyDescent="0.2">
      <c r="A25" s="519" t="s">
        <v>45</v>
      </c>
      <c r="B25" s="565">
        <v>19</v>
      </c>
      <c r="C25" s="566">
        <v>23</v>
      </c>
      <c r="D25" s="567">
        <v>42</v>
      </c>
      <c r="E25" s="565">
        <v>20</v>
      </c>
      <c r="F25" s="566">
        <v>22</v>
      </c>
      <c r="G25" s="567">
        <v>42</v>
      </c>
      <c r="H25" s="565">
        <v>37</v>
      </c>
      <c r="I25" s="566">
        <v>27</v>
      </c>
      <c r="J25" s="567">
        <v>64</v>
      </c>
      <c r="K25" s="565">
        <v>36</v>
      </c>
      <c r="L25" s="566">
        <v>21</v>
      </c>
      <c r="M25" s="568">
        <v>57</v>
      </c>
      <c r="N25" s="525">
        <f>B25+E25+H25+K25</f>
        <v>112</v>
      </c>
      <c r="O25" s="569">
        <f t="shared" si="2"/>
        <v>93</v>
      </c>
      <c r="P25" s="533">
        <f t="shared" si="2"/>
        <v>205</v>
      </c>
      <c r="AC25" s="64" t="s">
        <v>5</v>
      </c>
    </row>
    <row r="26" spans="1:29" ht="30.75" customHeight="1" thickBot="1" x14ac:dyDescent="0.25">
      <c r="A26" s="519" t="s">
        <v>46</v>
      </c>
      <c r="B26" s="528">
        <v>12</v>
      </c>
      <c r="C26" s="529">
        <v>35</v>
      </c>
      <c r="D26" s="530">
        <v>47</v>
      </c>
      <c r="E26" s="528">
        <v>15</v>
      </c>
      <c r="F26" s="529">
        <v>24</v>
      </c>
      <c r="G26" s="530">
        <v>39</v>
      </c>
      <c r="H26" s="528">
        <v>10</v>
      </c>
      <c r="I26" s="529">
        <v>26</v>
      </c>
      <c r="J26" s="530">
        <v>36</v>
      </c>
      <c r="K26" s="528">
        <v>13</v>
      </c>
      <c r="L26" s="529">
        <v>12</v>
      </c>
      <c r="M26" s="530">
        <v>25</v>
      </c>
      <c r="N26" s="531">
        <f t="shared" si="2"/>
        <v>50</v>
      </c>
      <c r="O26" s="532">
        <f t="shared" si="2"/>
        <v>97</v>
      </c>
      <c r="P26" s="533">
        <f t="shared" si="2"/>
        <v>147</v>
      </c>
    </row>
    <row r="27" spans="1:29" ht="30" customHeight="1" thickBot="1" x14ac:dyDescent="0.25">
      <c r="A27" s="131" t="s">
        <v>76</v>
      </c>
      <c r="B27" s="87">
        <f t="shared" ref="B27:O27" si="3">SUM(B23:B26)</f>
        <v>39</v>
      </c>
      <c r="C27" s="87">
        <f t="shared" si="3"/>
        <v>119</v>
      </c>
      <c r="D27" s="87">
        <f t="shared" si="3"/>
        <v>158</v>
      </c>
      <c r="E27" s="87">
        <f t="shared" si="3"/>
        <v>45</v>
      </c>
      <c r="F27" s="87">
        <f t="shared" si="3"/>
        <v>104</v>
      </c>
      <c r="G27" s="88">
        <f t="shared" si="3"/>
        <v>149</v>
      </c>
      <c r="H27" s="89">
        <f t="shared" si="3"/>
        <v>57</v>
      </c>
      <c r="I27" s="87">
        <f t="shared" si="3"/>
        <v>115</v>
      </c>
      <c r="J27" s="87">
        <f t="shared" si="3"/>
        <v>172</v>
      </c>
      <c r="K27" s="87">
        <f t="shared" si="3"/>
        <v>67</v>
      </c>
      <c r="L27" s="87">
        <f t="shared" si="3"/>
        <v>78</v>
      </c>
      <c r="M27" s="87">
        <f t="shared" si="3"/>
        <v>145</v>
      </c>
      <c r="N27" s="68">
        <f t="shared" si="3"/>
        <v>208</v>
      </c>
      <c r="O27" s="68">
        <f t="shared" si="3"/>
        <v>416</v>
      </c>
      <c r="P27" s="63">
        <f>SUM(P23:P26)</f>
        <v>624</v>
      </c>
    </row>
    <row r="29" spans="1:29" ht="6.75" customHeight="1" thickBot="1" x14ac:dyDescent="0.25"/>
    <row r="30" spans="1:29" ht="30" customHeight="1" thickBot="1" x14ac:dyDescent="0.25">
      <c r="A30" s="65" t="s">
        <v>51</v>
      </c>
      <c r="B30" s="62">
        <f>N15+N27</f>
        <v>3020</v>
      </c>
      <c r="C30" s="62">
        <f>O15+O27</f>
        <v>2172</v>
      </c>
      <c r="D30" s="66">
        <f>SUM(B30:C30)</f>
        <v>5192</v>
      </c>
    </row>
    <row r="31" spans="1:29" ht="16.5" customHeight="1" x14ac:dyDescent="0.25">
      <c r="B31" s="67"/>
      <c r="C31" s="67"/>
      <c r="D31" s="67"/>
    </row>
    <row r="32" spans="1:29" ht="18.75" hidden="1" customHeight="1" x14ac:dyDescent="0.25">
      <c r="B32" s="67"/>
      <c r="C32" s="67"/>
      <c r="D32" s="67"/>
    </row>
  </sheetData>
  <mergeCells count="18">
    <mergeCell ref="A16:P16"/>
    <mergeCell ref="A17:P17"/>
    <mergeCell ref="A18:P18"/>
    <mergeCell ref="B20:D21"/>
    <mergeCell ref="E20:G21"/>
    <mergeCell ref="H20:J21"/>
    <mergeCell ref="K20:M21"/>
    <mergeCell ref="N20:O21"/>
    <mergeCell ref="P20:P22"/>
    <mergeCell ref="A1:P1"/>
    <mergeCell ref="A2:P2"/>
    <mergeCell ref="A3:P3"/>
    <mergeCell ref="B5:D6"/>
    <mergeCell ref="E5:G6"/>
    <mergeCell ref="H5:J6"/>
    <mergeCell ref="K5:M6"/>
    <mergeCell ref="N5:O6"/>
    <mergeCell ref="P5:P7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P40"/>
  <sheetViews>
    <sheetView view="pageBreakPreview" topLeftCell="A8" zoomScale="50" zoomScaleNormal="50" zoomScaleSheetLayoutView="50" workbookViewId="0">
      <selection activeCell="J14" sqref="J14"/>
    </sheetView>
  </sheetViews>
  <sheetFormatPr defaultRowHeight="25.5" x14ac:dyDescent="0.35"/>
  <cols>
    <col min="1" max="1" width="89" style="5" customWidth="1"/>
    <col min="2" max="2" width="12.7109375" style="5" customWidth="1"/>
    <col min="3" max="3" width="12.85546875" style="5" customWidth="1"/>
    <col min="4" max="4" width="9.85546875" style="5" customWidth="1"/>
    <col min="5" max="5" width="12.140625" style="5" customWidth="1"/>
    <col min="6" max="6" width="11" style="5" customWidth="1"/>
    <col min="7" max="7" width="9.85546875" style="5" customWidth="1"/>
    <col min="8" max="8" width="12.5703125" style="5" customWidth="1"/>
    <col min="9" max="9" width="10.42578125" style="5" customWidth="1"/>
    <col min="10" max="10" width="10.85546875" style="5" customWidth="1"/>
    <col min="11" max="11" width="12.7109375" style="5" customWidth="1"/>
    <col min="12" max="12" width="9.5703125" style="5" customWidth="1"/>
    <col min="13" max="13" width="10.140625" style="5" customWidth="1"/>
    <col min="14" max="14" width="12.5703125" style="5" customWidth="1"/>
    <col min="15" max="15" width="11" style="5" customWidth="1"/>
    <col min="16" max="16" width="10.140625" style="5" customWidth="1"/>
    <col min="17" max="18" width="10.7109375" style="5" customWidth="1"/>
    <col min="19" max="19" width="9.140625" style="5"/>
    <col min="20" max="20" width="12.85546875" style="5" customWidth="1"/>
    <col min="21" max="21" width="23.42578125" style="5" customWidth="1"/>
    <col min="22" max="23" width="9.140625" style="5"/>
    <col min="24" max="24" width="10.5703125" style="5" bestFit="1" customWidth="1"/>
    <col min="25" max="25" width="11.28515625" style="5" customWidth="1"/>
    <col min="26" max="256" width="9.140625" style="5"/>
    <col min="257" max="257" width="89" style="5" customWidth="1"/>
    <col min="258" max="258" width="12.7109375" style="5" customWidth="1"/>
    <col min="259" max="259" width="12.85546875" style="5" customWidth="1"/>
    <col min="260" max="260" width="9.85546875" style="5" customWidth="1"/>
    <col min="261" max="261" width="12.140625" style="5" customWidth="1"/>
    <col min="262" max="262" width="11" style="5" customWidth="1"/>
    <col min="263" max="263" width="9.85546875" style="5" customWidth="1"/>
    <col min="264" max="264" width="12.5703125" style="5" customWidth="1"/>
    <col min="265" max="265" width="10.42578125" style="5" customWidth="1"/>
    <col min="266" max="266" width="10.85546875" style="5" customWidth="1"/>
    <col min="267" max="267" width="12.7109375" style="5" customWidth="1"/>
    <col min="268" max="268" width="9.5703125" style="5" customWidth="1"/>
    <col min="269" max="269" width="10.140625" style="5" customWidth="1"/>
    <col min="270" max="270" width="12.5703125" style="5" customWidth="1"/>
    <col min="271" max="271" width="11" style="5" customWidth="1"/>
    <col min="272" max="272" width="10.140625" style="5" customWidth="1"/>
    <col min="273" max="274" width="10.7109375" style="5" customWidth="1"/>
    <col min="275" max="275" width="9.140625" style="5"/>
    <col min="276" max="276" width="12.85546875" style="5" customWidth="1"/>
    <col min="277" max="277" width="23.42578125" style="5" customWidth="1"/>
    <col min="278" max="279" width="9.140625" style="5"/>
    <col min="280" max="280" width="10.5703125" style="5" bestFit="1" customWidth="1"/>
    <col min="281" max="281" width="11.28515625" style="5" customWidth="1"/>
    <col min="282" max="512" width="9.140625" style="5"/>
    <col min="513" max="513" width="89" style="5" customWidth="1"/>
    <col min="514" max="514" width="12.7109375" style="5" customWidth="1"/>
    <col min="515" max="515" width="12.85546875" style="5" customWidth="1"/>
    <col min="516" max="516" width="9.85546875" style="5" customWidth="1"/>
    <col min="517" max="517" width="12.140625" style="5" customWidth="1"/>
    <col min="518" max="518" width="11" style="5" customWidth="1"/>
    <col min="519" max="519" width="9.85546875" style="5" customWidth="1"/>
    <col min="520" max="520" width="12.5703125" style="5" customWidth="1"/>
    <col min="521" max="521" width="10.42578125" style="5" customWidth="1"/>
    <col min="522" max="522" width="10.85546875" style="5" customWidth="1"/>
    <col min="523" max="523" width="12.7109375" style="5" customWidth="1"/>
    <col min="524" max="524" width="9.5703125" style="5" customWidth="1"/>
    <col min="525" max="525" width="10.140625" style="5" customWidth="1"/>
    <col min="526" max="526" width="12.5703125" style="5" customWidth="1"/>
    <col min="527" max="527" width="11" style="5" customWidth="1"/>
    <col min="528" max="528" width="10.140625" style="5" customWidth="1"/>
    <col min="529" max="530" width="10.7109375" style="5" customWidth="1"/>
    <col min="531" max="531" width="9.140625" style="5"/>
    <col min="532" max="532" width="12.85546875" style="5" customWidth="1"/>
    <col min="533" max="533" width="23.42578125" style="5" customWidth="1"/>
    <col min="534" max="535" width="9.140625" style="5"/>
    <col min="536" max="536" width="10.5703125" style="5" bestFit="1" customWidth="1"/>
    <col min="537" max="537" width="11.28515625" style="5" customWidth="1"/>
    <col min="538" max="768" width="9.140625" style="5"/>
    <col min="769" max="769" width="89" style="5" customWidth="1"/>
    <col min="770" max="770" width="12.7109375" style="5" customWidth="1"/>
    <col min="771" max="771" width="12.85546875" style="5" customWidth="1"/>
    <col min="772" max="772" width="9.85546875" style="5" customWidth="1"/>
    <col min="773" max="773" width="12.140625" style="5" customWidth="1"/>
    <col min="774" max="774" width="11" style="5" customWidth="1"/>
    <col min="775" max="775" width="9.85546875" style="5" customWidth="1"/>
    <col min="776" max="776" width="12.5703125" style="5" customWidth="1"/>
    <col min="777" max="777" width="10.42578125" style="5" customWidth="1"/>
    <col min="778" max="778" width="10.85546875" style="5" customWidth="1"/>
    <col min="779" max="779" width="12.7109375" style="5" customWidth="1"/>
    <col min="780" max="780" width="9.5703125" style="5" customWidth="1"/>
    <col min="781" max="781" width="10.140625" style="5" customWidth="1"/>
    <col min="782" max="782" width="12.5703125" style="5" customWidth="1"/>
    <col min="783" max="783" width="11" style="5" customWidth="1"/>
    <col min="784" max="784" width="10.140625" style="5" customWidth="1"/>
    <col min="785" max="786" width="10.7109375" style="5" customWidth="1"/>
    <col min="787" max="787" width="9.140625" style="5"/>
    <col min="788" max="788" width="12.85546875" style="5" customWidth="1"/>
    <col min="789" max="789" width="23.42578125" style="5" customWidth="1"/>
    <col min="790" max="791" width="9.140625" style="5"/>
    <col min="792" max="792" width="10.5703125" style="5" bestFit="1" customWidth="1"/>
    <col min="793" max="793" width="11.28515625" style="5" customWidth="1"/>
    <col min="794" max="1024" width="9.140625" style="5"/>
    <col min="1025" max="1025" width="89" style="5" customWidth="1"/>
    <col min="1026" max="1026" width="12.7109375" style="5" customWidth="1"/>
    <col min="1027" max="1027" width="12.85546875" style="5" customWidth="1"/>
    <col min="1028" max="1028" width="9.85546875" style="5" customWidth="1"/>
    <col min="1029" max="1029" width="12.140625" style="5" customWidth="1"/>
    <col min="1030" max="1030" width="11" style="5" customWidth="1"/>
    <col min="1031" max="1031" width="9.85546875" style="5" customWidth="1"/>
    <col min="1032" max="1032" width="12.5703125" style="5" customWidth="1"/>
    <col min="1033" max="1033" width="10.42578125" style="5" customWidth="1"/>
    <col min="1034" max="1034" width="10.85546875" style="5" customWidth="1"/>
    <col min="1035" max="1035" width="12.7109375" style="5" customWidth="1"/>
    <col min="1036" max="1036" width="9.5703125" style="5" customWidth="1"/>
    <col min="1037" max="1037" width="10.140625" style="5" customWidth="1"/>
    <col min="1038" max="1038" width="12.5703125" style="5" customWidth="1"/>
    <col min="1039" max="1039" width="11" style="5" customWidth="1"/>
    <col min="1040" max="1040" width="10.140625" style="5" customWidth="1"/>
    <col min="1041" max="1042" width="10.7109375" style="5" customWidth="1"/>
    <col min="1043" max="1043" width="9.140625" style="5"/>
    <col min="1044" max="1044" width="12.85546875" style="5" customWidth="1"/>
    <col min="1045" max="1045" width="23.42578125" style="5" customWidth="1"/>
    <col min="1046" max="1047" width="9.140625" style="5"/>
    <col min="1048" max="1048" width="10.5703125" style="5" bestFit="1" customWidth="1"/>
    <col min="1049" max="1049" width="11.28515625" style="5" customWidth="1"/>
    <col min="1050" max="1280" width="9.140625" style="5"/>
    <col min="1281" max="1281" width="89" style="5" customWidth="1"/>
    <col min="1282" max="1282" width="12.7109375" style="5" customWidth="1"/>
    <col min="1283" max="1283" width="12.85546875" style="5" customWidth="1"/>
    <col min="1284" max="1284" width="9.85546875" style="5" customWidth="1"/>
    <col min="1285" max="1285" width="12.140625" style="5" customWidth="1"/>
    <col min="1286" max="1286" width="11" style="5" customWidth="1"/>
    <col min="1287" max="1287" width="9.85546875" style="5" customWidth="1"/>
    <col min="1288" max="1288" width="12.5703125" style="5" customWidth="1"/>
    <col min="1289" max="1289" width="10.42578125" style="5" customWidth="1"/>
    <col min="1290" max="1290" width="10.85546875" style="5" customWidth="1"/>
    <col min="1291" max="1291" width="12.7109375" style="5" customWidth="1"/>
    <col min="1292" max="1292" width="9.5703125" style="5" customWidth="1"/>
    <col min="1293" max="1293" width="10.140625" style="5" customWidth="1"/>
    <col min="1294" max="1294" width="12.5703125" style="5" customWidth="1"/>
    <col min="1295" max="1295" width="11" style="5" customWidth="1"/>
    <col min="1296" max="1296" width="10.140625" style="5" customWidth="1"/>
    <col min="1297" max="1298" width="10.7109375" style="5" customWidth="1"/>
    <col min="1299" max="1299" width="9.140625" style="5"/>
    <col min="1300" max="1300" width="12.85546875" style="5" customWidth="1"/>
    <col min="1301" max="1301" width="23.42578125" style="5" customWidth="1"/>
    <col min="1302" max="1303" width="9.140625" style="5"/>
    <col min="1304" max="1304" width="10.5703125" style="5" bestFit="1" customWidth="1"/>
    <col min="1305" max="1305" width="11.28515625" style="5" customWidth="1"/>
    <col min="1306" max="1536" width="9.140625" style="5"/>
    <col min="1537" max="1537" width="89" style="5" customWidth="1"/>
    <col min="1538" max="1538" width="12.7109375" style="5" customWidth="1"/>
    <col min="1539" max="1539" width="12.85546875" style="5" customWidth="1"/>
    <col min="1540" max="1540" width="9.85546875" style="5" customWidth="1"/>
    <col min="1541" max="1541" width="12.140625" style="5" customWidth="1"/>
    <col min="1542" max="1542" width="11" style="5" customWidth="1"/>
    <col min="1543" max="1543" width="9.85546875" style="5" customWidth="1"/>
    <col min="1544" max="1544" width="12.5703125" style="5" customWidth="1"/>
    <col min="1545" max="1545" width="10.42578125" style="5" customWidth="1"/>
    <col min="1546" max="1546" width="10.85546875" style="5" customWidth="1"/>
    <col min="1547" max="1547" width="12.7109375" style="5" customWidth="1"/>
    <col min="1548" max="1548" width="9.5703125" style="5" customWidth="1"/>
    <col min="1549" max="1549" width="10.140625" style="5" customWidth="1"/>
    <col min="1550" max="1550" width="12.5703125" style="5" customWidth="1"/>
    <col min="1551" max="1551" width="11" style="5" customWidth="1"/>
    <col min="1552" max="1552" width="10.140625" style="5" customWidth="1"/>
    <col min="1553" max="1554" width="10.7109375" style="5" customWidth="1"/>
    <col min="1555" max="1555" width="9.140625" style="5"/>
    <col min="1556" max="1556" width="12.85546875" style="5" customWidth="1"/>
    <col min="1557" max="1557" width="23.42578125" style="5" customWidth="1"/>
    <col min="1558" max="1559" width="9.140625" style="5"/>
    <col min="1560" max="1560" width="10.5703125" style="5" bestFit="1" customWidth="1"/>
    <col min="1561" max="1561" width="11.28515625" style="5" customWidth="1"/>
    <col min="1562" max="1792" width="9.140625" style="5"/>
    <col min="1793" max="1793" width="89" style="5" customWidth="1"/>
    <col min="1794" max="1794" width="12.7109375" style="5" customWidth="1"/>
    <col min="1795" max="1795" width="12.85546875" style="5" customWidth="1"/>
    <col min="1796" max="1796" width="9.85546875" style="5" customWidth="1"/>
    <col min="1797" max="1797" width="12.140625" style="5" customWidth="1"/>
    <col min="1798" max="1798" width="11" style="5" customWidth="1"/>
    <col min="1799" max="1799" width="9.85546875" style="5" customWidth="1"/>
    <col min="1800" max="1800" width="12.5703125" style="5" customWidth="1"/>
    <col min="1801" max="1801" width="10.42578125" style="5" customWidth="1"/>
    <col min="1802" max="1802" width="10.85546875" style="5" customWidth="1"/>
    <col min="1803" max="1803" width="12.7109375" style="5" customWidth="1"/>
    <col min="1804" max="1804" width="9.5703125" style="5" customWidth="1"/>
    <col min="1805" max="1805" width="10.140625" style="5" customWidth="1"/>
    <col min="1806" max="1806" width="12.5703125" style="5" customWidth="1"/>
    <col min="1807" max="1807" width="11" style="5" customWidth="1"/>
    <col min="1808" max="1808" width="10.140625" style="5" customWidth="1"/>
    <col min="1809" max="1810" width="10.7109375" style="5" customWidth="1"/>
    <col min="1811" max="1811" width="9.140625" style="5"/>
    <col min="1812" max="1812" width="12.85546875" style="5" customWidth="1"/>
    <col min="1813" max="1813" width="23.42578125" style="5" customWidth="1"/>
    <col min="1814" max="1815" width="9.140625" style="5"/>
    <col min="1816" max="1816" width="10.5703125" style="5" bestFit="1" customWidth="1"/>
    <col min="1817" max="1817" width="11.28515625" style="5" customWidth="1"/>
    <col min="1818" max="2048" width="9.140625" style="5"/>
    <col min="2049" max="2049" width="89" style="5" customWidth="1"/>
    <col min="2050" max="2050" width="12.7109375" style="5" customWidth="1"/>
    <col min="2051" max="2051" width="12.85546875" style="5" customWidth="1"/>
    <col min="2052" max="2052" width="9.85546875" style="5" customWidth="1"/>
    <col min="2053" max="2053" width="12.140625" style="5" customWidth="1"/>
    <col min="2054" max="2054" width="11" style="5" customWidth="1"/>
    <col min="2055" max="2055" width="9.85546875" style="5" customWidth="1"/>
    <col min="2056" max="2056" width="12.5703125" style="5" customWidth="1"/>
    <col min="2057" max="2057" width="10.42578125" style="5" customWidth="1"/>
    <col min="2058" max="2058" width="10.85546875" style="5" customWidth="1"/>
    <col min="2059" max="2059" width="12.7109375" style="5" customWidth="1"/>
    <col min="2060" max="2060" width="9.5703125" style="5" customWidth="1"/>
    <col min="2061" max="2061" width="10.140625" style="5" customWidth="1"/>
    <col min="2062" max="2062" width="12.5703125" style="5" customWidth="1"/>
    <col min="2063" max="2063" width="11" style="5" customWidth="1"/>
    <col min="2064" max="2064" width="10.140625" style="5" customWidth="1"/>
    <col min="2065" max="2066" width="10.7109375" style="5" customWidth="1"/>
    <col min="2067" max="2067" width="9.140625" style="5"/>
    <col min="2068" max="2068" width="12.85546875" style="5" customWidth="1"/>
    <col min="2069" max="2069" width="23.42578125" style="5" customWidth="1"/>
    <col min="2070" max="2071" width="9.140625" style="5"/>
    <col min="2072" max="2072" width="10.5703125" style="5" bestFit="1" customWidth="1"/>
    <col min="2073" max="2073" width="11.28515625" style="5" customWidth="1"/>
    <col min="2074" max="2304" width="9.140625" style="5"/>
    <col min="2305" max="2305" width="89" style="5" customWidth="1"/>
    <col min="2306" max="2306" width="12.7109375" style="5" customWidth="1"/>
    <col min="2307" max="2307" width="12.85546875" style="5" customWidth="1"/>
    <col min="2308" max="2308" width="9.85546875" style="5" customWidth="1"/>
    <col min="2309" max="2309" width="12.140625" style="5" customWidth="1"/>
    <col min="2310" max="2310" width="11" style="5" customWidth="1"/>
    <col min="2311" max="2311" width="9.85546875" style="5" customWidth="1"/>
    <col min="2312" max="2312" width="12.5703125" style="5" customWidth="1"/>
    <col min="2313" max="2313" width="10.42578125" style="5" customWidth="1"/>
    <col min="2314" max="2314" width="10.85546875" style="5" customWidth="1"/>
    <col min="2315" max="2315" width="12.7109375" style="5" customWidth="1"/>
    <col min="2316" max="2316" width="9.5703125" style="5" customWidth="1"/>
    <col min="2317" max="2317" width="10.140625" style="5" customWidth="1"/>
    <col min="2318" max="2318" width="12.5703125" style="5" customWidth="1"/>
    <col min="2319" max="2319" width="11" style="5" customWidth="1"/>
    <col min="2320" max="2320" width="10.140625" style="5" customWidth="1"/>
    <col min="2321" max="2322" width="10.7109375" style="5" customWidth="1"/>
    <col min="2323" max="2323" width="9.140625" style="5"/>
    <col min="2324" max="2324" width="12.85546875" style="5" customWidth="1"/>
    <col min="2325" max="2325" width="23.42578125" style="5" customWidth="1"/>
    <col min="2326" max="2327" width="9.140625" style="5"/>
    <col min="2328" max="2328" width="10.5703125" style="5" bestFit="1" customWidth="1"/>
    <col min="2329" max="2329" width="11.28515625" style="5" customWidth="1"/>
    <col min="2330" max="2560" width="9.140625" style="5"/>
    <col min="2561" max="2561" width="89" style="5" customWidth="1"/>
    <col min="2562" max="2562" width="12.7109375" style="5" customWidth="1"/>
    <col min="2563" max="2563" width="12.85546875" style="5" customWidth="1"/>
    <col min="2564" max="2564" width="9.85546875" style="5" customWidth="1"/>
    <col min="2565" max="2565" width="12.140625" style="5" customWidth="1"/>
    <col min="2566" max="2566" width="11" style="5" customWidth="1"/>
    <col min="2567" max="2567" width="9.85546875" style="5" customWidth="1"/>
    <col min="2568" max="2568" width="12.5703125" style="5" customWidth="1"/>
    <col min="2569" max="2569" width="10.42578125" style="5" customWidth="1"/>
    <col min="2570" max="2570" width="10.85546875" style="5" customWidth="1"/>
    <col min="2571" max="2571" width="12.7109375" style="5" customWidth="1"/>
    <col min="2572" max="2572" width="9.5703125" style="5" customWidth="1"/>
    <col min="2573" max="2573" width="10.140625" style="5" customWidth="1"/>
    <col min="2574" max="2574" width="12.5703125" style="5" customWidth="1"/>
    <col min="2575" max="2575" width="11" style="5" customWidth="1"/>
    <col min="2576" max="2576" width="10.140625" style="5" customWidth="1"/>
    <col min="2577" max="2578" width="10.7109375" style="5" customWidth="1"/>
    <col min="2579" max="2579" width="9.140625" style="5"/>
    <col min="2580" max="2580" width="12.85546875" style="5" customWidth="1"/>
    <col min="2581" max="2581" width="23.42578125" style="5" customWidth="1"/>
    <col min="2582" max="2583" width="9.140625" style="5"/>
    <col min="2584" max="2584" width="10.5703125" style="5" bestFit="1" customWidth="1"/>
    <col min="2585" max="2585" width="11.28515625" style="5" customWidth="1"/>
    <col min="2586" max="2816" width="9.140625" style="5"/>
    <col min="2817" max="2817" width="89" style="5" customWidth="1"/>
    <col min="2818" max="2818" width="12.7109375" style="5" customWidth="1"/>
    <col min="2819" max="2819" width="12.85546875" style="5" customWidth="1"/>
    <col min="2820" max="2820" width="9.85546875" style="5" customWidth="1"/>
    <col min="2821" max="2821" width="12.140625" style="5" customWidth="1"/>
    <col min="2822" max="2822" width="11" style="5" customWidth="1"/>
    <col min="2823" max="2823" width="9.85546875" style="5" customWidth="1"/>
    <col min="2824" max="2824" width="12.5703125" style="5" customWidth="1"/>
    <col min="2825" max="2825" width="10.42578125" style="5" customWidth="1"/>
    <col min="2826" max="2826" width="10.85546875" style="5" customWidth="1"/>
    <col min="2827" max="2827" width="12.7109375" style="5" customWidth="1"/>
    <col min="2828" max="2828" width="9.5703125" style="5" customWidth="1"/>
    <col min="2829" max="2829" width="10.140625" style="5" customWidth="1"/>
    <col min="2830" max="2830" width="12.5703125" style="5" customWidth="1"/>
    <col min="2831" max="2831" width="11" style="5" customWidth="1"/>
    <col min="2832" max="2832" width="10.140625" style="5" customWidth="1"/>
    <col min="2833" max="2834" width="10.7109375" style="5" customWidth="1"/>
    <col min="2835" max="2835" width="9.140625" style="5"/>
    <col min="2836" max="2836" width="12.85546875" style="5" customWidth="1"/>
    <col min="2837" max="2837" width="23.42578125" style="5" customWidth="1"/>
    <col min="2838" max="2839" width="9.140625" style="5"/>
    <col min="2840" max="2840" width="10.5703125" style="5" bestFit="1" customWidth="1"/>
    <col min="2841" max="2841" width="11.28515625" style="5" customWidth="1"/>
    <col min="2842" max="3072" width="9.140625" style="5"/>
    <col min="3073" max="3073" width="89" style="5" customWidth="1"/>
    <col min="3074" max="3074" width="12.7109375" style="5" customWidth="1"/>
    <col min="3075" max="3075" width="12.85546875" style="5" customWidth="1"/>
    <col min="3076" max="3076" width="9.85546875" style="5" customWidth="1"/>
    <col min="3077" max="3077" width="12.140625" style="5" customWidth="1"/>
    <col min="3078" max="3078" width="11" style="5" customWidth="1"/>
    <col min="3079" max="3079" width="9.85546875" style="5" customWidth="1"/>
    <col min="3080" max="3080" width="12.5703125" style="5" customWidth="1"/>
    <col min="3081" max="3081" width="10.42578125" style="5" customWidth="1"/>
    <col min="3082" max="3082" width="10.85546875" style="5" customWidth="1"/>
    <col min="3083" max="3083" width="12.7109375" style="5" customWidth="1"/>
    <col min="3084" max="3084" width="9.5703125" style="5" customWidth="1"/>
    <col min="3085" max="3085" width="10.140625" style="5" customWidth="1"/>
    <col min="3086" max="3086" width="12.5703125" style="5" customWidth="1"/>
    <col min="3087" max="3087" width="11" style="5" customWidth="1"/>
    <col min="3088" max="3088" width="10.140625" style="5" customWidth="1"/>
    <col min="3089" max="3090" width="10.7109375" style="5" customWidth="1"/>
    <col min="3091" max="3091" width="9.140625" style="5"/>
    <col min="3092" max="3092" width="12.85546875" style="5" customWidth="1"/>
    <col min="3093" max="3093" width="23.42578125" style="5" customWidth="1"/>
    <col min="3094" max="3095" width="9.140625" style="5"/>
    <col min="3096" max="3096" width="10.5703125" style="5" bestFit="1" customWidth="1"/>
    <col min="3097" max="3097" width="11.28515625" style="5" customWidth="1"/>
    <col min="3098" max="3328" width="9.140625" style="5"/>
    <col min="3329" max="3329" width="89" style="5" customWidth="1"/>
    <col min="3330" max="3330" width="12.7109375" style="5" customWidth="1"/>
    <col min="3331" max="3331" width="12.85546875" style="5" customWidth="1"/>
    <col min="3332" max="3332" width="9.85546875" style="5" customWidth="1"/>
    <col min="3333" max="3333" width="12.140625" style="5" customWidth="1"/>
    <col min="3334" max="3334" width="11" style="5" customWidth="1"/>
    <col min="3335" max="3335" width="9.85546875" style="5" customWidth="1"/>
    <col min="3336" max="3336" width="12.5703125" style="5" customWidth="1"/>
    <col min="3337" max="3337" width="10.42578125" style="5" customWidth="1"/>
    <col min="3338" max="3338" width="10.85546875" style="5" customWidth="1"/>
    <col min="3339" max="3339" width="12.7109375" style="5" customWidth="1"/>
    <col min="3340" max="3340" width="9.5703125" style="5" customWidth="1"/>
    <col min="3341" max="3341" width="10.140625" style="5" customWidth="1"/>
    <col min="3342" max="3342" width="12.5703125" style="5" customWidth="1"/>
    <col min="3343" max="3343" width="11" style="5" customWidth="1"/>
    <col min="3344" max="3344" width="10.140625" style="5" customWidth="1"/>
    <col min="3345" max="3346" width="10.7109375" style="5" customWidth="1"/>
    <col min="3347" max="3347" width="9.140625" style="5"/>
    <col min="3348" max="3348" width="12.85546875" style="5" customWidth="1"/>
    <col min="3349" max="3349" width="23.42578125" style="5" customWidth="1"/>
    <col min="3350" max="3351" width="9.140625" style="5"/>
    <col min="3352" max="3352" width="10.5703125" style="5" bestFit="1" customWidth="1"/>
    <col min="3353" max="3353" width="11.28515625" style="5" customWidth="1"/>
    <col min="3354" max="3584" width="9.140625" style="5"/>
    <col min="3585" max="3585" width="89" style="5" customWidth="1"/>
    <col min="3586" max="3586" width="12.7109375" style="5" customWidth="1"/>
    <col min="3587" max="3587" width="12.85546875" style="5" customWidth="1"/>
    <col min="3588" max="3588" width="9.85546875" style="5" customWidth="1"/>
    <col min="3589" max="3589" width="12.140625" style="5" customWidth="1"/>
    <col min="3590" max="3590" width="11" style="5" customWidth="1"/>
    <col min="3591" max="3591" width="9.85546875" style="5" customWidth="1"/>
    <col min="3592" max="3592" width="12.5703125" style="5" customWidth="1"/>
    <col min="3593" max="3593" width="10.42578125" style="5" customWidth="1"/>
    <col min="3594" max="3594" width="10.85546875" style="5" customWidth="1"/>
    <col min="3595" max="3595" width="12.7109375" style="5" customWidth="1"/>
    <col min="3596" max="3596" width="9.5703125" style="5" customWidth="1"/>
    <col min="3597" max="3597" width="10.140625" style="5" customWidth="1"/>
    <col min="3598" max="3598" width="12.5703125" style="5" customWidth="1"/>
    <col min="3599" max="3599" width="11" style="5" customWidth="1"/>
    <col min="3600" max="3600" width="10.140625" style="5" customWidth="1"/>
    <col min="3601" max="3602" width="10.7109375" style="5" customWidth="1"/>
    <col min="3603" max="3603" width="9.140625" style="5"/>
    <col min="3604" max="3604" width="12.85546875" style="5" customWidth="1"/>
    <col min="3605" max="3605" width="23.42578125" style="5" customWidth="1"/>
    <col min="3606" max="3607" width="9.140625" style="5"/>
    <col min="3608" max="3608" width="10.5703125" style="5" bestFit="1" customWidth="1"/>
    <col min="3609" max="3609" width="11.28515625" style="5" customWidth="1"/>
    <col min="3610" max="3840" width="9.140625" style="5"/>
    <col min="3841" max="3841" width="89" style="5" customWidth="1"/>
    <col min="3842" max="3842" width="12.7109375" style="5" customWidth="1"/>
    <col min="3843" max="3843" width="12.85546875" style="5" customWidth="1"/>
    <col min="3844" max="3844" width="9.85546875" style="5" customWidth="1"/>
    <col min="3845" max="3845" width="12.140625" style="5" customWidth="1"/>
    <col min="3846" max="3846" width="11" style="5" customWidth="1"/>
    <col min="3847" max="3847" width="9.85546875" style="5" customWidth="1"/>
    <col min="3848" max="3848" width="12.5703125" style="5" customWidth="1"/>
    <col min="3849" max="3849" width="10.42578125" style="5" customWidth="1"/>
    <col min="3850" max="3850" width="10.85546875" style="5" customWidth="1"/>
    <col min="3851" max="3851" width="12.7109375" style="5" customWidth="1"/>
    <col min="3852" max="3852" width="9.5703125" style="5" customWidth="1"/>
    <col min="3853" max="3853" width="10.140625" style="5" customWidth="1"/>
    <col min="3854" max="3854" width="12.5703125" style="5" customWidth="1"/>
    <col min="3855" max="3855" width="11" style="5" customWidth="1"/>
    <col min="3856" max="3856" width="10.140625" style="5" customWidth="1"/>
    <col min="3857" max="3858" width="10.7109375" style="5" customWidth="1"/>
    <col min="3859" max="3859" width="9.140625" style="5"/>
    <col min="3860" max="3860" width="12.85546875" style="5" customWidth="1"/>
    <col min="3861" max="3861" width="23.42578125" style="5" customWidth="1"/>
    <col min="3862" max="3863" width="9.140625" style="5"/>
    <col min="3864" max="3864" width="10.5703125" style="5" bestFit="1" customWidth="1"/>
    <col min="3865" max="3865" width="11.28515625" style="5" customWidth="1"/>
    <col min="3866" max="4096" width="9.140625" style="5"/>
    <col min="4097" max="4097" width="89" style="5" customWidth="1"/>
    <col min="4098" max="4098" width="12.7109375" style="5" customWidth="1"/>
    <col min="4099" max="4099" width="12.85546875" style="5" customWidth="1"/>
    <col min="4100" max="4100" width="9.85546875" style="5" customWidth="1"/>
    <col min="4101" max="4101" width="12.140625" style="5" customWidth="1"/>
    <col min="4102" max="4102" width="11" style="5" customWidth="1"/>
    <col min="4103" max="4103" width="9.85546875" style="5" customWidth="1"/>
    <col min="4104" max="4104" width="12.5703125" style="5" customWidth="1"/>
    <col min="4105" max="4105" width="10.42578125" style="5" customWidth="1"/>
    <col min="4106" max="4106" width="10.85546875" style="5" customWidth="1"/>
    <col min="4107" max="4107" width="12.7109375" style="5" customWidth="1"/>
    <col min="4108" max="4108" width="9.5703125" style="5" customWidth="1"/>
    <col min="4109" max="4109" width="10.140625" style="5" customWidth="1"/>
    <col min="4110" max="4110" width="12.5703125" style="5" customWidth="1"/>
    <col min="4111" max="4111" width="11" style="5" customWidth="1"/>
    <col min="4112" max="4112" width="10.140625" style="5" customWidth="1"/>
    <col min="4113" max="4114" width="10.7109375" style="5" customWidth="1"/>
    <col min="4115" max="4115" width="9.140625" style="5"/>
    <col min="4116" max="4116" width="12.85546875" style="5" customWidth="1"/>
    <col min="4117" max="4117" width="23.42578125" style="5" customWidth="1"/>
    <col min="4118" max="4119" width="9.140625" style="5"/>
    <col min="4120" max="4120" width="10.5703125" style="5" bestFit="1" customWidth="1"/>
    <col min="4121" max="4121" width="11.28515625" style="5" customWidth="1"/>
    <col min="4122" max="4352" width="9.140625" style="5"/>
    <col min="4353" max="4353" width="89" style="5" customWidth="1"/>
    <col min="4354" max="4354" width="12.7109375" style="5" customWidth="1"/>
    <col min="4355" max="4355" width="12.85546875" style="5" customWidth="1"/>
    <col min="4356" max="4356" width="9.85546875" style="5" customWidth="1"/>
    <col min="4357" max="4357" width="12.140625" style="5" customWidth="1"/>
    <col min="4358" max="4358" width="11" style="5" customWidth="1"/>
    <col min="4359" max="4359" width="9.85546875" style="5" customWidth="1"/>
    <col min="4360" max="4360" width="12.5703125" style="5" customWidth="1"/>
    <col min="4361" max="4361" width="10.42578125" style="5" customWidth="1"/>
    <col min="4362" max="4362" width="10.85546875" style="5" customWidth="1"/>
    <col min="4363" max="4363" width="12.7109375" style="5" customWidth="1"/>
    <col min="4364" max="4364" width="9.5703125" style="5" customWidth="1"/>
    <col min="4365" max="4365" width="10.140625" style="5" customWidth="1"/>
    <col min="4366" max="4366" width="12.5703125" style="5" customWidth="1"/>
    <col min="4367" max="4367" width="11" style="5" customWidth="1"/>
    <col min="4368" max="4368" width="10.140625" style="5" customWidth="1"/>
    <col min="4369" max="4370" width="10.7109375" style="5" customWidth="1"/>
    <col min="4371" max="4371" width="9.140625" style="5"/>
    <col min="4372" max="4372" width="12.85546875" style="5" customWidth="1"/>
    <col min="4373" max="4373" width="23.42578125" style="5" customWidth="1"/>
    <col min="4374" max="4375" width="9.140625" style="5"/>
    <col min="4376" max="4376" width="10.5703125" style="5" bestFit="1" customWidth="1"/>
    <col min="4377" max="4377" width="11.28515625" style="5" customWidth="1"/>
    <col min="4378" max="4608" width="9.140625" style="5"/>
    <col min="4609" max="4609" width="89" style="5" customWidth="1"/>
    <col min="4610" max="4610" width="12.7109375" style="5" customWidth="1"/>
    <col min="4611" max="4611" width="12.85546875" style="5" customWidth="1"/>
    <col min="4612" max="4612" width="9.85546875" style="5" customWidth="1"/>
    <col min="4613" max="4613" width="12.140625" style="5" customWidth="1"/>
    <col min="4614" max="4614" width="11" style="5" customWidth="1"/>
    <col min="4615" max="4615" width="9.85546875" style="5" customWidth="1"/>
    <col min="4616" max="4616" width="12.5703125" style="5" customWidth="1"/>
    <col min="4617" max="4617" width="10.42578125" style="5" customWidth="1"/>
    <col min="4618" max="4618" width="10.85546875" style="5" customWidth="1"/>
    <col min="4619" max="4619" width="12.7109375" style="5" customWidth="1"/>
    <col min="4620" max="4620" width="9.5703125" style="5" customWidth="1"/>
    <col min="4621" max="4621" width="10.140625" style="5" customWidth="1"/>
    <col min="4622" max="4622" width="12.5703125" style="5" customWidth="1"/>
    <col min="4623" max="4623" width="11" style="5" customWidth="1"/>
    <col min="4624" max="4624" width="10.140625" style="5" customWidth="1"/>
    <col min="4625" max="4626" width="10.7109375" style="5" customWidth="1"/>
    <col min="4627" max="4627" width="9.140625" style="5"/>
    <col min="4628" max="4628" width="12.85546875" style="5" customWidth="1"/>
    <col min="4629" max="4629" width="23.42578125" style="5" customWidth="1"/>
    <col min="4630" max="4631" width="9.140625" style="5"/>
    <col min="4632" max="4632" width="10.5703125" style="5" bestFit="1" customWidth="1"/>
    <col min="4633" max="4633" width="11.28515625" style="5" customWidth="1"/>
    <col min="4634" max="4864" width="9.140625" style="5"/>
    <col min="4865" max="4865" width="89" style="5" customWidth="1"/>
    <col min="4866" max="4866" width="12.7109375" style="5" customWidth="1"/>
    <col min="4867" max="4867" width="12.85546875" style="5" customWidth="1"/>
    <col min="4868" max="4868" width="9.85546875" style="5" customWidth="1"/>
    <col min="4869" max="4869" width="12.140625" style="5" customWidth="1"/>
    <col min="4870" max="4870" width="11" style="5" customWidth="1"/>
    <col min="4871" max="4871" width="9.85546875" style="5" customWidth="1"/>
    <col min="4872" max="4872" width="12.5703125" style="5" customWidth="1"/>
    <col min="4873" max="4873" width="10.42578125" style="5" customWidth="1"/>
    <col min="4874" max="4874" width="10.85546875" style="5" customWidth="1"/>
    <col min="4875" max="4875" width="12.7109375" style="5" customWidth="1"/>
    <col min="4876" max="4876" width="9.5703125" style="5" customWidth="1"/>
    <col min="4877" max="4877" width="10.140625" style="5" customWidth="1"/>
    <col min="4878" max="4878" width="12.5703125" style="5" customWidth="1"/>
    <col min="4879" max="4879" width="11" style="5" customWidth="1"/>
    <col min="4880" max="4880" width="10.140625" style="5" customWidth="1"/>
    <col min="4881" max="4882" width="10.7109375" style="5" customWidth="1"/>
    <col min="4883" max="4883" width="9.140625" style="5"/>
    <col min="4884" max="4884" width="12.85546875" style="5" customWidth="1"/>
    <col min="4885" max="4885" width="23.42578125" style="5" customWidth="1"/>
    <col min="4886" max="4887" width="9.140625" style="5"/>
    <col min="4888" max="4888" width="10.5703125" style="5" bestFit="1" customWidth="1"/>
    <col min="4889" max="4889" width="11.28515625" style="5" customWidth="1"/>
    <col min="4890" max="5120" width="9.140625" style="5"/>
    <col min="5121" max="5121" width="89" style="5" customWidth="1"/>
    <col min="5122" max="5122" width="12.7109375" style="5" customWidth="1"/>
    <col min="5123" max="5123" width="12.85546875" style="5" customWidth="1"/>
    <col min="5124" max="5124" width="9.85546875" style="5" customWidth="1"/>
    <col min="5125" max="5125" width="12.140625" style="5" customWidth="1"/>
    <col min="5126" max="5126" width="11" style="5" customWidth="1"/>
    <col min="5127" max="5127" width="9.85546875" style="5" customWidth="1"/>
    <col min="5128" max="5128" width="12.5703125" style="5" customWidth="1"/>
    <col min="5129" max="5129" width="10.42578125" style="5" customWidth="1"/>
    <col min="5130" max="5130" width="10.85546875" style="5" customWidth="1"/>
    <col min="5131" max="5131" width="12.7109375" style="5" customWidth="1"/>
    <col min="5132" max="5132" width="9.5703125" style="5" customWidth="1"/>
    <col min="5133" max="5133" width="10.140625" style="5" customWidth="1"/>
    <col min="5134" max="5134" width="12.5703125" style="5" customWidth="1"/>
    <col min="5135" max="5135" width="11" style="5" customWidth="1"/>
    <col min="5136" max="5136" width="10.140625" style="5" customWidth="1"/>
    <col min="5137" max="5138" width="10.7109375" style="5" customWidth="1"/>
    <col min="5139" max="5139" width="9.140625" style="5"/>
    <col min="5140" max="5140" width="12.85546875" style="5" customWidth="1"/>
    <col min="5141" max="5141" width="23.42578125" style="5" customWidth="1"/>
    <col min="5142" max="5143" width="9.140625" style="5"/>
    <col min="5144" max="5144" width="10.5703125" style="5" bestFit="1" customWidth="1"/>
    <col min="5145" max="5145" width="11.28515625" style="5" customWidth="1"/>
    <col min="5146" max="5376" width="9.140625" style="5"/>
    <col min="5377" max="5377" width="89" style="5" customWidth="1"/>
    <col min="5378" max="5378" width="12.7109375" style="5" customWidth="1"/>
    <col min="5379" max="5379" width="12.85546875" style="5" customWidth="1"/>
    <col min="5380" max="5380" width="9.85546875" style="5" customWidth="1"/>
    <col min="5381" max="5381" width="12.140625" style="5" customWidth="1"/>
    <col min="5382" max="5382" width="11" style="5" customWidth="1"/>
    <col min="5383" max="5383" width="9.85546875" style="5" customWidth="1"/>
    <col min="5384" max="5384" width="12.5703125" style="5" customWidth="1"/>
    <col min="5385" max="5385" width="10.42578125" style="5" customWidth="1"/>
    <col min="5386" max="5386" width="10.85546875" style="5" customWidth="1"/>
    <col min="5387" max="5387" width="12.7109375" style="5" customWidth="1"/>
    <col min="5388" max="5388" width="9.5703125" style="5" customWidth="1"/>
    <col min="5389" max="5389" width="10.140625" style="5" customWidth="1"/>
    <col min="5390" max="5390" width="12.5703125" style="5" customWidth="1"/>
    <col min="5391" max="5391" width="11" style="5" customWidth="1"/>
    <col min="5392" max="5392" width="10.140625" style="5" customWidth="1"/>
    <col min="5393" max="5394" width="10.7109375" style="5" customWidth="1"/>
    <col min="5395" max="5395" width="9.140625" style="5"/>
    <col min="5396" max="5396" width="12.85546875" style="5" customWidth="1"/>
    <col min="5397" max="5397" width="23.42578125" style="5" customWidth="1"/>
    <col min="5398" max="5399" width="9.140625" style="5"/>
    <col min="5400" max="5400" width="10.5703125" style="5" bestFit="1" customWidth="1"/>
    <col min="5401" max="5401" width="11.28515625" style="5" customWidth="1"/>
    <col min="5402" max="5632" width="9.140625" style="5"/>
    <col min="5633" max="5633" width="89" style="5" customWidth="1"/>
    <col min="5634" max="5634" width="12.7109375" style="5" customWidth="1"/>
    <col min="5635" max="5635" width="12.85546875" style="5" customWidth="1"/>
    <col min="5636" max="5636" width="9.85546875" style="5" customWidth="1"/>
    <col min="5637" max="5637" width="12.140625" style="5" customWidth="1"/>
    <col min="5638" max="5638" width="11" style="5" customWidth="1"/>
    <col min="5639" max="5639" width="9.85546875" style="5" customWidth="1"/>
    <col min="5640" max="5640" width="12.5703125" style="5" customWidth="1"/>
    <col min="5641" max="5641" width="10.42578125" style="5" customWidth="1"/>
    <col min="5642" max="5642" width="10.85546875" style="5" customWidth="1"/>
    <col min="5643" max="5643" width="12.7109375" style="5" customWidth="1"/>
    <col min="5644" max="5644" width="9.5703125" style="5" customWidth="1"/>
    <col min="5645" max="5645" width="10.140625" style="5" customWidth="1"/>
    <col min="5646" max="5646" width="12.5703125" style="5" customWidth="1"/>
    <col min="5647" max="5647" width="11" style="5" customWidth="1"/>
    <col min="5648" max="5648" width="10.140625" style="5" customWidth="1"/>
    <col min="5649" max="5650" width="10.7109375" style="5" customWidth="1"/>
    <col min="5651" max="5651" width="9.140625" style="5"/>
    <col min="5652" max="5652" width="12.85546875" style="5" customWidth="1"/>
    <col min="5653" max="5653" width="23.42578125" style="5" customWidth="1"/>
    <col min="5654" max="5655" width="9.140625" style="5"/>
    <col min="5656" max="5656" width="10.5703125" style="5" bestFit="1" customWidth="1"/>
    <col min="5657" max="5657" width="11.28515625" style="5" customWidth="1"/>
    <col min="5658" max="5888" width="9.140625" style="5"/>
    <col min="5889" max="5889" width="89" style="5" customWidth="1"/>
    <col min="5890" max="5890" width="12.7109375" style="5" customWidth="1"/>
    <col min="5891" max="5891" width="12.85546875" style="5" customWidth="1"/>
    <col min="5892" max="5892" width="9.85546875" style="5" customWidth="1"/>
    <col min="5893" max="5893" width="12.140625" style="5" customWidth="1"/>
    <col min="5894" max="5894" width="11" style="5" customWidth="1"/>
    <col min="5895" max="5895" width="9.85546875" style="5" customWidth="1"/>
    <col min="5896" max="5896" width="12.5703125" style="5" customWidth="1"/>
    <col min="5897" max="5897" width="10.42578125" style="5" customWidth="1"/>
    <col min="5898" max="5898" width="10.85546875" style="5" customWidth="1"/>
    <col min="5899" max="5899" width="12.7109375" style="5" customWidth="1"/>
    <col min="5900" max="5900" width="9.5703125" style="5" customWidth="1"/>
    <col min="5901" max="5901" width="10.140625" style="5" customWidth="1"/>
    <col min="5902" max="5902" width="12.5703125" style="5" customWidth="1"/>
    <col min="5903" max="5903" width="11" style="5" customWidth="1"/>
    <col min="5904" max="5904" width="10.140625" style="5" customWidth="1"/>
    <col min="5905" max="5906" width="10.7109375" style="5" customWidth="1"/>
    <col min="5907" max="5907" width="9.140625" style="5"/>
    <col min="5908" max="5908" width="12.85546875" style="5" customWidth="1"/>
    <col min="5909" max="5909" width="23.42578125" style="5" customWidth="1"/>
    <col min="5910" max="5911" width="9.140625" style="5"/>
    <col min="5912" max="5912" width="10.5703125" style="5" bestFit="1" customWidth="1"/>
    <col min="5913" max="5913" width="11.28515625" style="5" customWidth="1"/>
    <col min="5914" max="6144" width="9.140625" style="5"/>
    <col min="6145" max="6145" width="89" style="5" customWidth="1"/>
    <col min="6146" max="6146" width="12.7109375" style="5" customWidth="1"/>
    <col min="6147" max="6147" width="12.85546875" style="5" customWidth="1"/>
    <col min="6148" max="6148" width="9.85546875" style="5" customWidth="1"/>
    <col min="6149" max="6149" width="12.140625" style="5" customWidth="1"/>
    <col min="6150" max="6150" width="11" style="5" customWidth="1"/>
    <col min="6151" max="6151" width="9.85546875" style="5" customWidth="1"/>
    <col min="6152" max="6152" width="12.5703125" style="5" customWidth="1"/>
    <col min="6153" max="6153" width="10.42578125" style="5" customWidth="1"/>
    <col min="6154" max="6154" width="10.85546875" style="5" customWidth="1"/>
    <col min="6155" max="6155" width="12.7109375" style="5" customWidth="1"/>
    <col min="6156" max="6156" width="9.5703125" style="5" customWidth="1"/>
    <col min="6157" max="6157" width="10.140625" style="5" customWidth="1"/>
    <col min="6158" max="6158" width="12.5703125" style="5" customWidth="1"/>
    <col min="6159" max="6159" width="11" style="5" customWidth="1"/>
    <col min="6160" max="6160" width="10.140625" style="5" customWidth="1"/>
    <col min="6161" max="6162" width="10.7109375" style="5" customWidth="1"/>
    <col min="6163" max="6163" width="9.140625" style="5"/>
    <col min="6164" max="6164" width="12.85546875" style="5" customWidth="1"/>
    <col min="6165" max="6165" width="23.42578125" style="5" customWidth="1"/>
    <col min="6166" max="6167" width="9.140625" style="5"/>
    <col min="6168" max="6168" width="10.5703125" style="5" bestFit="1" customWidth="1"/>
    <col min="6169" max="6169" width="11.28515625" style="5" customWidth="1"/>
    <col min="6170" max="6400" width="9.140625" style="5"/>
    <col min="6401" max="6401" width="89" style="5" customWidth="1"/>
    <col min="6402" max="6402" width="12.7109375" style="5" customWidth="1"/>
    <col min="6403" max="6403" width="12.85546875" style="5" customWidth="1"/>
    <col min="6404" max="6404" width="9.85546875" style="5" customWidth="1"/>
    <col min="6405" max="6405" width="12.140625" style="5" customWidth="1"/>
    <col min="6406" max="6406" width="11" style="5" customWidth="1"/>
    <col min="6407" max="6407" width="9.85546875" style="5" customWidth="1"/>
    <col min="6408" max="6408" width="12.5703125" style="5" customWidth="1"/>
    <col min="6409" max="6409" width="10.42578125" style="5" customWidth="1"/>
    <col min="6410" max="6410" width="10.85546875" style="5" customWidth="1"/>
    <col min="6411" max="6411" width="12.7109375" style="5" customWidth="1"/>
    <col min="6412" max="6412" width="9.5703125" style="5" customWidth="1"/>
    <col min="6413" max="6413" width="10.140625" style="5" customWidth="1"/>
    <col min="6414" max="6414" width="12.5703125" style="5" customWidth="1"/>
    <col min="6415" max="6415" width="11" style="5" customWidth="1"/>
    <col min="6416" max="6416" width="10.140625" style="5" customWidth="1"/>
    <col min="6417" max="6418" width="10.7109375" style="5" customWidth="1"/>
    <col min="6419" max="6419" width="9.140625" style="5"/>
    <col min="6420" max="6420" width="12.85546875" style="5" customWidth="1"/>
    <col min="6421" max="6421" width="23.42578125" style="5" customWidth="1"/>
    <col min="6422" max="6423" width="9.140625" style="5"/>
    <col min="6424" max="6424" width="10.5703125" style="5" bestFit="1" customWidth="1"/>
    <col min="6425" max="6425" width="11.28515625" style="5" customWidth="1"/>
    <col min="6426" max="6656" width="9.140625" style="5"/>
    <col min="6657" max="6657" width="89" style="5" customWidth="1"/>
    <col min="6658" max="6658" width="12.7109375" style="5" customWidth="1"/>
    <col min="6659" max="6659" width="12.85546875" style="5" customWidth="1"/>
    <col min="6660" max="6660" width="9.85546875" style="5" customWidth="1"/>
    <col min="6661" max="6661" width="12.140625" style="5" customWidth="1"/>
    <col min="6662" max="6662" width="11" style="5" customWidth="1"/>
    <col min="6663" max="6663" width="9.85546875" style="5" customWidth="1"/>
    <col min="6664" max="6664" width="12.5703125" style="5" customWidth="1"/>
    <col min="6665" max="6665" width="10.42578125" style="5" customWidth="1"/>
    <col min="6666" max="6666" width="10.85546875" style="5" customWidth="1"/>
    <col min="6667" max="6667" width="12.7109375" style="5" customWidth="1"/>
    <col min="6668" max="6668" width="9.5703125" style="5" customWidth="1"/>
    <col min="6669" max="6669" width="10.140625" style="5" customWidth="1"/>
    <col min="6670" max="6670" width="12.5703125" style="5" customWidth="1"/>
    <col min="6671" max="6671" width="11" style="5" customWidth="1"/>
    <col min="6672" max="6672" width="10.140625" style="5" customWidth="1"/>
    <col min="6673" max="6674" width="10.7109375" style="5" customWidth="1"/>
    <col min="6675" max="6675" width="9.140625" style="5"/>
    <col min="6676" max="6676" width="12.85546875" style="5" customWidth="1"/>
    <col min="6677" max="6677" width="23.42578125" style="5" customWidth="1"/>
    <col min="6678" max="6679" width="9.140625" style="5"/>
    <col min="6680" max="6680" width="10.5703125" style="5" bestFit="1" customWidth="1"/>
    <col min="6681" max="6681" width="11.28515625" style="5" customWidth="1"/>
    <col min="6682" max="6912" width="9.140625" style="5"/>
    <col min="6913" max="6913" width="89" style="5" customWidth="1"/>
    <col min="6914" max="6914" width="12.7109375" style="5" customWidth="1"/>
    <col min="6915" max="6915" width="12.85546875" style="5" customWidth="1"/>
    <col min="6916" max="6916" width="9.85546875" style="5" customWidth="1"/>
    <col min="6917" max="6917" width="12.140625" style="5" customWidth="1"/>
    <col min="6918" max="6918" width="11" style="5" customWidth="1"/>
    <col min="6919" max="6919" width="9.85546875" style="5" customWidth="1"/>
    <col min="6920" max="6920" width="12.5703125" style="5" customWidth="1"/>
    <col min="6921" max="6921" width="10.42578125" style="5" customWidth="1"/>
    <col min="6922" max="6922" width="10.85546875" style="5" customWidth="1"/>
    <col min="6923" max="6923" width="12.7109375" style="5" customWidth="1"/>
    <col min="6924" max="6924" width="9.5703125" style="5" customWidth="1"/>
    <col min="6925" max="6925" width="10.140625" style="5" customWidth="1"/>
    <col min="6926" max="6926" width="12.5703125" style="5" customWidth="1"/>
    <col min="6927" max="6927" width="11" style="5" customWidth="1"/>
    <col min="6928" max="6928" width="10.140625" style="5" customWidth="1"/>
    <col min="6929" max="6930" width="10.7109375" style="5" customWidth="1"/>
    <col min="6931" max="6931" width="9.140625" style="5"/>
    <col min="6932" max="6932" width="12.85546875" style="5" customWidth="1"/>
    <col min="6933" max="6933" width="23.42578125" style="5" customWidth="1"/>
    <col min="6934" max="6935" width="9.140625" style="5"/>
    <col min="6936" max="6936" width="10.5703125" style="5" bestFit="1" customWidth="1"/>
    <col min="6937" max="6937" width="11.28515625" style="5" customWidth="1"/>
    <col min="6938" max="7168" width="9.140625" style="5"/>
    <col min="7169" max="7169" width="89" style="5" customWidth="1"/>
    <col min="7170" max="7170" width="12.7109375" style="5" customWidth="1"/>
    <col min="7171" max="7171" width="12.85546875" style="5" customWidth="1"/>
    <col min="7172" max="7172" width="9.85546875" style="5" customWidth="1"/>
    <col min="7173" max="7173" width="12.140625" style="5" customWidth="1"/>
    <col min="7174" max="7174" width="11" style="5" customWidth="1"/>
    <col min="7175" max="7175" width="9.85546875" style="5" customWidth="1"/>
    <col min="7176" max="7176" width="12.5703125" style="5" customWidth="1"/>
    <col min="7177" max="7177" width="10.42578125" style="5" customWidth="1"/>
    <col min="7178" max="7178" width="10.85546875" style="5" customWidth="1"/>
    <col min="7179" max="7179" width="12.7109375" style="5" customWidth="1"/>
    <col min="7180" max="7180" width="9.5703125" style="5" customWidth="1"/>
    <col min="7181" max="7181" width="10.140625" style="5" customWidth="1"/>
    <col min="7182" max="7182" width="12.5703125" style="5" customWidth="1"/>
    <col min="7183" max="7183" width="11" style="5" customWidth="1"/>
    <col min="7184" max="7184" width="10.140625" style="5" customWidth="1"/>
    <col min="7185" max="7186" width="10.7109375" style="5" customWidth="1"/>
    <col min="7187" max="7187" width="9.140625" style="5"/>
    <col min="7188" max="7188" width="12.85546875" style="5" customWidth="1"/>
    <col min="7189" max="7189" width="23.42578125" style="5" customWidth="1"/>
    <col min="7190" max="7191" width="9.140625" style="5"/>
    <col min="7192" max="7192" width="10.5703125" style="5" bestFit="1" customWidth="1"/>
    <col min="7193" max="7193" width="11.28515625" style="5" customWidth="1"/>
    <col min="7194" max="7424" width="9.140625" style="5"/>
    <col min="7425" max="7425" width="89" style="5" customWidth="1"/>
    <col min="7426" max="7426" width="12.7109375" style="5" customWidth="1"/>
    <col min="7427" max="7427" width="12.85546875" style="5" customWidth="1"/>
    <col min="7428" max="7428" width="9.85546875" style="5" customWidth="1"/>
    <col min="7429" max="7429" width="12.140625" style="5" customWidth="1"/>
    <col min="7430" max="7430" width="11" style="5" customWidth="1"/>
    <col min="7431" max="7431" width="9.85546875" style="5" customWidth="1"/>
    <col min="7432" max="7432" width="12.5703125" style="5" customWidth="1"/>
    <col min="7433" max="7433" width="10.42578125" style="5" customWidth="1"/>
    <col min="7434" max="7434" width="10.85546875" style="5" customWidth="1"/>
    <col min="7435" max="7435" width="12.7109375" style="5" customWidth="1"/>
    <col min="7436" max="7436" width="9.5703125" style="5" customWidth="1"/>
    <col min="7437" max="7437" width="10.140625" style="5" customWidth="1"/>
    <col min="7438" max="7438" width="12.5703125" style="5" customWidth="1"/>
    <col min="7439" max="7439" width="11" style="5" customWidth="1"/>
    <col min="7440" max="7440" width="10.140625" style="5" customWidth="1"/>
    <col min="7441" max="7442" width="10.7109375" style="5" customWidth="1"/>
    <col min="7443" max="7443" width="9.140625" style="5"/>
    <col min="7444" max="7444" width="12.85546875" style="5" customWidth="1"/>
    <col min="7445" max="7445" width="23.42578125" style="5" customWidth="1"/>
    <col min="7446" max="7447" width="9.140625" style="5"/>
    <col min="7448" max="7448" width="10.5703125" style="5" bestFit="1" customWidth="1"/>
    <col min="7449" max="7449" width="11.28515625" style="5" customWidth="1"/>
    <col min="7450" max="7680" width="9.140625" style="5"/>
    <col min="7681" max="7681" width="89" style="5" customWidth="1"/>
    <col min="7682" max="7682" width="12.7109375" style="5" customWidth="1"/>
    <col min="7683" max="7683" width="12.85546875" style="5" customWidth="1"/>
    <col min="7684" max="7684" width="9.85546875" style="5" customWidth="1"/>
    <col min="7685" max="7685" width="12.140625" style="5" customWidth="1"/>
    <col min="7686" max="7686" width="11" style="5" customWidth="1"/>
    <col min="7687" max="7687" width="9.85546875" style="5" customWidth="1"/>
    <col min="7688" max="7688" width="12.5703125" style="5" customWidth="1"/>
    <col min="7689" max="7689" width="10.42578125" style="5" customWidth="1"/>
    <col min="7690" max="7690" width="10.85546875" style="5" customWidth="1"/>
    <col min="7691" max="7691" width="12.7109375" style="5" customWidth="1"/>
    <col min="7692" max="7692" width="9.5703125" style="5" customWidth="1"/>
    <col min="7693" max="7693" width="10.140625" style="5" customWidth="1"/>
    <col min="7694" max="7694" width="12.5703125" style="5" customWidth="1"/>
    <col min="7695" max="7695" width="11" style="5" customWidth="1"/>
    <col min="7696" max="7696" width="10.140625" style="5" customWidth="1"/>
    <col min="7697" max="7698" width="10.7109375" style="5" customWidth="1"/>
    <col min="7699" max="7699" width="9.140625" style="5"/>
    <col min="7700" max="7700" width="12.85546875" style="5" customWidth="1"/>
    <col min="7701" max="7701" width="23.42578125" style="5" customWidth="1"/>
    <col min="7702" max="7703" width="9.140625" style="5"/>
    <col min="7704" max="7704" width="10.5703125" style="5" bestFit="1" customWidth="1"/>
    <col min="7705" max="7705" width="11.28515625" style="5" customWidth="1"/>
    <col min="7706" max="7936" width="9.140625" style="5"/>
    <col min="7937" max="7937" width="89" style="5" customWidth="1"/>
    <col min="7938" max="7938" width="12.7109375" style="5" customWidth="1"/>
    <col min="7939" max="7939" width="12.85546875" style="5" customWidth="1"/>
    <col min="7940" max="7940" width="9.85546875" style="5" customWidth="1"/>
    <col min="7941" max="7941" width="12.140625" style="5" customWidth="1"/>
    <col min="7942" max="7942" width="11" style="5" customWidth="1"/>
    <col min="7943" max="7943" width="9.85546875" style="5" customWidth="1"/>
    <col min="7944" max="7944" width="12.5703125" style="5" customWidth="1"/>
    <col min="7945" max="7945" width="10.42578125" style="5" customWidth="1"/>
    <col min="7946" max="7946" width="10.85546875" style="5" customWidth="1"/>
    <col min="7947" max="7947" width="12.7109375" style="5" customWidth="1"/>
    <col min="7948" max="7948" width="9.5703125" style="5" customWidth="1"/>
    <col min="7949" max="7949" width="10.140625" style="5" customWidth="1"/>
    <col min="7950" max="7950" width="12.5703125" style="5" customWidth="1"/>
    <col min="7951" max="7951" width="11" style="5" customWidth="1"/>
    <col min="7952" max="7952" width="10.140625" style="5" customWidth="1"/>
    <col min="7953" max="7954" width="10.7109375" style="5" customWidth="1"/>
    <col min="7955" max="7955" width="9.140625" style="5"/>
    <col min="7956" max="7956" width="12.85546875" style="5" customWidth="1"/>
    <col min="7957" max="7957" width="23.42578125" style="5" customWidth="1"/>
    <col min="7958" max="7959" width="9.140625" style="5"/>
    <col min="7960" max="7960" width="10.5703125" style="5" bestFit="1" customWidth="1"/>
    <col min="7961" max="7961" width="11.28515625" style="5" customWidth="1"/>
    <col min="7962" max="8192" width="9.140625" style="5"/>
    <col min="8193" max="8193" width="89" style="5" customWidth="1"/>
    <col min="8194" max="8194" width="12.7109375" style="5" customWidth="1"/>
    <col min="8195" max="8195" width="12.85546875" style="5" customWidth="1"/>
    <col min="8196" max="8196" width="9.85546875" style="5" customWidth="1"/>
    <col min="8197" max="8197" width="12.140625" style="5" customWidth="1"/>
    <col min="8198" max="8198" width="11" style="5" customWidth="1"/>
    <col min="8199" max="8199" width="9.85546875" style="5" customWidth="1"/>
    <col min="8200" max="8200" width="12.5703125" style="5" customWidth="1"/>
    <col min="8201" max="8201" width="10.42578125" style="5" customWidth="1"/>
    <col min="8202" max="8202" width="10.85546875" style="5" customWidth="1"/>
    <col min="8203" max="8203" width="12.7109375" style="5" customWidth="1"/>
    <col min="8204" max="8204" width="9.5703125" style="5" customWidth="1"/>
    <col min="8205" max="8205" width="10.140625" style="5" customWidth="1"/>
    <col min="8206" max="8206" width="12.5703125" style="5" customWidth="1"/>
    <col min="8207" max="8207" width="11" style="5" customWidth="1"/>
    <col min="8208" max="8208" width="10.140625" style="5" customWidth="1"/>
    <col min="8209" max="8210" width="10.7109375" style="5" customWidth="1"/>
    <col min="8211" max="8211" width="9.140625" style="5"/>
    <col min="8212" max="8212" width="12.85546875" style="5" customWidth="1"/>
    <col min="8213" max="8213" width="23.42578125" style="5" customWidth="1"/>
    <col min="8214" max="8215" width="9.140625" style="5"/>
    <col min="8216" max="8216" width="10.5703125" style="5" bestFit="1" customWidth="1"/>
    <col min="8217" max="8217" width="11.28515625" style="5" customWidth="1"/>
    <col min="8218" max="8448" width="9.140625" style="5"/>
    <col min="8449" max="8449" width="89" style="5" customWidth="1"/>
    <col min="8450" max="8450" width="12.7109375" style="5" customWidth="1"/>
    <col min="8451" max="8451" width="12.85546875" style="5" customWidth="1"/>
    <col min="8452" max="8452" width="9.85546875" style="5" customWidth="1"/>
    <col min="8453" max="8453" width="12.140625" style="5" customWidth="1"/>
    <col min="8454" max="8454" width="11" style="5" customWidth="1"/>
    <col min="8455" max="8455" width="9.85546875" style="5" customWidth="1"/>
    <col min="8456" max="8456" width="12.5703125" style="5" customWidth="1"/>
    <col min="8457" max="8457" width="10.42578125" style="5" customWidth="1"/>
    <col min="8458" max="8458" width="10.85546875" style="5" customWidth="1"/>
    <col min="8459" max="8459" width="12.7109375" style="5" customWidth="1"/>
    <col min="8460" max="8460" width="9.5703125" style="5" customWidth="1"/>
    <col min="8461" max="8461" width="10.140625" style="5" customWidth="1"/>
    <col min="8462" max="8462" width="12.5703125" style="5" customWidth="1"/>
    <col min="8463" max="8463" width="11" style="5" customWidth="1"/>
    <col min="8464" max="8464" width="10.140625" style="5" customWidth="1"/>
    <col min="8465" max="8466" width="10.7109375" style="5" customWidth="1"/>
    <col min="8467" max="8467" width="9.140625" style="5"/>
    <col min="8468" max="8468" width="12.85546875" style="5" customWidth="1"/>
    <col min="8469" max="8469" width="23.42578125" style="5" customWidth="1"/>
    <col min="8470" max="8471" width="9.140625" style="5"/>
    <col min="8472" max="8472" width="10.5703125" style="5" bestFit="1" customWidth="1"/>
    <col min="8473" max="8473" width="11.28515625" style="5" customWidth="1"/>
    <col min="8474" max="8704" width="9.140625" style="5"/>
    <col min="8705" max="8705" width="89" style="5" customWidth="1"/>
    <col min="8706" max="8706" width="12.7109375" style="5" customWidth="1"/>
    <col min="8707" max="8707" width="12.85546875" style="5" customWidth="1"/>
    <col min="8708" max="8708" width="9.85546875" style="5" customWidth="1"/>
    <col min="8709" max="8709" width="12.140625" style="5" customWidth="1"/>
    <col min="8710" max="8710" width="11" style="5" customWidth="1"/>
    <col min="8711" max="8711" width="9.85546875" style="5" customWidth="1"/>
    <col min="8712" max="8712" width="12.5703125" style="5" customWidth="1"/>
    <col min="8713" max="8713" width="10.42578125" style="5" customWidth="1"/>
    <col min="8714" max="8714" width="10.85546875" style="5" customWidth="1"/>
    <col min="8715" max="8715" width="12.7109375" style="5" customWidth="1"/>
    <col min="8716" max="8716" width="9.5703125" style="5" customWidth="1"/>
    <col min="8717" max="8717" width="10.140625" style="5" customWidth="1"/>
    <col min="8718" max="8718" width="12.5703125" style="5" customWidth="1"/>
    <col min="8719" max="8719" width="11" style="5" customWidth="1"/>
    <col min="8720" max="8720" width="10.140625" style="5" customWidth="1"/>
    <col min="8721" max="8722" width="10.7109375" style="5" customWidth="1"/>
    <col min="8723" max="8723" width="9.140625" style="5"/>
    <col min="8724" max="8724" width="12.85546875" style="5" customWidth="1"/>
    <col min="8725" max="8725" width="23.42578125" style="5" customWidth="1"/>
    <col min="8726" max="8727" width="9.140625" style="5"/>
    <col min="8728" max="8728" width="10.5703125" style="5" bestFit="1" customWidth="1"/>
    <col min="8729" max="8729" width="11.28515625" style="5" customWidth="1"/>
    <col min="8730" max="8960" width="9.140625" style="5"/>
    <col min="8961" max="8961" width="89" style="5" customWidth="1"/>
    <col min="8962" max="8962" width="12.7109375" style="5" customWidth="1"/>
    <col min="8963" max="8963" width="12.85546875" style="5" customWidth="1"/>
    <col min="8964" max="8964" width="9.85546875" style="5" customWidth="1"/>
    <col min="8965" max="8965" width="12.140625" style="5" customWidth="1"/>
    <col min="8966" max="8966" width="11" style="5" customWidth="1"/>
    <col min="8967" max="8967" width="9.85546875" style="5" customWidth="1"/>
    <col min="8968" max="8968" width="12.5703125" style="5" customWidth="1"/>
    <col min="8969" max="8969" width="10.42578125" style="5" customWidth="1"/>
    <col min="8970" max="8970" width="10.85546875" style="5" customWidth="1"/>
    <col min="8971" max="8971" width="12.7109375" style="5" customWidth="1"/>
    <col min="8972" max="8972" width="9.5703125" style="5" customWidth="1"/>
    <col min="8973" max="8973" width="10.140625" style="5" customWidth="1"/>
    <col min="8974" max="8974" width="12.5703125" style="5" customWidth="1"/>
    <col min="8975" max="8975" width="11" style="5" customWidth="1"/>
    <col min="8976" max="8976" width="10.140625" style="5" customWidth="1"/>
    <col min="8977" max="8978" width="10.7109375" style="5" customWidth="1"/>
    <col min="8979" max="8979" width="9.140625" style="5"/>
    <col min="8980" max="8980" width="12.85546875" style="5" customWidth="1"/>
    <col min="8981" max="8981" width="23.42578125" style="5" customWidth="1"/>
    <col min="8982" max="8983" width="9.140625" style="5"/>
    <col min="8984" max="8984" width="10.5703125" style="5" bestFit="1" customWidth="1"/>
    <col min="8985" max="8985" width="11.28515625" style="5" customWidth="1"/>
    <col min="8986" max="9216" width="9.140625" style="5"/>
    <col min="9217" max="9217" width="89" style="5" customWidth="1"/>
    <col min="9218" max="9218" width="12.7109375" style="5" customWidth="1"/>
    <col min="9219" max="9219" width="12.85546875" style="5" customWidth="1"/>
    <col min="9220" max="9220" width="9.85546875" style="5" customWidth="1"/>
    <col min="9221" max="9221" width="12.140625" style="5" customWidth="1"/>
    <col min="9222" max="9222" width="11" style="5" customWidth="1"/>
    <col min="9223" max="9223" width="9.85546875" style="5" customWidth="1"/>
    <col min="9224" max="9224" width="12.5703125" style="5" customWidth="1"/>
    <col min="9225" max="9225" width="10.42578125" style="5" customWidth="1"/>
    <col min="9226" max="9226" width="10.85546875" style="5" customWidth="1"/>
    <col min="9227" max="9227" width="12.7109375" style="5" customWidth="1"/>
    <col min="9228" max="9228" width="9.5703125" style="5" customWidth="1"/>
    <col min="9229" max="9229" width="10.140625" style="5" customWidth="1"/>
    <col min="9230" max="9230" width="12.5703125" style="5" customWidth="1"/>
    <col min="9231" max="9231" width="11" style="5" customWidth="1"/>
    <col min="9232" max="9232" width="10.140625" style="5" customWidth="1"/>
    <col min="9233" max="9234" width="10.7109375" style="5" customWidth="1"/>
    <col min="9235" max="9235" width="9.140625" style="5"/>
    <col min="9236" max="9236" width="12.85546875" style="5" customWidth="1"/>
    <col min="9237" max="9237" width="23.42578125" style="5" customWidth="1"/>
    <col min="9238" max="9239" width="9.140625" style="5"/>
    <col min="9240" max="9240" width="10.5703125" style="5" bestFit="1" customWidth="1"/>
    <col min="9241" max="9241" width="11.28515625" style="5" customWidth="1"/>
    <col min="9242" max="9472" width="9.140625" style="5"/>
    <col min="9473" max="9473" width="89" style="5" customWidth="1"/>
    <col min="9474" max="9474" width="12.7109375" style="5" customWidth="1"/>
    <col min="9475" max="9475" width="12.85546875" style="5" customWidth="1"/>
    <col min="9476" max="9476" width="9.85546875" style="5" customWidth="1"/>
    <col min="9477" max="9477" width="12.140625" style="5" customWidth="1"/>
    <col min="9478" max="9478" width="11" style="5" customWidth="1"/>
    <col min="9479" max="9479" width="9.85546875" style="5" customWidth="1"/>
    <col min="9480" max="9480" width="12.5703125" style="5" customWidth="1"/>
    <col min="9481" max="9481" width="10.42578125" style="5" customWidth="1"/>
    <col min="9482" max="9482" width="10.85546875" style="5" customWidth="1"/>
    <col min="9483" max="9483" width="12.7109375" style="5" customWidth="1"/>
    <col min="9484" max="9484" width="9.5703125" style="5" customWidth="1"/>
    <col min="9485" max="9485" width="10.140625" style="5" customWidth="1"/>
    <col min="9486" max="9486" width="12.5703125" style="5" customWidth="1"/>
    <col min="9487" max="9487" width="11" style="5" customWidth="1"/>
    <col min="9488" max="9488" width="10.140625" style="5" customWidth="1"/>
    <col min="9489" max="9490" width="10.7109375" style="5" customWidth="1"/>
    <col min="9491" max="9491" width="9.140625" style="5"/>
    <col min="9492" max="9492" width="12.85546875" style="5" customWidth="1"/>
    <col min="9493" max="9493" width="23.42578125" style="5" customWidth="1"/>
    <col min="9494" max="9495" width="9.140625" style="5"/>
    <col min="9496" max="9496" width="10.5703125" style="5" bestFit="1" customWidth="1"/>
    <col min="9497" max="9497" width="11.28515625" style="5" customWidth="1"/>
    <col min="9498" max="9728" width="9.140625" style="5"/>
    <col min="9729" max="9729" width="89" style="5" customWidth="1"/>
    <col min="9730" max="9730" width="12.7109375" style="5" customWidth="1"/>
    <col min="9731" max="9731" width="12.85546875" style="5" customWidth="1"/>
    <col min="9732" max="9732" width="9.85546875" style="5" customWidth="1"/>
    <col min="9733" max="9733" width="12.140625" style="5" customWidth="1"/>
    <col min="9734" max="9734" width="11" style="5" customWidth="1"/>
    <col min="9735" max="9735" width="9.85546875" style="5" customWidth="1"/>
    <col min="9736" max="9736" width="12.5703125" style="5" customWidth="1"/>
    <col min="9737" max="9737" width="10.42578125" style="5" customWidth="1"/>
    <col min="9738" max="9738" width="10.85546875" style="5" customWidth="1"/>
    <col min="9739" max="9739" width="12.7109375" style="5" customWidth="1"/>
    <col min="9740" max="9740" width="9.5703125" style="5" customWidth="1"/>
    <col min="9741" max="9741" width="10.140625" style="5" customWidth="1"/>
    <col min="9742" max="9742" width="12.5703125" style="5" customWidth="1"/>
    <col min="9743" max="9743" width="11" style="5" customWidth="1"/>
    <col min="9744" max="9744" width="10.140625" style="5" customWidth="1"/>
    <col min="9745" max="9746" width="10.7109375" style="5" customWidth="1"/>
    <col min="9747" max="9747" width="9.140625" style="5"/>
    <col min="9748" max="9748" width="12.85546875" style="5" customWidth="1"/>
    <col min="9749" max="9749" width="23.42578125" style="5" customWidth="1"/>
    <col min="9750" max="9751" width="9.140625" style="5"/>
    <col min="9752" max="9752" width="10.5703125" style="5" bestFit="1" customWidth="1"/>
    <col min="9753" max="9753" width="11.28515625" style="5" customWidth="1"/>
    <col min="9754" max="9984" width="9.140625" style="5"/>
    <col min="9985" max="9985" width="89" style="5" customWidth="1"/>
    <col min="9986" max="9986" width="12.7109375" style="5" customWidth="1"/>
    <col min="9987" max="9987" width="12.85546875" style="5" customWidth="1"/>
    <col min="9988" max="9988" width="9.85546875" style="5" customWidth="1"/>
    <col min="9989" max="9989" width="12.140625" style="5" customWidth="1"/>
    <col min="9990" max="9990" width="11" style="5" customWidth="1"/>
    <col min="9991" max="9991" width="9.85546875" style="5" customWidth="1"/>
    <col min="9992" max="9992" width="12.5703125" style="5" customWidth="1"/>
    <col min="9993" max="9993" width="10.42578125" style="5" customWidth="1"/>
    <col min="9994" max="9994" width="10.85546875" style="5" customWidth="1"/>
    <col min="9995" max="9995" width="12.7109375" style="5" customWidth="1"/>
    <col min="9996" max="9996" width="9.5703125" style="5" customWidth="1"/>
    <col min="9997" max="9997" width="10.140625" style="5" customWidth="1"/>
    <col min="9998" max="9998" width="12.5703125" style="5" customWidth="1"/>
    <col min="9999" max="9999" width="11" style="5" customWidth="1"/>
    <col min="10000" max="10000" width="10.140625" style="5" customWidth="1"/>
    <col min="10001" max="10002" width="10.7109375" style="5" customWidth="1"/>
    <col min="10003" max="10003" width="9.140625" style="5"/>
    <col min="10004" max="10004" width="12.85546875" style="5" customWidth="1"/>
    <col min="10005" max="10005" width="23.42578125" style="5" customWidth="1"/>
    <col min="10006" max="10007" width="9.140625" style="5"/>
    <col min="10008" max="10008" width="10.5703125" style="5" bestFit="1" customWidth="1"/>
    <col min="10009" max="10009" width="11.28515625" style="5" customWidth="1"/>
    <col min="10010" max="10240" width="9.140625" style="5"/>
    <col min="10241" max="10241" width="89" style="5" customWidth="1"/>
    <col min="10242" max="10242" width="12.7109375" style="5" customWidth="1"/>
    <col min="10243" max="10243" width="12.85546875" style="5" customWidth="1"/>
    <col min="10244" max="10244" width="9.85546875" style="5" customWidth="1"/>
    <col min="10245" max="10245" width="12.140625" style="5" customWidth="1"/>
    <col min="10246" max="10246" width="11" style="5" customWidth="1"/>
    <col min="10247" max="10247" width="9.85546875" style="5" customWidth="1"/>
    <col min="10248" max="10248" width="12.5703125" style="5" customWidth="1"/>
    <col min="10249" max="10249" width="10.42578125" style="5" customWidth="1"/>
    <col min="10250" max="10250" width="10.85546875" style="5" customWidth="1"/>
    <col min="10251" max="10251" width="12.7109375" style="5" customWidth="1"/>
    <col min="10252" max="10252" width="9.5703125" style="5" customWidth="1"/>
    <col min="10253" max="10253" width="10.140625" style="5" customWidth="1"/>
    <col min="10254" max="10254" width="12.5703125" style="5" customWidth="1"/>
    <col min="10255" max="10255" width="11" style="5" customWidth="1"/>
    <col min="10256" max="10256" width="10.140625" style="5" customWidth="1"/>
    <col min="10257" max="10258" width="10.7109375" style="5" customWidth="1"/>
    <col min="10259" max="10259" width="9.140625" style="5"/>
    <col min="10260" max="10260" width="12.85546875" style="5" customWidth="1"/>
    <col min="10261" max="10261" width="23.42578125" style="5" customWidth="1"/>
    <col min="10262" max="10263" width="9.140625" style="5"/>
    <col min="10264" max="10264" width="10.5703125" style="5" bestFit="1" customWidth="1"/>
    <col min="10265" max="10265" width="11.28515625" style="5" customWidth="1"/>
    <col min="10266" max="10496" width="9.140625" style="5"/>
    <col min="10497" max="10497" width="89" style="5" customWidth="1"/>
    <col min="10498" max="10498" width="12.7109375" style="5" customWidth="1"/>
    <col min="10499" max="10499" width="12.85546875" style="5" customWidth="1"/>
    <col min="10500" max="10500" width="9.85546875" style="5" customWidth="1"/>
    <col min="10501" max="10501" width="12.140625" style="5" customWidth="1"/>
    <col min="10502" max="10502" width="11" style="5" customWidth="1"/>
    <col min="10503" max="10503" width="9.85546875" style="5" customWidth="1"/>
    <col min="10504" max="10504" width="12.5703125" style="5" customWidth="1"/>
    <col min="10505" max="10505" width="10.42578125" style="5" customWidth="1"/>
    <col min="10506" max="10506" width="10.85546875" style="5" customWidth="1"/>
    <col min="10507" max="10507" width="12.7109375" style="5" customWidth="1"/>
    <col min="10508" max="10508" width="9.5703125" style="5" customWidth="1"/>
    <col min="10509" max="10509" width="10.140625" style="5" customWidth="1"/>
    <col min="10510" max="10510" width="12.5703125" style="5" customWidth="1"/>
    <col min="10511" max="10511" width="11" style="5" customWidth="1"/>
    <col min="10512" max="10512" width="10.140625" style="5" customWidth="1"/>
    <col min="10513" max="10514" width="10.7109375" style="5" customWidth="1"/>
    <col min="10515" max="10515" width="9.140625" style="5"/>
    <col min="10516" max="10516" width="12.85546875" style="5" customWidth="1"/>
    <col min="10517" max="10517" width="23.42578125" style="5" customWidth="1"/>
    <col min="10518" max="10519" width="9.140625" style="5"/>
    <col min="10520" max="10520" width="10.5703125" style="5" bestFit="1" customWidth="1"/>
    <col min="10521" max="10521" width="11.28515625" style="5" customWidth="1"/>
    <col min="10522" max="10752" width="9.140625" style="5"/>
    <col min="10753" max="10753" width="89" style="5" customWidth="1"/>
    <col min="10754" max="10754" width="12.7109375" style="5" customWidth="1"/>
    <col min="10755" max="10755" width="12.85546875" style="5" customWidth="1"/>
    <col min="10756" max="10756" width="9.85546875" style="5" customWidth="1"/>
    <col min="10757" max="10757" width="12.140625" style="5" customWidth="1"/>
    <col min="10758" max="10758" width="11" style="5" customWidth="1"/>
    <col min="10759" max="10759" width="9.85546875" style="5" customWidth="1"/>
    <col min="10760" max="10760" width="12.5703125" style="5" customWidth="1"/>
    <col min="10761" max="10761" width="10.42578125" style="5" customWidth="1"/>
    <col min="10762" max="10762" width="10.85546875" style="5" customWidth="1"/>
    <col min="10763" max="10763" width="12.7109375" style="5" customWidth="1"/>
    <col min="10764" max="10764" width="9.5703125" style="5" customWidth="1"/>
    <col min="10765" max="10765" width="10.140625" style="5" customWidth="1"/>
    <col min="10766" max="10766" width="12.5703125" style="5" customWidth="1"/>
    <col min="10767" max="10767" width="11" style="5" customWidth="1"/>
    <col min="10768" max="10768" width="10.140625" style="5" customWidth="1"/>
    <col min="10769" max="10770" width="10.7109375" style="5" customWidth="1"/>
    <col min="10771" max="10771" width="9.140625" style="5"/>
    <col min="10772" max="10772" width="12.85546875" style="5" customWidth="1"/>
    <col min="10773" max="10773" width="23.42578125" style="5" customWidth="1"/>
    <col min="10774" max="10775" width="9.140625" style="5"/>
    <col min="10776" max="10776" width="10.5703125" style="5" bestFit="1" customWidth="1"/>
    <col min="10777" max="10777" width="11.28515625" style="5" customWidth="1"/>
    <col min="10778" max="11008" width="9.140625" style="5"/>
    <col min="11009" max="11009" width="89" style="5" customWidth="1"/>
    <col min="11010" max="11010" width="12.7109375" style="5" customWidth="1"/>
    <col min="11011" max="11011" width="12.85546875" style="5" customWidth="1"/>
    <col min="11012" max="11012" width="9.85546875" style="5" customWidth="1"/>
    <col min="11013" max="11013" width="12.140625" style="5" customWidth="1"/>
    <col min="11014" max="11014" width="11" style="5" customWidth="1"/>
    <col min="11015" max="11015" width="9.85546875" style="5" customWidth="1"/>
    <col min="11016" max="11016" width="12.5703125" style="5" customWidth="1"/>
    <col min="11017" max="11017" width="10.42578125" style="5" customWidth="1"/>
    <col min="11018" max="11018" width="10.85546875" style="5" customWidth="1"/>
    <col min="11019" max="11019" width="12.7109375" style="5" customWidth="1"/>
    <col min="11020" max="11020" width="9.5703125" style="5" customWidth="1"/>
    <col min="11021" max="11021" width="10.140625" style="5" customWidth="1"/>
    <col min="11022" max="11022" width="12.5703125" style="5" customWidth="1"/>
    <col min="11023" max="11023" width="11" style="5" customWidth="1"/>
    <col min="11024" max="11024" width="10.140625" style="5" customWidth="1"/>
    <col min="11025" max="11026" width="10.7109375" style="5" customWidth="1"/>
    <col min="11027" max="11027" width="9.140625" style="5"/>
    <col min="11028" max="11028" width="12.85546875" style="5" customWidth="1"/>
    <col min="11029" max="11029" width="23.42578125" style="5" customWidth="1"/>
    <col min="11030" max="11031" width="9.140625" style="5"/>
    <col min="11032" max="11032" width="10.5703125" style="5" bestFit="1" customWidth="1"/>
    <col min="11033" max="11033" width="11.28515625" style="5" customWidth="1"/>
    <col min="11034" max="11264" width="9.140625" style="5"/>
    <col min="11265" max="11265" width="89" style="5" customWidth="1"/>
    <col min="11266" max="11266" width="12.7109375" style="5" customWidth="1"/>
    <col min="11267" max="11267" width="12.85546875" style="5" customWidth="1"/>
    <col min="11268" max="11268" width="9.85546875" style="5" customWidth="1"/>
    <col min="11269" max="11269" width="12.140625" style="5" customWidth="1"/>
    <col min="11270" max="11270" width="11" style="5" customWidth="1"/>
    <col min="11271" max="11271" width="9.85546875" style="5" customWidth="1"/>
    <col min="11272" max="11272" width="12.5703125" style="5" customWidth="1"/>
    <col min="11273" max="11273" width="10.42578125" style="5" customWidth="1"/>
    <col min="11274" max="11274" width="10.85546875" style="5" customWidth="1"/>
    <col min="11275" max="11275" width="12.7109375" style="5" customWidth="1"/>
    <col min="11276" max="11276" width="9.5703125" style="5" customWidth="1"/>
    <col min="11277" max="11277" width="10.140625" style="5" customWidth="1"/>
    <col min="11278" max="11278" width="12.5703125" style="5" customWidth="1"/>
    <col min="11279" max="11279" width="11" style="5" customWidth="1"/>
    <col min="11280" max="11280" width="10.140625" style="5" customWidth="1"/>
    <col min="11281" max="11282" width="10.7109375" style="5" customWidth="1"/>
    <col min="11283" max="11283" width="9.140625" style="5"/>
    <col min="11284" max="11284" width="12.85546875" style="5" customWidth="1"/>
    <col min="11285" max="11285" width="23.42578125" style="5" customWidth="1"/>
    <col min="11286" max="11287" width="9.140625" style="5"/>
    <col min="11288" max="11288" width="10.5703125" style="5" bestFit="1" customWidth="1"/>
    <col min="11289" max="11289" width="11.28515625" style="5" customWidth="1"/>
    <col min="11290" max="11520" width="9.140625" style="5"/>
    <col min="11521" max="11521" width="89" style="5" customWidth="1"/>
    <col min="11522" max="11522" width="12.7109375" style="5" customWidth="1"/>
    <col min="11523" max="11523" width="12.85546875" style="5" customWidth="1"/>
    <col min="11524" max="11524" width="9.85546875" style="5" customWidth="1"/>
    <col min="11525" max="11525" width="12.140625" style="5" customWidth="1"/>
    <col min="11526" max="11526" width="11" style="5" customWidth="1"/>
    <col min="11527" max="11527" width="9.85546875" style="5" customWidth="1"/>
    <col min="11528" max="11528" width="12.5703125" style="5" customWidth="1"/>
    <col min="11529" max="11529" width="10.42578125" style="5" customWidth="1"/>
    <col min="11530" max="11530" width="10.85546875" style="5" customWidth="1"/>
    <col min="11531" max="11531" width="12.7109375" style="5" customWidth="1"/>
    <col min="11532" max="11532" width="9.5703125" style="5" customWidth="1"/>
    <col min="11533" max="11533" width="10.140625" style="5" customWidth="1"/>
    <col min="11534" max="11534" width="12.5703125" style="5" customWidth="1"/>
    <col min="11535" max="11535" width="11" style="5" customWidth="1"/>
    <col min="11536" max="11536" width="10.140625" style="5" customWidth="1"/>
    <col min="11537" max="11538" width="10.7109375" style="5" customWidth="1"/>
    <col min="11539" max="11539" width="9.140625" style="5"/>
    <col min="11540" max="11540" width="12.85546875" style="5" customWidth="1"/>
    <col min="11541" max="11541" width="23.42578125" style="5" customWidth="1"/>
    <col min="11542" max="11543" width="9.140625" style="5"/>
    <col min="11544" max="11544" width="10.5703125" style="5" bestFit="1" customWidth="1"/>
    <col min="11545" max="11545" width="11.28515625" style="5" customWidth="1"/>
    <col min="11546" max="11776" width="9.140625" style="5"/>
    <col min="11777" max="11777" width="89" style="5" customWidth="1"/>
    <col min="11778" max="11778" width="12.7109375" style="5" customWidth="1"/>
    <col min="11779" max="11779" width="12.85546875" style="5" customWidth="1"/>
    <col min="11780" max="11780" width="9.85546875" style="5" customWidth="1"/>
    <col min="11781" max="11781" width="12.140625" style="5" customWidth="1"/>
    <col min="11782" max="11782" width="11" style="5" customWidth="1"/>
    <col min="11783" max="11783" width="9.85546875" style="5" customWidth="1"/>
    <col min="11784" max="11784" width="12.5703125" style="5" customWidth="1"/>
    <col min="11785" max="11785" width="10.42578125" style="5" customWidth="1"/>
    <col min="11786" max="11786" width="10.85546875" style="5" customWidth="1"/>
    <col min="11787" max="11787" width="12.7109375" style="5" customWidth="1"/>
    <col min="11788" max="11788" width="9.5703125" style="5" customWidth="1"/>
    <col min="11789" max="11789" width="10.140625" style="5" customWidth="1"/>
    <col min="11790" max="11790" width="12.5703125" style="5" customWidth="1"/>
    <col min="11791" max="11791" width="11" style="5" customWidth="1"/>
    <col min="11792" max="11792" width="10.140625" style="5" customWidth="1"/>
    <col min="11793" max="11794" width="10.7109375" style="5" customWidth="1"/>
    <col min="11795" max="11795" width="9.140625" style="5"/>
    <col min="11796" max="11796" width="12.85546875" style="5" customWidth="1"/>
    <col min="11797" max="11797" width="23.42578125" style="5" customWidth="1"/>
    <col min="11798" max="11799" width="9.140625" style="5"/>
    <col min="11800" max="11800" width="10.5703125" style="5" bestFit="1" customWidth="1"/>
    <col min="11801" max="11801" width="11.28515625" style="5" customWidth="1"/>
    <col min="11802" max="12032" width="9.140625" style="5"/>
    <col min="12033" max="12033" width="89" style="5" customWidth="1"/>
    <col min="12034" max="12034" width="12.7109375" style="5" customWidth="1"/>
    <col min="12035" max="12035" width="12.85546875" style="5" customWidth="1"/>
    <col min="12036" max="12036" width="9.85546875" style="5" customWidth="1"/>
    <col min="12037" max="12037" width="12.140625" style="5" customWidth="1"/>
    <col min="12038" max="12038" width="11" style="5" customWidth="1"/>
    <col min="12039" max="12039" width="9.85546875" style="5" customWidth="1"/>
    <col min="12040" max="12040" width="12.5703125" style="5" customWidth="1"/>
    <col min="12041" max="12041" width="10.42578125" style="5" customWidth="1"/>
    <col min="12042" max="12042" width="10.85546875" style="5" customWidth="1"/>
    <col min="12043" max="12043" width="12.7109375" style="5" customWidth="1"/>
    <col min="12044" max="12044" width="9.5703125" style="5" customWidth="1"/>
    <col min="12045" max="12045" width="10.140625" style="5" customWidth="1"/>
    <col min="12046" max="12046" width="12.5703125" style="5" customWidth="1"/>
    <col min="12047" max="12047" width="11" style="5" customWidth="1"/>
    <col min="12048" max="12048" width="10.140625" style="5" customWidth="1"/>
    <col min="12049" max="12050" width="10.7109375" style="5" customWidth="1"/>
    <col min="12051" max="12051" width="9.140625" style="5"/>
    <col min="12052" max="12052" width="12.85546875" style="5" customWidth="1"/>
    <col min="12053" max="12053" width="23.42578125" style="5" customWidth="1"/>
    <col min="12054" max="12055" width="9.140625" style="5"/>
    <col min="12056" max="12056" width="10.5703125" style="5" bestFit="1" customWidth="1"/>
    <col min="12057" max="12057" width="11.28515625" style="5" customWidth="1"/>
    <col min="12058" max="12288" width="9.140625" style="5"/>
    <col min="12289" max="12289" width="89" style="5" customWidth="1"/>
    <col min="12290" max="12290" width="12.7109375" style="5" customWidth="1"/>
    <col min="12291" max="12291" width="12.85546875" style="5" customWidth="1"/>
    <col min="12292" max="12292" width="9.85546875" style="5" customWidth="1"/>
    <col min="12293" max="12293" width="12.140625" style="5" customWidth="1"/>
    <col min="12294" max="12294" width="11" style="5" customWidth="1"/>
    <col min="12295" max="12295" width="9.85546875" style="5" customWidth="1"/>
    <col min="12296" max="12296" width="12.5703125" style="5" customWidth="1"/>
    <col min="12297" max="12297" width="10.42578125" style="5" customWidth="1"/>
    <col min="12298" max="12298" width="10.85546875" style="5" customWidth="1"/>
    <col min="12299" max="12299" width="12.7109375" style="5" customWidth="1"/>
    <col min="12300" max="12300" width="9.5703125" style="5" customWidth="1"/>
    <col min="12301" max="12301" width="10.140625" style="5" customWidth="1"/>
    <col min="12302" max="12302" width="12.5703125" style="5" customWidth="1"/>
    <col min="12303" max="12303" width="11" style="5" customWidth="1"/>
    <col min="12304" max="12304" width="10.140625" style="5" customWidth="1"/>
    <col min="12305" max="12306" width="10.7109375" style="5" customWidth="1"/>
    <col min="12307" max="12307" width="9.140625" style="5"/>
    <col min="12308" max="12308" width="12.85546875" style="5" customWidth="1"/>
    <col min="12309" max="12309" width="23.42578125" style="5" customWidth="1"/>
    <col min="12310" max="12311" width="9.140625" style="5"/>
    <col min="12312" max="12312" width="10.5703125" style="5" bestFit="1" customWidth="1"/>
    <col min="12313" max="12313" width="11.28515625" style="5" customWidth="1"/>
    <col min="12314" max="12544" width="9.140625" style="5"/>
    <col min="12545" max="12545" width="89" style="5" customWidth="1"/>
    <col min="12546" max="12546" width="12.7109375" style="5" customWidth="1"/>
    <col min="12547" max="12547" width="12.85546875" style="5" customWidth="1"/>
    <col min="12548" max="12548" width="9.85546875" style="5" customWidth="1"/>
    <col min="12549" max="12549" width="12.140625" style="5" customWidth="1"/>
    <col min="12550" max="12550" width="11" style="5" customWidth="1"/>
    <col min="12551" max="12551" width="9.85546875" style="5" customWidth="1"/>
    <col min="12552" max="12552" width="12.5703125" style="5" customWidth="1"/>
    <col min="12553" max="12553" width="10.42578125" style="5" customWidth="1"/>
    <col min="12554" max="12554" width="10.85546875" style="5" customWidth="1"/>
    <col min="12555" max="12555" width="12.7109375" style="5" customWidth="1"/>
    <col min="12556" max="12556" width="9.5703125" style="5" customWidth="1"/>
    <col min="12557" max="12557" width="10.140625" style="5" customWidth="1"/>
    <col min="12558" max="12558" width="12.5703125" style="5" customWidth="1"/>
    <col min="12559" max="12559" width="11" style="5" customWidth="1"/>
    <col min="12560" max="12560" width="10.140625" style="5" customWidth="1"/>
    <col min="12561" max="12562" width="10.7109375" style="5" customWidth="1"/>
    <col min="12563" max="12563" width="9.140625" style="5"/>
    <col min="12564" max="12564" width="12.85546875" style="5" customWidth="1"/>
    <col min="12565" max="12565" width="23.42578125" style="5" customWidth="1"/>
    <col min="12566" max="12567" width="9.140625" style="5"/>
    <col min="12568" max="12568" width="10.5703125" style="5" bestFit="1" customWidth="1"/>
    <col min="12569" max="12569" width="11.28515625" style="5" customWidth="1"/>
    <col min="12570" max="12800" width="9.140625" style="5"/>
    <col min="12801" max="12801" width="89" style="5" customWidth="1"/>
    <col min="12802" max="12802" width="12.7109375" style="5" customWidth="1"/>
    <col min="12803" max="12803" width="12.85546875" style="5" customWidth="1"/>
    <col min="12804" max="12804" width="9.85546875" style="5" customWidth="1"/>
    <col min="12805" max="12805" width="12.140625" style="5" customWidth="1"/>
    <col min="12806" max="12806" width="11" style="5" customWidth="1"/>
    <col min="12807" max="12807" width="9.85546875" style="5" customWidth="1"/>
    <col min="12808" max="12808" width="12.5703125" style="5" customWidth="1"/>
    <col min="12809" max="12809" width="10.42578125" style="5" customWidth="1"/>
    <col min="12810" max="12810" width="10.85546875" style="5" customWidth="1"/>
    <col min="12811" max="12811" width="12.7109375" style="5" customWidth="1"/>
    <col min="12812" max="12812" width="9.5703125" style="5" customWidth="1"/>
    <col min="12813" max="12813" width="10.140625" style="5" customWidth="1"/>
    <col min="12814" max="12814" width="12.5703125" style="5" customWidth="1"/>
    <col min="12815" max="12815" width="11" style="5" customWidth="1"/>
    <col min="12816" max="12816" width="10.140625" style="5" customWidth="1"/>
    <col min="12817" max="12818" width="10.7109375" style="5" customWidth="1"/>
    <col min="12819" max="12819" width="9.140625" style="5"/>
    <col min="12820" max="12820" width="12.85546875" style="5" customWidth="1"/>
    <col min="12821" max="12821" width="23.42578125" style="5" customWidth="1"/>
    <col min="12822" max="12823" width="9.140625" style="5"/>
    <col min="12824" max="12824" width="10.5703125" style="5" bestFit="1" customWidth="1"/>
    <col min="12825" max="12825" width="11.28515625" style="5" customWidth="1"/>
    <col min="12826" max="13056" width="9.140625" style="5"/>
    <col min="13057" max="13057" width="89" style="5" customWidth="1"/>
    <col min="13058" max="13058" width="12.7109375" style="5" customWidth="1"/>
    <col min="13059" max="13059" width="12.85546875" style="5" customWidth="1"/>
    <col min="13060" max="13060" width="9.85546875" style="5" customWidth="1"/>
    <col min="13061" max="13061" width="12.140625" style="5" customWidth="1"/>
    <col min="13062" max="13062" width="11" style="5" customWidth="1"/>
    <col min="13063" max="13063" width="9.85546875" style="5" customWidth="1"/>
    <col min="13064" max="13064" width="12.5703125" style="5" customWidth="1"/>
    <col min="13065" max="13065" width="10.42578125" style="5" customWidth="1"/>
    <col min="13066" max="13066" width="10.85546875" style="5" customWidth="1"/>
    <col min="13067" max="13067" width="12.7109375" style="5" customWidth="1"/>
    <col min="13068" max="13068" width="9.5703125" style="5" customWidth="1"/>
    <col min="13069" max="13069" width="10.140625" style="5" customWidth="1"/>
    <col min="13070" max="13070" width="12.5703125" style="5" customWidth="1"/>
    <col min="13071" max="13071" width="11" style="5" customWidth="1"/>
    <col min="13072" max="13072" width="10.140625" style="5" customWidth="1"/>
    <col min="13073" max="13074" width="10.7109375" style="5" customWidth="1"/>
    <col min="13075" max="13075" width="9.140625" style="5"/>
    <col min="13076" max="13076" width="12.85546875" style="5" customWidth="1"/>
    <col min="13077" max="13077" width="23.42578125" style="5" customWidth="1"/>
    <col min="13078" max="13079" width="9.140625" style="5"/>
    <col min="13080" max="13080" width="10.5703125" style="5" bestFit="1" customWidth="1"/>
    <col min="13081" max="13081" width="11.28515625" style="5" customWidth="1"/>
    <col min="13082" max="13312" width="9.140625" style="5"/>
    <col min="13313" max="13313" width="89" style="5" customWidth="1"/>
    <col min="13314" max="13314" width="12.7109375" style="5" customWidth="1"/>
    <col min="13315" max="13315" width="12.85546875" style="5" customWidth="1"/>
    <col min="13316" max="13316" width="9.85546875" style="5" customWidth="1"/>
    <col min="13317" max="13317" width="12.140625" style="5" customWidth="1"/>
    <col min="13318" max="13318" width="11" style="5" customWidth="1"/>
    <col min="13319" max="13319" width="9.85546875" style="5" customWidth="1"/>
    <col min="13320" max="13320" width="12.5703125" style="5" customWidth="1"/>
    <col min="13321" max="13321" width="10.42578125" style="5" customWidth="1"/>
    <col min="13322" max="13322" width="10.85546875" style="5" customWidth="1"/>
    <col min="13323" max="13323" width="12.7109375" style="5" customWidth="1"/>
    <col min="13324" max="13324" width="9.5703125" style="5" customWidth="1"/>
    <col min="13325" max="13325" width="10.140625" style="5" customWidth="1"/>
    <col min="13326" max="13326" width="12.5703125" style="5" customWidth="1"/>
    <col min="13327" max="13327" width="11" style="5" customWidth="1"/>
    <col min="13328" max="13328" width="10.140625" style="5" customWidth="1"/>
    <col min="13329" max="13330" width="10.7109375" style="5" customWidth="1"/>
    <col min="13331" max="13331" width="9.140625" style="5"/>
    <col min="13332" max="13332" width="12.85546875" style="5" customWidth="1"/>
    <col min="13333" max="13333" width="23.42578125" style="5" customWidth="1"/>
    <col min="13334" max="13335" width="9.140625" style="5"/>
    <col min="13336" max="13336" width="10.5703125" style="5" bestFit="1" customWidth="1"/>
    <col min="13337" max="13337" width="11.28515625" style="5" customWidth="1"/>
    <col min="13338" max="13568" width="9.140625" style="5"/>
    <col min="13569" max="13569" width="89" style="5" customWidth="1"/>
    <col min="13570" max="13570" width="12.7109375" style="5" customWidth="1"/>
    <col min="13571" max="13571" width="12.85546875" style="5" customWidth="1"/>
    <col min="13572" max="13572" width="9.85546875" style="5" customWidth="1"/>
    <col min="13573" max="13573" width="12.140625" style="5" customWidth="1"/>
    <col min="13574" max="13574" width="11" style="5" customWidth="1"/>
    <col min="13575" max="13575" width="9.85546875" style="5" customWidth="1"/>
    <col min="13576" max="13576" width="12.5703125" style="5" customWidth="1"/>
    <col min="13577" max="13577" width="10.42578125" style="5" customWidth="1"/>
    <col min="13578" max="13578" width="10.85546875" style="5" customWidth="1"/>
    <col min="13579" max="13579" width="12.7109375" style="5" customWidth="1"/>
    <col min="13580" max="13580" width="9.5703125" style="5" customWidth="1"/>
    <col min="13581" max="13581" width="10.140625" style="5" customWidth="1"/>
    <col min="13582" max="13582" width="12.5703125" style="5" customWidth="1"/>
    <col min="13583" max="13583" width="11" style="5" customWidth="1"/>
    <col min="13584" max="13584" width="10.140625" style="5" customWidth="1"/>
    <col min="13585" max="13586" width="10.7109375" style="5" customWidth="1"/>
    <col min="13587" max="13587" width="9.140625" style="5"/>
    <col min="13588" max="13588" width="12.85546875" style="5" customWidth="1"/>
    <col min="13589" max="13589" width="23.42578125" style="5" customWidth="1"/>
    <col min="13590" max="13591" width="9.140625" style="5"/>
    <col min="13592" max="13592" width="10.5703125" style="5" bestFit="1" customWidth="1"/>
    <col min="13593" max="13593" width="11.28515625" style="5" customWidth="1"/>
    <col min="13594" max="13824" width="9.140625" style="5"/>
    <col min="13825" max="13825" width="89" style="5" customWidth="1"/>
    <col min="13826" max="13826" width="12.7109375" style="5" customWidth="1"/>
    <col min="13827" max="13827" width="12.85546875" style="5" customWidth="1"/>
    <col min="13828" max="13828" width="9.85546875" style="5" customWidth="1"/>
    <col min="13829" max="13829" width="12.140625" style="5" customWidth="1"/>
    <col min="13830" max="13830" width="11" style="5" customWidth="1"/>
    <col min="13831" max="13831" width="9.85546875" style="5" customWidth="1"/>
    <col min="13832" max="13832" width="12.5703125" style="5" customWidth="1"/>
    <col min="13833" max="13833" width="10.42578125" style="5" customWidth="1"/>
    <col min="13834" max="13834" width="10.85546875" style="5" customWidth="1"/>
    <col min="13835" max="13835" width="12.7109375" style="5" customWidth="1"/>
    <col min="13836" max="13836" width="9.5703125" style="5" customWidth="1"/>
    <col min="13837" max="13837" width="10.140625" style="5" customWidth="1"/>
    <col min="13838" max="13838" width="12.5703125" style="5" customWidth="1"/>
    <col min="13839" max="13839" width="11" style="5" customWidth="1"/>
    <col min="13840" max="13840" width="10.140625" style="5" customWidth="1"/>
    <col min="13841" max="13842" width="10.7109375" style="5" customWidth="1"/>
    <col min="13843" max="13843" width="9.140625" style="5"/>
    <col min="13844" max="13844" width="12.85546875" style="5" customWidth="1"/>
    <col min="13845" max="13845" width="23.42578125" style="5" customWidth="1"/>
    <col min="13846" max="13847" width="9.140625" style="5"/>
    <col min="13848" max="13848" width="10.5703125" style="5" bestFit="1" customWidth="1"/>
    <col min="13849" max="13849" width="11.28515625" style="5" customWidth="1"/>
    <col min="13850" max="14080" width="9.140625" style="5"/>
    <col min="14081" max="14081" width="89" style="5" customWidth="1"/>
    <col min="14082" max="14082" width="12.7109375" style="5" customWidth="1"/>
    <col min="14083" max="14083" width="12.85546875" style="5" customWidth="1"/>
    <col min="14084" max="14084" width="9.85546875" style="5" customWidth="1"/>
    <col min="14085" max="14085" width="12.140625" style="5" customWidth="1"/>
    <col min="14086" max="14086" width="11" style="5" customWidth="1"/>
    <col min="14087" max="14087" width="9.85546875" style="5" customWidth="1"/>
    <col min="14088" max="14088" width="12.5703125" style="5" customWidth="1"/>
    <col min="14089" max="14089" width="10.42578125" style="5" customWidth="1"/>
    <col min="14090" max="14090" width="10.85546875" style="5" customWidth="1"/>
    <col min="14091" max="14091" width="12.7109375" style="5" customWidth="1"/>
    <col min="14092" max="14092" width="9.5703125" style="5" customWidth="1"/>
    <col min="14093" max="14093" width="10.140625" style="5" customWidth="1"/>
    <col min="14094" max="14094" width="12.5703125" style="5" customWidth="1"/>
    <col min="14095" max="14095" width="11" style="5" customWidth="1"/>
    <col min="14096" max="14096" width="10.140625" style="5" customWidth="1"/>
    <col min="14097" max="14098" width="10.7109375" style="5" customWidth="1"/>
    <col min="14099" max="14099" width="9.140625" style="5"/>
    <col min="14100" max="14100" width="12.85546875" style="5" customWidth="1"/>
    <col min="14101" max="14101" width="23.42578125" style="5" customWidth="1"/>
    <col min="14102" max="14103" width="9.140625" style="5"/>
    <col min="14104" max="14104" width="10.5703125" style="5" bestFit="1" customWidth="1"/>
    <col min="14105" max="14105" width="11.28515625" style="5" customWidth="1"/>
    <col min="14106" max="14336" width="9.140625" style="5"/>
    <col min="14337" max="14337" width="89" style="5" customWidth="1"/>
    <col min="14338" max="14338" width="12.7109375" style="5" customWidth="1"/>
    <col min="14339" max="14339" width="12.85546875" style="5" customWidth="1"/>
    <col min="14340" max="14340" width="9.85546875" style="5" customWidth="1"/>
    <col min="14341" max="14341" width="12.140625" style="5" customWidth="1"/>
    <col min="14342" max="14342" width="11" style="5" customWidth="1"/>
    <col min="14343" max="14343" width="9.85546875" style="5" customWidth="1"/>
    <col min="14344" max="14344" width="12.5703125" style="5" customWidth="1"/>
    <col min="14345" max="14345" width="10.42578125" style="5" customWidth="1"/>
    <col min="14346" max="14346" width="10.85546875" style="5" customWidth="1"/>
    <col min="14347" max="14347" width="12.7109375" style="5" customWidth="1"/>
    <col min="14348" max="14348" width="9.5703125" style="5" customWidth="1"/>
    <col min="14349" max="14349" width="10.140625" style="5" customWidth="1"/>
    <col min="14350" max="14350" width="12.5703125" style="5" customWidth="1"/>
    <col min="14351" max="14351" width="11" style="5" customWidth="1"/>
    <col min="14352" max="14352" width="10.140625" style="5" customWidth="1"/>
    <col min="14353" max="14354" width="10.7109375" style="5" customWidth="1"/>
    <col min="14355" max="14355" width="9.140625" style="5"/>
    <col min="14356" max="14356" width="12.85546875" style="5" customWidth="1"/>
    <col min="14357" max="14357" width="23.42578125" style="5" customWidth="1"/>
    <col min="14358" max="14359" width="9.140625" style="5"/>
    <col min="14360" max="14360" width="10.5703125" style="5" bestFit="1" customWidth="1"/>
    <col min="14361" max="14361" width="11.28515625" style="5" customWidth="1"/>
    <col min="14362" max="14592" width="9.140625" style="5"/>
    <col min="14593" max="14593" width="89" style="5" customWidth="1"/>
    <col min="14594" max="14594" width="12.7109375" style="5" customWidth="1"/>
    <col min="14595" max="14595" width="12.85546875" style="5" customWidth="1"/>
    <col min="14596" max="14596" width="9.85546875" style="5" customWidth="1"/>
    <col min="14597" max="14597" width="12.140625" style="5" customWidth="1"/>
    <col min="14598" max="14598" width="11" style="5" customWidth="1"/>
    <col min="14599" max="14599" width="9.85546875" style="5" customWidth="1"/>
    <col min="14600" max="14600" width="12.5703125" style="5" customWidth="1"/>
    <col min="14601" max="14601" width="10.42578125" style="5" customWidth="1"/>
    <col min="14602" max="14602" width="10.85546875" style="5" customWidth="1"/>
    <col min="14603" max="14603" width="12.7109375" style="5" customWidth="1"/>
    <col min="14604" max="14604" width="9.5703125" style="5" customWidth="1"/>
    <col min="14605" max="14605" width="10.140625" style="5" customWidth="1"/>
    <col min="14606" max="14606" width="12.5703125" style="5" customWidth="1"/>
    <col min="14607" max="14607" width="11" style="5" customWidth="1"/>
    <col min="14608" max="14608" width="10.140625" style="5" customWidth="1"/>
    <col min="14609" max="14610" width="10.7109375" style="5" customWidth="1"/>
    <col min="14611" max="14611" width="9.140625" style="5"/>
    <col min="14612" max="14612" width="12.85546875" style="5" customWidth="1"/>
    <col min="14613" max="14613" width="23.42578125" style="5" customWidth="1"/>
    <col min="14614" max="14615" width="9.140625" style="5"/>
    <col min="14616" max="14616" width="10.5703125" style="5" bestFit="1" customWidth="1"/>
    <col min="14617" max="14617" width="11.28515625" style="5" customWidth="1"/>
    <col min="14618" max="14848" width="9.140625" style="5"/>
    <col min="14849" max="14849" width="89" style="5" customWidth="1"/>
    <col min="14850" max="14850" width="12.7109375" style="5" customWidth="1"/>
    <col min="14851" max="14851" width="12.85546875" style="5" customWidth="1"/>
    <col min="14852" max="14852" width="9.85546875" style="5" customWidth="1"/>
    <col min="14853" max="14853" width="12.140625" style="5" customWidth="1"/>
    <col min="14854" max="14854" width="11" style="5" customWidth="1"/>
    <col min="14855" max="14855" width="9.85546875" style="5" customWidth="1"/>
    <col min="14856" max="14856" width="12.5703125" style="5" customWidth="1"/>
    <col min="14857" max="14857" width="10.42578125" style="5" customWidth="1"/>
    <col min="14858" max="14858" width="10.85546875" style="5" customWidth="1"/>
    <col min="14859" max="14859" width="12.7109375" style="5" customWidth="1"/>
    <col min="14860" max="14860" width="9.5703125" style="5" customWidth="1"/>
    <col min="14861" max="14861" width="10.140625" style="5" customWidth="1"/>
    <col min="14862" max="14862" width="12.5703125" style="5" customWidth="1"/>
    <col min="14863" max="14863" width="11" style="5" customWidth="1"/>
    <col min="14864" max="14864" width="10.140625" style="5" customWidth="1"/>
    <col min="14865" max="14866" width="10.7109375" style="5" customWidth="1"/>
    <col min="14867" max="14867" width="9.140625" style="5"/>
    <col min="14868" max="14868" width="12.85546875" style="5" customWidth="1"/>
    <col min="14869" max="14869" width="23.42578125" style="5" customWidth="1"/>
    <col min="14870" max="14871" width="9.140625" style="5"/>
    <col min="14872" max="14872" width="10.5703125" style="5" bestFit="1" customWidth="1"/>
    <col min="14873" max="14873" width="11.28515625" style="5" customWidth="1"/>
    <col min="14874" max="15104" width="9.140625" style="5"/>
    <col min="15105" max="15105" width="89" style="5" customWidth="1"/>
    <col min="15106" max="15106" width="12.7109375" style="5" customWidth="1"/>
    <col min="15107" max="15107" width="12.85546875" style="5" customWidth="1"/>
    <col min="15108" max="15108" width="9.85546875" style="5" customWidth="1"/>
    <col min="15109" max="15109" width="12.140625" style="5" customWidth="1"/>
    <col min="15110" max="15110" width="11" style="5" customWidth="1"/>
    <col min="15111" max="15111" width="9.85546875" style="5" customWidth="1"/>
    <col min="15112" max="15112" width="12.5703125" style="5" customWidth="1"/>
    <col min="15113" max="15113" width="10.42578125" style="5" customWidth="1"/>
    <col min="15114" max="15114" width="10.85546875" style="5" customWidth="1"/>
    <col min="15115" max="15115" width="12.7109375" style="5" customWidth="1"/>
    <col min="15116" max="15116" width="9.5703125" style="5" customWidth="1"/>
    <col min="15117" max="15117" width="10.140625" style="5" customWidth="1"/>
    <col min="15118" max="15118" width="12.5703125" style="5" customWidth="1"/>
    <col min="15119" max="15119" width="11" style="5" customWidth="1"/>
    <col min="15120" max="15120" width="10.140625" style="5" customWidth="1"/>
    <col min="15121" max="15122" width="10.7109375" style="5" customWidth="1"/>
    <col min="15123" max="15123" width="9.140625" style="5"/>
    <col min="15124" max="15124" width="12.85546875" style="5" customWidth="1"/>
    <col min="15125" max="15125" width="23.42578125" style="5" customWidth="1"/>
    <col min="15126" max="15127" width="9.140625" style="5"/>
    <col min="15128" max="15128" width="10.5703125" style="5" bestFit="1" customWidth="1"/>
    <col min="15129" max="15129" width="11.28515625" style="5" customWidth="1"/>
    <col min="15130" max="15360" width="9.140625" style="5"/>
    <col min="15361" max="15361" width="89" style="5" customWidth="1"/>
    <col min="15362" max="15362" width="12.7109375" style="5" customWidth="1"/>
    <col min="15363" max="15363" width="12.85546875" style="5" customWidth="1"/>
    <col min="15364" max="15364" width="9.85546875" style="5" customWidth="1"/>
    <col min="15365" max="15365" width="12.140625" style="5" customWidth="1"/>
    <col min="15366" max="15366" width="11" style="5" customWidth="1"/>
    <col min="15367" max="15367" width="9.85546875" style="5" customWidth="1"/>
    <col min="15368" max="15368" width="12.5703125" style="5" customWidth="1"/>
    <col min="15369" max="15369" width="10.42578125" style="5" customWidth="1"/>
    <col min="15370" max="15370" width="10.85546875" style="5" customWidth="1"/>
    <col min="15371" max="15371" width="12.7109375" style="5" customWidth="1"/>
    <col min="15372" max="15372" width="9.5703125" style="5" customWidth="1"/>
    <col min="15373" max="15373" width="10.140625" style="5" customWidth="1"/>
    <col min="15374" max="15374" width="12.5703125" style="5" customWidth="1"/>
    <col min="15375" max="15375" width="11" style="5" customWidth="1"/>
    <col min="15376" max="15376" width="10.140625" style="5" customWidth="1"/>
    <col min="15377" max="15378" width="10.7109375" style="5" customWidth="1"/>
    <col min="15379" max="15379" width="9.140625" style="5"/>
    <col min="15380" max="15380" width="12.85546875" style="5" customWidth="1"/>
    <col min="15381" max="15381" width="23.42578125" style="5" customWidth="1"/>
    <col min="15382" max="15383" width="9.140625" style="5"/>
    <col min="15384" max="15384" width="10.5703125" style="5" bestFit="1" customWidth="1"/>
    <col min="15385" max="15385" width="11.28515625" style="5" customWidth="1"/>
    <col min="15386" max="15616" width="9.140625" style="5"/>
    <col min="15617" max="15617" width="89" style="5" customWidth="1"/>
    <col min="15618" max="15618" width="12.7109375" style="5" customWidth="1"/>
    <col min="15619" max="15619" width="12.85546875" style="5" customWidth="1"/>
    <col min="15620" max="15620" width="9.85546875" style="5" customWidth="1"/>
    <col min="15621" max="15621" width="12.140625" style="5" customWidth="1"/>
    <col min="15622" max="15622" width="11" style="5" customWidth="1"/>
    <col min="15623" max="15623" width="9.85546875" style="5" customWidth="1"/>
    <col min="15624" max="15624" width="12.5703125" style="5" customWidth="1"/>
    <col min="15625" max="15625" width="10.42578125" style="5" customWidth="1"/>
    <col min="15626" max="15626" width="10.85546875" style="5" customWidth="1"/>
    <col min="15627" max="15627" width="12.7109375" style="5" customWidth="1"/>
    <col min="15628" max="15628" width="9.5703125" style="5" customWidth="1"/>
    <col min="15629" max="15629" width="10.140625" style="5" customWidth="1"/>
    <col min="15630" max="15630" width="12.5703125" style="5" customWidth="1"/>
    <col min="15631" max="15631" width="11" style="5" customWidth="1"/>
    <col min="15632" max="15632" width="10.140625" style="5" customWidth="1"/>
    <col min="15633" max="15634" width="10.7109375" style="5" customWidth="1"/>
    <col min="15635" max="15635" width="9.140625" style="5"/>
    <col min="15636" max="15636" width="12.85546875" style="5" customWidth="1"/>
    <col min="15637" max="15637" width="23.42578125" style="5" customWidth="1"/>
    <col min="15638" max="15639" width="9.140625" style="5"/>
    <col min="15640" max="15640" width="10.5703125" style="5" bestFit="1" customWidth="1"/>
    <col min="15641" max="15641" width="11.28515625" style="5" customWidth="1"/>
    <col min="15642" max="15872" width="9.140625" style="5"/>
    <col min="15873" max="15873" width="89" style="5" customWidth="1"/>
    <col min="15874" max="15874" width="12.7109375" style="5" customWidth="1"/>
    <col min="15875" max="15875" width="12.85546875" style="5" customWidth="1"/>
    <col min="15876" max="15876" width="9.85546875" style="5" customWidth="1"/>
    <col min="15877" max="15877" width="12.140625" style="5" customWidth="1"/>
    <col min="15878" max="15878" width="11" style="5" customWidth="1"/>
    <col min="15879" max="15879" width="9.85546875" style="5" customWidth="1"/>
    <col min="15880" max="15880" width="12.5703125" style="5" customWidth="1"/>
    <col min="15881" max="15881" width="10.42578125" style="5" customWidth="1"/>
    <col min="15882" max="15882" width="10.85546875" style="5" customWidth="1"/>
    <col min="15883" max="15883" width="12.7109375" style="5" customWidth="1"/>
    <col min="15884" max="15884" width="9.5703125" style="5" customWidth="1"/>
    <col min="15885" max="15885" width="10.140625" style="5" customWidth="1"/>
    <col min="15886" max="15886" width="12.5703125" style="5" customWidth="1"/>
    <col min="15887" max="15887" width="11" style="5" customWidth="1"/>
    <col min="15888" max="15888" width="10.140625" style="5" customWidth="1"/>
    <col min="15889" max="15890" width="10.7109375" style="5" customWidth="1"/>
    <col min="15891" max="15891" width="9.140625" style="5"/>
    <col min="15892" max="15892" width="12.85546875" style="5" customWidth="1"/>
    <col min="15893" max="15893" width="23.42578125" style="5" customWidth="1"/>
    <col min="15894" max="15895" width="9.140625" style="5"/>
    <col min="15896" max="15896" width="10.5703125" style="5" bestFit="1" customWidth="1"/>
    <col min="15897" max="15897" width="11.28515625" style="5" customWidth="1"/>
    <col min="15898" max="16128" width="9.140625" style="5"/>
    <col min="16129" max="16129" width="89" style="5" customWidth="1"/>
    <col min="16130" max="16130" width="12.7109375" style="5" customWidth="1"/>
    <col min="16131" max="16131" width="12.85546875" style="5" customWidth="1"/>
    <col min="16132" max="16132" width="9.85546875" style="5" customWidth="1"/>
    <col min="16133" max="16133" width="12.140625" style="5" customWidth="1"/>
    <col min="16134" max="16134" width="11" style="5" customWidth="1"/>
    <col min="16135" max="16135" width="9.85546875" style="5" customWidth="1"/>
    <col min="16136" max="16136" width="12.5703125" style="5" customWidth="1"/>
    <col min="16137" max="16137" width="10.42578125" style="5" customWidth="1"/>
    <col min="16138" max="16138" width="10.85546875" style="5" customWidth="1"/>
    <col min="16139" max="16139" width="12.7109375" style="5" customWidth="1"/>
    <col min="16140" max="16140" width="9.5703125" style="5" customWidth="1"/>
    <col min="16141" max="16141" width="10.140625" style="5" customWidth="1"/>
    <col min="16142" max="16142" width="12.5703125" style="5" customWidth="1"/>
    <col min="16143" max="16143" width="11" style="5" customWidth="1"/>
    <col min="16144" max="16144" width="10.140625" style="5" customWidth="1"/>
    <col min="16145" max="16146" width="10.7109375" style="5" customWidth="1"/>
    <col min="16147" max="16147" width="9.140625" style="5"/>
    <col min="16148" max="16148" width="12.85546875" style="5" customWidth="1"/>
    <col min="16149" max="16149" width="23.42578125" style="5" customWidth="1"/>
    <col min="16150" max="16151" width="9.140625" style="5"/>
    <col min="16152" max="16152" width="10.5703125" style="5" bestFit="1" customWidth="1"/>
    <col min="16153" max="16153" width="11.28515625" style="5" customWidth="1"/>
    <col min="16154" max="16384" width="9.140625" style="5"/>
  </cols>
  <sheetData>
    <row r="1" spans="1:42" ht="32.25" customHeight="1" x14ac:dyDescent="0.35">
      <c r="A1" s="837"/>
      <c r="B1" s="837"/>
      <c r="C1" s="837"/>
      <c r="D1" s="837"/>
      <c r="E1" s="837"/>
      <c r="F1" s="837"/>
      <c r="G1" s="837"/>
      <c r="H1" s="837"/>
      <c r="I1" s="837"/>
      <c r="J1" s="837"/>
      <c r="K1" s="837"/>
      <c r="L1" s="837"/>
      <c r="M1" s="837"/>
      <c r="N1" s="837"/>
      <c r="O1" s="837"/>
      <c r="P1" s="837"/>
      <c r="Q1" s="15"/>
      <c r="R1" s="15"/>
      <c r="S1" s="15"/>
      <c r="T1" s="15"/>
    </row>
    <row r="2" spans="1:42" ht="28.5" customHeight="1" x14ac:dyDescent="0.35">
      <c r="A2" s="852" t="s">
        <v>106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34"/>
      <c r="R2" s="834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</row>
    <row r="3" spans="1:42" ht="34.5" customHeight="1" thickBot="1" x14ac:dyDescent="0.4">
      <c r="A3" s="838" t="s">
        <v>102</v>
      </c>
      <c r="B3" s="838"/>
      <c r="C3" s="838"/>
      <c r="D3" s="838"/>
      <c r="E3" s="838"/>
      <c r="F3" s="838"/>
      <c r="G3" s="838"/>
      <c r="H3" s="838"/>
      <c r="I3" s="838"/>
      <c r="J3" s="838"/>
      <c r="K3" s="838"/>
      <c r="L3" s="838"/>
      <c r="M3" s="838"/>
      <c r="N3" s="838"/>
      <c r="O3" s="838"/>
      <c r="P3" s="838"/>
      <c r="Q3" s="534"/>
      <c r="R3" s="534"/>
    </row>
    <row r="4" spans="1:42" ht="33" hidden="1" customHeight="1" thickBot="1" x14ac:dyDescent="0.4">
      <c r="A4" s="6"/>
    </row>
    <row r="5" spans="1:42" ht="43.5" customHeight="1" thickBot="1" x14ac:dyDescent="0.4">
      <c r="A5" s="847" t="s">
        <v>7</v>
      </c>
      <c r="B5" s="841" t="s">
        <v>0</v>
      </c>
      <c r="C5" s="842"/>
      <c r="D5" s="843"/>
      <c r="E5" s="841" t="s">
        <v>1</v>
      </c>
      <c r="F5" s="842"/>
      <c r="G5" s="843"/>
      <c r="H5" s="841" t="s">
        <v>2</v>
      </c>
      <c r="I5" s="842"/>
      <c r="J5" s="843"/>
      <c r="K5" s="841" t="s">
        <v>3</v>
      </c>
      <c r="L5" s="842"/>
      <c r="M5" s="843"/>
      <c r="N5" s="849" t="s">
        <v>29</v>
      </c>
      <c r="O5" s="850"/>
      <c r="P5" s="851"/>
      <c r="Q5" s="16"/>
      <c r="R5" s="16"/>
    </row>
    <row r="6" spans="1:42" ht="73.5" customHeight="1" thickBot="1" x14ac:dyDescent="0.4">
      <c r="A6" s="848"/>
      <c r="B6" s="249" t="s">
        <v>21</v>
      </c>
      <c r="C6" s="249" t="s">
        <v>22</v>
      </c>
      <c r="D6" s="250" t="s">
        <v>4</v>
      </c>
      <c r="E6" s="249" t="s">
        <v>21</v>
      </c>
      <c r="F6" s="249" t="s">
        <v>22</v>
      </c>
      <c r="G6" s="250" t="s">
        <v>4</v>
      </c>
      <c r="H6" s="249" t="s">
        <v>21</v>
      </c>
      <c r="I6" s="249" t="s">
        <v>22</v>
      </c>
      <c r="J6" s="250" t="s">
        <v>4</v>
      </c>
      <c r="K6" s="249" t="s">
        <v>21</v>
      </c>
      <c r="L6" s="249" t="s">
        <v>22</v>
      </c>
      <c r="M6" s="250" t="s">
        <v>4</v>
      </c>
      <c r="N6" s="249" t="s">
        <v>21</v>
      </c>
      <c r="O6" s="249" t="s">
        <v>22</v>
      </c>
      <c r="P6" s="47" t="s">
        <v>4</v>
      </c>
      <c r="Q6" s="16"/>
      <c r="R6" s="16"/>
    </row>
    <row r="7" spans="1:42" ht="27" customHeight="1" thickBot="1" x14ac:dyDescent="0.4">
      <c r="A7" s="251"/>
      <c r="B7" s="252"/>
      <c r="C7" s="253"/>
      <c r="D7" s="254"/>
      <c r="E7" s="252"/>
      <c r="F7" s="253"/>
      <c r="G7" s="254"/>
      <c r="H7" s="252"/>
      <c r="I7" s="253"/>
      <c r="J7" s="254"/>
      <c r="K7" s="255"/>
      <c r="L7" s="253"/>
      <c r="M7" s="254"/>
      <c r="N7" s="256"/>
      <c r="O7" s="257"/>
      <c r="P7" s="258"/>
      <c r="Q7" s="16"/>
      <c r="R7" s="16"/>
    </row>
    <row r="8" spans="1:42" ht="31.5" customHeight="1" x14ac:dyDescent="0.35">
      <c r="A8" s="27" t="s">
        <v>18</v>
      </c>
      <c r="B8" s="259"/>
      <c r="C8" s="260"/>
      <c r="D8" s="261"/>
      <c r="E8" s="262"/>
      <c r="F8" s="260"/>
      <c r="G8" s="263"/>
      <c r="H8" s="259"/>
      <c r="I8" s="260"/>
      <c r="J8" s="261"/>
      <c r="K8" s="262"/>
      <c r="L8" s="260"/>
      <c r="M8" s="263"/>
      <c r="N8" s="264"/>
      <c r="O8" s="260"/>
      <c r="P8" s="265"/>
      <c r="Q8" s="16"/>
      <c r="R8" s="16"/>
    </row>
    <row r="9" spans="1:42" ht="27" customHeight="1" x14ac:dyDescent="0.35">
      <c r="A9" s="326" t="s">
        <v>78</v>
      </c>
      <c r="B9" s="82">
        <v>8</v>
      </c>
      <c r="C9" s="37">
        <v>32</v>
      </c>
      <c r="D9" s="32">
        <v>40</v>
      </c>
      <c r="E9" s="631">
        <v>10</v>
      </c>
      <c r="F9" s="322">
        <v>24</v>
      </c>
      <c r="G9" s="632">
        <v>34</v>
      </c>
      <c r="H9" s="633">
        <v>10</v>
      </c>
      <c r="I9" s="322">
        <v>32</v>
      </c>
      <c r="J9" s="634">
        <v>42</v>
      </c>
      <c r="K9" s="631">
        <v>18</v>
      </c>
      <c r="L9" s="322">
        <v>7</v>
      </c>
      <c r="M9" s="322">
        <v>25</v>
      </c>
      <c r="N9" s="363">
        <v>46</v>
      </c>
      <c r="O9" s="364">
        <v>95</v>
      </c>
      <c r="P9" s="365">
        <v>141</v>
      </c>
      <c r="Q9" s="16"/>
      <c r="R9" s="16"/>
    </row>
    <row r="10" spans="1:42" ht="35.25" customHeight="1" x14ac:dyDescent="0.35">
      <c r="A10" s="334" t="s">
        <v>24</v>
      </c>
      <c r="B10" s="82">
        <v>8</v>
      </c>
      <c r="C10" s="37">
        <v>14</v>
      </c>
      <c r="D10" s="32">
        <v>22</v>
      </c>
      <c r="E10" s="631">
        <v>10</v>
      </c>
      <c r="F10" s="322">
        <v>5</v>
      </c>
      <c r="G10" s="632">
        <v>15</v>
      </c>
      <c r="H10" s="633">
        <v>10</v>
      </c>
      <c r="I10" s="322">
        <v>9</v>
      </c>
      <c r="J10" s="634">
        <v>19</v>
      </c>
      <c r="K10" s="631">
        <v>18</v>
      </c>
      <c r="L10" s="322">
        <v>7</v>
      </c>
      <c r="M10" s="322">
        <v>25</v>
      </c>
      <c r="N10" s="363">
        <v>46</v>
      </c>
      <c r="O10" s="364">
        <v>35</v>
      </c>
      <c r="P10" s="365">
        <v>81</v>
      </c>
      <c r="Q10" s="16"/>
      <c r="R10" s="16"/>
    </row>
    <row r="11" spans="1:42" ht="30.75" customHeight="1" x14ac:dyDescent="0.35">
      <c r="A11" s="132" t="s">
        <v>95</v>
      </c>
      <c r="B11" s="82">
        <f t="shared" ref="B11:M12" si="0">B20++B28</f>
        <v>0</v>
      </c>
      <c r="C11" s="37">
        <v>18</v>
      </c>
      <c r="D11" s="32">
        <v>18</v>
      </c>
      <c r="E11" s="631">
        <f t="shared" si="0"/>
        <v>0</v>
      </c>
      <c r="F11" s="322">
        <v>19</v>
      </c>
      <c r="G11" s="632">
        <v>19</v>
      </c>
      <c r="H11" s="633">
        <f t="shared" si="0"/>
        <v>0</v>
      </c>
      <c r="I11" s="322">
        <v>23</v>
      </c>
      <c r="J11" s="634">
        <v>23</v>
      </c>
      <c r="K11" s="631">
        <f t="shared" si="0"/>
        <v>0</v>
      </c>
      <c r="L11" s="322">
        <f t="shared" si="0"/>
        <v>0</v>
      </c>
      <c r="M11" s="322">
        <f t="shared" si="0"/>
        <v>0</v>
      </c>
      <c r="N11" s="363">
        <f t="shared" ref="N11:O14" si="1">B11+E11+H11+K11</f>
        <v>0</v>
      </c>
      <c r="O11" s="364">
        <v>60</v>
      </c>
      <c r="P11" s="365">
        <f>SUM(N11:O11)</f>
        <v>60</v>
      </c>
      <c r="Q11" s="16"/>
      <c r="R11" s="16"/>
    </row>
    <row r="12" spans="1:42" ht="27" customHeight="1" x14ac:dyDescent="0.35">
      <c r="A12" s="331" t="s">
        <v>79</v>
      </c>
      <c r="B12" s="82">
        <f t="shared" si="0"/>
        <v>0</v>
      </c>
      <c r="C12" s="37">
        <f t="shared" si="0"/>
        <v>0</v>
      </c>
      <c r="D12" s="32">
        <f t="shared" si="0"/>
        <v>0</v>
      </c>
      <c r="E12" s="631">
        <f t="shared" si="0"/>
        <v>0</v>
      </c>
      <c r="F12" s="322">
        <f t="shared" si="0"/>
        <v>0</v>
      </c>
      <c r="G12" s="632">
        <f t="shared" si="0"/>
        <v>0</v>
      </c>
      <c r="H12" s="633">
        <f t="shared" si="0"/>
        <v>0</v>
      </c>
      <c r="I12" s="322">
        <f t="shared" si="0"/>
        <v>0</v>
      </c>
      <c r="J12" s="634">
        <f t="shared" si="0"/>
        <v>0</v>
      </c>
      <c r="K12" s="631">
        <f t="shared" si="0"/>
        <v>0</v>
      </c>
      <c r="L12" s="322">
        <f t="shared" si="0"/>
        <v>0</v>
      </c>
      <c r="M12" s="322">
        <f t="shared" si="0"/>
        <v>0</v>
      </c>
      <c r="N12" s="363">
        <f t="shared" si="1"/>
        <v>0</v>
      </c>
      <c r="O12" s="364">
        <f t="shared" si="1"/>
        <v>0</v>
      </c>
      <c r="P12" s="365">
        <f>SUM(N12:O12)</f>
        <v>0</v>
      </c>
      <c r="Q12" s="16"/>
      <c r="R12" s="16"/>
    </row>
    <row r="13" spans="1:42" ht="27" customHeight="1" x14ac:dyDescent="0.35">
      <c r="A13" s="335" t="s">
        <v>24</v>
      </c>
      <c r="B13" s="82">
        <v>0</v>
      </c>
      <c r="C13" s="37">
        <v>0</v>
      </c>
      <c r="D13" s="32">
        <v>0</v>
      </c>
      <c r="E13" s="38">
        <v>0</v>
      </c>
      <c r="F13" s="37">
        <v>0</v>
      </c>
      <c r="G13" s="31">
        <v>0</v>
      </c>
      <c r="H13" s="82">
        <v>0</v>
      </c>
      <c r="I13" s="37">
        <v>0</v>
      </c>
      <c r="J13" s="32">
        <v>0</v>
      </c>
      <c r="K13" s="38">
        <v>0</v>
      </c>
      <c r="L13" s="37">
        <v>0</v>
      </c>
      <c r="M13" s="37">
        <v>0</v>
      </c>
      <c r="N13" s="83">
        <v>0</v>
      </c>
      <c r="O13" s="34">
        <v>0</v>
      </c>
      <c r="P13" s="85">
        <v>0</v>
      </c>
      <c r="Q13" s="16"/>
      <c r="R13" s="16"/>
    </row>
    <row r="14" spans="1:42" ht="35.25" customHeight="1" thickBot="1" x14ac:dyDescent="0.4">
      <c r="A14" s="132" t="s">
        <v>95</v>
      </c>
      <c r="B14" s="82">
        <f t="shared" ref="B14:M14" si="2">B23++B31</f>
        <v>0</v>
      </c>
      <c r="C14" s="37">
        <f t="shared" si="2"/>
        <v>0</v>
      </c>
      <c r="D14" s="32">
        <f t="shared" si="2"/>
        <v>0</v>
      </c>
      <c r="E14" s="38">
        <f t="shared" si="2"/>
        <v>0</v>
      </c>
      <c r="F14" s="37">
        <f t="shared" si="2"/>
        <v>0</v>
      </c>
      <c r="G14" s="31">
        <f t="shared" si="2"/>
        <v>0</v>
      </c>
      <c r="H14" s="82">
        <f t="shared" si="2"/>
        <v>0</v>
      </c>
      <c r="I14" s="37">
        <f t="shared" si="2"/>
        <v>0</v>
      </c>
      <c r="J14" s="32">
        <f t="shared" si="2"/>
        <v>0</v>
      </c>
      <c r="K14" s="38">
        <f t="shared" si="2"/>
        <v>0</v>
      </c>
      <c r="L14" s="37">
        <f t="shared" si="2"/>
        <v>0</v>
      </c>
      <c r="M14" s="37">
        <f t="shared" si="2"/>
        <v>0</v>
      </c>
      <c r="N14" s="83">
        <f t="shared" si="1"/>
        <v>0</v>
      </c>
      <c r="O14" s="34">
        <f t="shared" si="1"/>
        <v>0</v>
      </c>
      <c r="P14" s="85">
        <f>SUM(N14:O14)</f>
        <v>0</v>
      </c>
      <c r="Q14" s="16"/>
      <c r="R14" s="16"/>
    </row>
    <row r="15" spans="1:42" ht="30" customHeight="1" thickBot="1" x14ac:dyDescent="0.4">
      <c r="A15" s="21" t="s">
        <v>10</v>
      </c>
      <c r="B15" s="23">
        <v>8</v>
      </c>
      <c r="C15" s="23">
        <f t="shared" ref="C15:M15" si="3">C9+C12</f>
        <v>32</v>
      </c>
      <c r="D15" s="26">
        <f t="shared" si="3"/>
        <v>40</v>
      </c>
      <c r="E15" s="29">
        <f t="shared" si="3"/>
        <v>10</v>
      </c>
      <c r="F15" s="23">
        <f t="shared" si="3"/>
        <v>24</v>
      </c>
      <c r="G15" s="24">
        <f t="shared" si="3"/>
        <v>34</v>
      </c>
      <c r="H15" s="23">
        <f t="shared" si="3"/>
        <v>10</v>
      </c>
      <c r="I15" s="23">
        <v>32</v>
      </c>
      <c r="J15" s="26">
        <v>42</v>
      </c>
      <c r="K15" s="29">
        <f t="shared" si="3"/>
        <v>18</v>
      </c>
      <c r="L15" s="23">
        <f t="shared" si="3"/>
        <v>7</v>
      </c>
      <c r="M15" s="23">
        <f t="shared" si="3"/>
        <v>25</v>
      </c>
      <c r="N15" s="23">
        <v>46</v>
      </c>
      <c r="O15" s="23">
        <v>95</v>
      </c>
      <c r="P15" s="26">
        <v>141</v>
      </c>
      <c r="Q15" s="16"/>
      <c r="R15" s="16"/>
    </row>
    <row r="16" spans="1:42" ht="27" thickBot="1" x14ac:dyDescent="0.4">
      <c r="A16" s="21" t="s">
        <v>19</v>
      </c>
      <c r="B16" s="187"/>
      <c r="C16" s="50"/>
      <c r="D16" s="188"/>
      <c r="E16" s="51"/>
      <c r="F16" s="51"/>
      <c r="G16" s="55"/>
      <c r="H16" s="115"/>
      <c r="I16" s="51"/>
      <c r="J16" s="52"/>
      <c r="K16" s="51"/>
      <c r="L16" s="51"/>
      <c r="M16" s="52"/>
      <c r="N16" s="91"/>
      <c r="O16" s="50"/>
      <c r="P16" s="52"/>
      <c r="Q16" s="16"/>
      <c r="R16" s="16"/>
    </row>
    <row r="17" spans="1:18" ht="26.25" x14ac:dyDescent="0.35">
      <c r="A17" s="21" t="s">
        <v>9</v>
      </c>
      <c r="B17" s="8">
        <v>8</v>
      </c>
      <c r="C17" s="3">
        <v>32</v>
      </c>
      <c r="D17" s="4">
        <v>40</v>
      </c>
      <c r="E17" s="10">
        <v>10</v>
      </c>
      <c r="F17" s="3">
        <v>24</v>
      </c>
      <c r="G17" s="9">
        <v>34</v>
      </c>
      <c r="H17" s="8">
        <v>10</v>
      </c>
      <c r="I17" s="3">
        <v>32</v>
      </c>
      <c r="J17" s="4">
        <v>42</v>
      </c>
      <c r="K17" s="10">
        <v>18</v>
      </c>
      <c r="L17" s="3">
        <v>7</v>
      </c>
      <c r="M17" s="4">
        <v>25</v>
      </c>
      <c r="N17" s="285">
        <v>46</v>
      </c>
      <c r="O17" s="212">
        <v>95</v>
      </c>
      <c r="P17" s="109">
        <v>141</v>
      </c>
      <c r="Q17" s="13"/>
      <c r="R17" s="13"/>
    </row>
    <row r="18" spans="1:18" ht="24.95" hidden="1" customHeight="1" x14ac:dyDescent="0.35">
      <c r="A18" s="326" t="s">
        <v>78</v>
      </c>
      <c r="B18" s="82">
        <v>8</v>
      </c>
      <c r="C18" s="37">
        <v>32</v>
      </c>
      <c r="D18" s="32">
        <f>C18+B18</f>
        <v>40</v>
      </c>
      <c r="E18" s="86">
        <v>10</v>
      </c>
      <c r="F18" s="37">
        <v>24</v>
      </c>
      <c r="G18" s="86">
        <f>SUM(E18:F18)</f>
        <v>34</v>
      </c>
      <c r="H18" s="49">
        <v>10</v>
      </c>
      <c r="I18" s="37">
        <v>32</v>
      </c>
      <c r="J18" s="122">
        <v>42</v>
      </c>
      <c r="K18" s="86">
        <v>18</v>
      </c>
      <c r="L18" s="37">
        <v>7</v>
      </c>
      <c r="M18" s="38">
        <f>SUM(K18:L18)</f>
        <v>25</v>
      </c>
      <c r="N18" s="83">
        <f t="shared" ref="N18:O23" si="4">B18+E18+H18+K18</f>
        <v>46</v>
      </c>
      <c r="O18" s="34">
        <f t="shared" si="4"/>
        <v>95</v>
      </c>
      <c r="P18" s="85">
        <f>SUM(N18:O18)</f>
        <v>141</v>
      </c>
      <c r="Q18" s="337"/>
      <c r="R18" s="337"/>
    </row>
    <row r="19" spans="1:18" ht="26.25" x14ac:dyDescent="0.35">
      <c r="A19" s="334" t="s">
        <v>24</v>
      </c>
      <c r="B19" s="82">
        <v>8</v>
      </c>
      <c r="C19" s="37">
        <v>14</v>
      </c>
      <c r="D19" s="32">
        <v>22</v>
      </c>
      <c r="E19" s="336">
        <v>10</v>
      </c>
      <c r="F19" s="322">
        <v>5</v>
      </c>
      <c r="G19" s="336">
        <v>15</v>
      </c>
      <c r="H19" s="49">
        <v>10</v>
      </c>
      <c r="I19" s="37">
        <v>9</v>
      </c>
      <c r="J19" s="122">
        <v>19</v>
      </c>
      <c r="K19" s="86">
        <v>18</v>
      </c>
      <c r="L19" s="37">
        <v>7</v>
      </c>
      <c r="M19" s="38">
        <v>25</v>
      </c>
      <c r="N19" s="83">
        <v>46</v>
      </c>
      <c r="O19" s="34">
        <v>35</v>
      </c>
      <c r="P19" s="85">
        <v>81</v>
      </c>
      <c r="Q19" s="337"/>
      <c r="R19" s="337"/>
    </row>
    <row r="20" spans="1:18" ht="26.25" x14ac:dyDescent="0.35">
      <c r="A20" s="132" t="s">
        <v>95</v>
      </c>
      <c r="B20" s="82">
        <v>0</v>
      </c>
      <c r="C20" s="37">
        <v>18</v>
      </c>
      <c r="D20" s="32">
        <v>18</v>
      </c>
      <c r="E20" s="86">
        <v>0</v>
      </c>
      <c r="F20" s="37">
        <v>19</v>
      </c>
      <c r="G20" s="86">
        <v>19</v>
      </c>
      <c r="H20" s="49">
        <v>0</v>
      </c>
      <c r="I20" s="37">
        <v>23</v>
      </c>
      <c r="J20" s="122">
        <v>23</v>
      </c>
      <c r="K20" s="86">
        <v>0</v>
      </c>
      <c r="L20" s="37">
        <v>0</v>
      </c>
      <c r="M20" s="38">
        <f>SUM(K20:L20)</f>
        <v>0</v>
      </c>
      <c r="N20" s="83">
        <f t="shared" si="4"/>
        <v>0</v>
      </c>
      <c r="O20" s="34">
        <f t="shared" si="4"/>
        <v>60</v>
      </c>
      <c r="P20" s="85">
        <f>SUM(N20:O20)</f>
        <v>60</v>
      </c>
      <c r="Q20" s="337"/>
      <c r="R20" s="337"/>
    </row>
    <row r="21" spans="1:18" ht="24.95" hidden="1" customHeight="1" x14ac:dyDescent="0.35">
      <c r="A21" s="331" t="s">
        <v>79</v>
      </c>
      <c r="B21" s="82">
        <v>0</v>
      </c>
      <c r="C21" s="37">
        <v>0</v>
      </c>
      <c r="D21" s="32">
        <f>C21+B21</f>
        <v>0</v>
      </c>
      <c r="E21" s="86">
        <v>0</v>
      </c>
      <c r="F21" s="37">
        <v>0</v>
      </c>
      <c r="G21" s="86">
        <f>SUM(E21:F21)</f>
        <v>0</v>
      </c>
      <c r="H21" s="49">
        <v>0</v>
      </c>
      <c r="I21" s="37">
        <v>0</v>
      </c>
      <c r="J21" s="122">
        <f>H21+I21</f>
        <v>0</v>
      </c>
      <c r="K21" s="86">
        <v>0</v>
      </c>
      <c r="L21" s="37">
        <v>0</v>
      </c>
      <c r="M21" s="38">
        <f>SUM(K21:L21)</f>
        <v>0</v>
      </c>
      <c r="N21" s="83">
        <f t="shared" si="4"/>
        <v>0</v>
      </c>
      <c r="O21" s="34">
        <f t="shared" si="4"/>
        <v>0</v>
      </c>
      <c r="P21" s="85">
        <f>SUM(N21:O21)</f>
        <v>0</v>
      </c>
      <c r="Q21" s="337"/>
      <c r="R21" s="337"/>
    </row>
    <row r="22" spans="1:18" ht="31.5" customHeight="1" x14ac:dyDescent="0.35">
      <c r="A22" s="335" t="s">
        <v>24</v>
      </c>
      <c r="B22" s="82">
        <v>0</v>
      </c>
      <c r="C22" s="37">
        <v>0</v>
      </c>
      <c r="D22" s="32">
        <v>0</v>
      </c>
      <c r="E22" s="86">
        <v>0</v>
      </c>
      <c r="F22" s="37">
        <v>0</v>
      </c>
      <c r="G22" s="86">
        <v>0</v>
      </c>
      <c r="H22" s="49">
        <v>0</v>
      </c>
      <c r="I22" s="37">
        <v>0</v>
      </c>
      <c r="J22" s="122">
        <v>0</v>
      </c>
      <c r="K22" s="86">
        <v>0</v>
      </c>
      <c r="L22" s="37">
        <v>0</v>
      </c>
      <c r="M22" s="38">
        <v>0</v>
      </c>
      <c r="N22" s="83">
        <v>0</v>
      </c>
      <c r="O22" s="34">
        <v>0</v>
      </c>
      <c r="P22" s="85">
        <v>0</v>
      </c>
      <c r="Q22" s="337"/>
      <c r="R22" s="337"/>
    </row>
    <row r="23" spans="1:18" ht="27" thickBot="1" x14ac:dyDescent="0.4">
      <c r="A23" s="132" t="s">
        <v>95</v>
      </c>
      <c r="B23" s="82">
        <v>0</v>
      </c>
      <c r="C23" s="37">
        <v>0</v>
      </c>
      <c r="D23" s="32">
        <f>C23+B23</f>
        <v>0</v>
      </c>
      <c r="E23" s="86">
        <v>0</v>
      </c>
      <c r="F23" s="37">
        <v>0</v>
      </c>
      <c r="G23" s="86">
        <f>SUM(E23:F23)</f>
        <v>0</v>
      </c>
      <c r="H23" s="49">
        <v>0</v>
      </c>
      <c r="I23" s="37">
        <v>0</v>
      </c>
      <c r="J23" s="122">
        <f>H23+I23</f>
        <v>0</v>
      </c>
      <c r="K23" s="86">
        <v>0</v>
      </c>
      <c r="L23" s="37">
        <v>0</v>
      </c>
      <c r="M23" s="38">
        <f>SUM(K23:L23)</f>
        <v>0</v>
      </c>
      <c r="N23" s="83">
        <f t="shared" si="4"/>
        <v>0</v>
      </c>
      <c r="O23" s="34">
        <f t="shared" si="4"/>
        <v>0</v>
      </c>
      <c r="P23" s="85">
        <f>SUM(N23:O23)</f>
        <v>0</v>
      </c>
      <c r="Q23" s="337"/>
      <c r="R23" s="337"/>
    </row>
    <row r="24" spans="1:18" ht="26.25" thickBot="1" x14ac:dyDescent="0.4">
      <c r="A24" s="1" t="s">
        <v>6</v>
      </c>
      <c r="B24" s="84">
        <v>8</v>
      </c>
      <c r="C24" s="84">
        <v>32</v>
      </c>
      <c r="D24" s="84">
        <v>40</v>
      </c>
      <c r="E24" s="84">
        <v>10</v>
      </c>
      <c r="F24" s="84">
        <v>24</v>
      </c>
      <c r="G24" s="84">
        <v>34</v>
      </c>
      <c r="H24" s="84">
        <v>10</v>
      </c>
      <c r="I24" s="84">
        <v>32</v>
      </c>
      <c r="J24" s="84">
        <v>42</v>
      </c>
      <c r="K24" s="84">
        <v>18</v>
      </c>
      <c r="L24" s="84">
        <v>7</v>
      </c>
      <c r="M24" s="84">
        <v>25</v>
      </c>
      <c r="N24" s="84">
        <v>46</v>
      </c>
      <c r="O24" s="84">
        <v>95</v>
      </c>
      <c r="P24" s="54">
        <v>141</v>
      </c>
      <c r="Q24" s="337"/>
      <c r="R24" s="337"/>
    </row>
    <row r="25" spans="1:18" ht="26.25" customHeight="1" x14ac:dyDescent="0.35">
      <c r="A25" s="20" t="s">
        <v>20</v>
      </c>
      <c r="B25" s="196"/>
      <c r="C25" s="197"/>
      <c r="D25" s="198"/>
      <c r="E25" s="199"/>
      <c r="F25" s="197"/>
      <c r="G25" s="200"/>
      <c r="H25" s="201"/>
      <c r="I25" s="202"/>
      <c r="J25" s="297"/>
      <c r="K25" s="298"/>
      <c r="L25" s="202"/>
      <c r="M25" s="203"/>
      <c r="N25" s="204"/>
      <c r="O25" s="205"/>
      <c r="P25" s="206"/>
      <c r="Q25" s="17"/>
      <c r="R25" s="17"/>
    </row>
    <row r="26" spans="1:18" ht="32.25" hidden="1" customHeight="1" x14ac:dyDescent="0.35">
      <c r="A26" s="326" t="s">
        <v>78</v>
      </c>
      <c r="B26" s="82">
        <v>0</v>
      </c>
      <c r="C26" s="37">
        <v>0</v>
      </c>
      <c r="D26" s="32">
        <f>C26+B26</f>
        <v>0</v>
      </c>
      <c r="E26" s="86">
        <v>0</v>
      </c>
      <c r="F26" s="37">
        <v>0</v>
      </c>
      <c r="G26" s="86">
        <f>SUM(E26:F26)</f>
        <v>0</v>
      </c>
      <c r="H26" s="49">
        <v>0</v>
      </c>
      <c r="I26" s="37">
        <v>0</v>
      </c>
      <c r="J26" s="122">
        <f>H26+I26</f>
        <v>0</v>
      </c>
      <c r="K26" s="86">
        <v>0</v>
      </c>
      <c r="L26" s="37">
        <v>0</v>
      </c>
      <c r="M26" s="38">
        <f>SUM(K26:L26)</f>
        <v>0</v>
      </c>
      <c r="N26" s="83">
        <f t="shared" ref="N26:O31" si="5">B26+E26+H26+K26</f>
        <v>0</v>
      </c>
      <c r="O26" s="34">
        <f t="shared" si="5"/>
        <v>0</v>
      </c>
      <c r="P26" s="85">
        <f>SUM(N26:O26)</f>
        <v>0</v>
      </c>
      <c r="Q26" s="18"/>
      <c r="R26" s="18"/>
    </row>
    <row r="27" spans="1:18" ht="26.25" customHeight="1" x14ac:dyDescent="0.35">
      <c r="A27" s="334" t="s">
        <v>24</v>
      </c>
      <c r="B27" s="82">
        <v>0</v>
      </c>
      <c r="C27" s="37">
        <v>0</v>
      </c>
      <c r="D27" s="32">
        <v>0</v>
      </c>
      <c r="E27" s="86">
        <v>0</v>
      </c>
      <c r="F27" s="37">
        <v>0</v>
      </c>
      <c r="G27" s="86">
        <v>0</v>
      </c>
      <c r="H27" s="49">
        <v>0</v>
      </c>
      <c r="I27" s="37">
        <v>0</v>
      </c>
      <c r="J27" s="86">
        <v>0</v>
      </c>
      <c r="K27" s="86">
        <v>0</v>
      </c>
      <c r="L27" s="37">
        <v>0</v>
      </c>
      <c r="M27" s="38">
        <v>0</v>
      </c>
      <c r="N27" s="83">
        <v>0</v>
      </c>
      <c r="O27" s="34">
        <v>0</v>
      </c>
      <c r="P27" s="85">
        <v>0</v>
      </c>
      <c r="Q27" s="18"/>
      <c r="R27" s="18"/>
    </row>
    <row r="28" spans="1:18" ht="26.25" customHeight="1" x14ac:dyDescent="0.35">
      <c r="A28" s="132" t="s">
        <v>95</v>
      </c>
      <c r="B28" s="82">
        <v>0</v>
      </c>
      <c r="C28" s="37">
        <v>0</v>
      </c>
      <c r="D28" s="32">
        <f>C28+B28</f>
        <v>0</v>
      </c>
      <c r="E28" s="86">
        <v>0</v>
      </c>
      <c r="F28" s="37">
        <v>0</v>
      </c>
      <c r="G28" s="38">
        <f>SUM(E28:F28)</f>
        <v>0</v>
      </c>
      <c r="H28" s="49">
        <v>0</v>
      </c>
      <c r="I28" s="37">
        <v>0</v>
      </c>
      <c r="J28" s="38">
        <f>H28+I28</f>
        <v>0</v>
      </c>
      <c r="K28" s="49">
        <v>0</v>
      </c>
      <c r="L28" s="37">
        <v>0</v>
      </c>
      <c r="M28" s="38">
        <f>SUM(K28:L28)</f>
        <v>0</v>
      </c>
      <c r="N28" s="83">
        <f t="shared" si="5"/>
        <v>0</v>
      </c>
      <c r="O28" s="34">
        <f t="shared" si="5"/>
        <v>0</v>
      </c>
      <c r="P28" s="85">
        <f>SUM(N28:O28)</f>
        <v>0</v>
      </c>
      <c r="Q28" s="17"/>
      <c r="R28" s="17"/>
    </row>
    <row r="29" spans="1:18" ht="26.25" x14ac:dyDescent="0.35">
      <c r="A29" s="331" t="s">
        <v>79</v>
      </c>
      <c r="B29" s="82">
        <v>0</v>
      </c>
      <c r="C29" s="37">
        <v>0</v>
      </c>
      <c r="D29" s="32">
        <f>C29+B29</f>
        <v>0</v>
      </c>
      <c r="E29" s="86">
        <v>0</v>
      </c>
      <c r="F29" s="37">
        <v>0</v>
      </c>
      <c r="G29" s="38">
        <f>SUM(E29:F29)</f>
        <v>0</v>
      </c>
      <c r="H29" s="49">
        <v>0</v>
      </c>
      <c r="I29" s="37">
        <v>0</v>
      </c>
      <c r="J29" s="38">
        <f>H29+I29</f>
        <v>0</v>
      </c>
      <c r="K29" s="49">
        <v>0</v>
      </c>
      <c r="L29" s="37">
        <v>0</v>
      </c>
      <c r="M29" s="38">
        <f>SUM(K29:L29)</f>
        <v>0</v>
      </c>
      <c r="N29" s="83">
        <f t="shared" si="5"/>
        <v>0</v>
      </c>
      <c r="O29" s="34">
        <f t="shared" si="5"/>
        <v>0</v>
      </c>
      <c r="P29" s="85">
        <f>SUM(N29:O29)</f>
        <v>0</v>
      </c>
      <c r="Q29" s="17"/>
      <c r="R29" s="17"/>
    </row>
    <row r="30" spans="1:18" ht="26.25" x14ac:dyDescent="0.35">
      <c r="A30" s="335" t="s">
        <v>24</v>
      </c>
      <c r="B30" s="82">
        <v>0</v>
      </c>
      <c r="C30" s="37">
        <v>0</v>
      </c>
      <c r="D30" s="32">
        <v>0</v>
      </c>
      <c r="E30" s="86">
        <v>0</v>
      </c>
      <c r="F30" s="37">
        <v>0</v>
      </c>
      <c r="G30" s="38">
        <v>0</v>
      </c>
      <c r="H30" s="49">
        <v>0</v>
      </c>
      <c r="I30" s="37">
        <v>0</v>
      </c>
      <c r="J30" s="38">
        <v>0</v>
      </c>
      <c r="K30" s="49">
        <v>0</v>
      </c>
      <c r="L30" s="37">
        <v>0</v>
      </c>
      <c r="M30" s="38">
        <v>0</v>
      </c>
      <c r="N30" s="83">
        <v>0</v>
      </c>
      <c r="O30" s="34">
        <v>0</v>
      </c>
      <c r="P30" s="85">
        <v>0</v>
      </c>
      <c r="Q30" s="17"/>
      <c r="R30" s="17"/>
    </row>
    <row r="31" spans="1:18" ht="27" thickBot="1" x14ac:dyDescent="0.4">
      <c r="A31" s="132" t="s">
        <v>95</v>
      </c>
      <c r="B31" s="82">
        <v>0</v>
      </c>
      <c r="C31" s="37">
        <v>0</v>
      </c>
      <c r="D31" s="32">
        <f>C31+B31</f>
        <v>0</v>
      </c>
      <c r="E31" s="86">
        <v>0</v>
      </c>
      <c r="F31" s="37">
        <v>0</v>
      </c>
      <c r="G31" s="38">
        <f>SUM(E31:F31)</f>
        <v>0</v>
      </c>
      <c r="H31" s="49">
        <v>0</v>
      </c>
      <c r="I31" s="37">
        <v>0</v>
      </c>
      <c r="J31" s="38">
        <f>H31+I31</f>
        <v>0</v>
      </c>
      <c r="K31" s="49">
        <v>0</v>
      </c>
      <c r="L31" s="37">
        <v>0</v>
      </c>
      <c r="M31" s="38">
        <f>SUM(K31:L31)</f>
        <v>0</v>
      </c>
      <c r="N31" s="83">
        <f t="shared" si="5"/>
        <v>0</v>
      </c>
      <c r="O31" s="34">
        <f t="shared" si="5"/>
        <v>0</v>
      </c>
      <c r="P31" s="85">
        <f>SUM(N31:O31)</f>
        <v>0</v>
      </c>
      <c r="Q31" s="337"/>
      <c r="R31" s="337"/>
    </row>
    <row r="32" spans="1:18" ht="26.25" thickBot="1" x14ac:dyDescent="0.4">
      <c r="A32" s="294" t="s">
        <v>11</v>
      </c>
      <c r="B32" s="53">
        <f>B26+B29</f>
        <v>0</v>
      </c>
      <c r="C32" s="53">
        <f t="shared" ref="C32:P32" si="6">C26+C29</f>
        <v>0</v>
      </c>
      <c r="D32" s="53">
        <f t="shared" si="6"/>
        <v>0</v>
      </c>
      <c r="E32" s="53">
        <f t="shared" si="6"/>
        <v>0</v>
      </c>
      <c r="F32" s="53">
        <f t="shared" si="6"/>
        <v>0</v>
      </c>
      <c r="G32" s="53">
        <f t="shared" si="6"/>
        <v>0</v>
      </c>
      <c r="H32" s="53">
        <f t="shared" si="6"/>
        <v>0</v>
      </c>
      <c r="I32" s="53">
        <f t="shared" si="6"/>
        <v>0</v>
      </c>
      <c r="J32" s="53">
        <f t="shared" si="6"/>
        <v>0</v>
      </c>
      <c r="K32" s="53">
        <f t="shared" si="6"/>
        <v>0</v>
      </c>
      <c r="L32" s="53">
        <f t="shared" si="6"/>
        <v>0</v>
      </c>
      <c r="M32" s="53">
        <f t="shared" si="6"/>
        <v>0</v>
      </c>
      <c r="N32" s="53">
        <f t="shared" si="6"/>
        <v>0</v>
      </c>
      <c r="O32" s="53">
        <f t="shared" si="6"/>
        <v>0</v>
      </c>
      <c r="P32" s="54">
        <f t="shared" si="6"/>
        <v>0</v>
      </c>
      <c r="Q32" s="19"/>
      <c r="R32" s="19"/>
    </row>
    <row r="33" spans="1:18" ht="26.25" thickBot="1" x14ac:dyDescent="0.4">
      <c r="A33" s="295" t="s">
        <v>8</v>
      </c>
      <c r="B33" s="23">
        <f>B24</f>
        <v>8</v>
      </c>
      <c r="C33" s="23">
        <f t="shared" ref="C33:P33" si="7">C24</f>
        <v>32</v>
      </c>
      <c r="D33" s="23">
        <f t="shared" si="7"/>
        <v>40</v>
      </c>
      <c r="E33" s="23">
        <f t="shared" si="7"/>
        <v>10</v>
      </c>
      <c r="F33" s="23">
        <f t="shared" si="7"/>
        <v>24</v>
      </c>
      <c r="G33" s="23">
        <f t="shared" si="7"/>
        <v>34</v>
      </c>
      <c r="H33" s="23">
        <f t="shared" si="7"/>
        <v>10</v>
      </c>
      <c r="I33" s="23">
        <v>32</v>
      </c>
      <c r="J33" s="23">
        <f t="shared" si="7"/>
        <v>42</v>
      </c>
      <c r="K33" s="23">
        <f t="shared" si="7"/>
        <v>18</v>
      </c>
      <c r="L33" s="23">
        <f t="shared" si="7"/>
        <v>7</v>
      </c>
      <c r="M33" s="23">
        <f t="shared" si="7"/>
        <v>25</v>
      </c>
      <c r="N33" s="23">
        <f t="shared" si="7"/>
        <v>46</v>
      </c>
      <c r="O33" s="23">
        <f t="shared" si="7"/>
        <v>95</v>
      </c>
      <c r="P33" s="26">
        <f t="shared" si="7"/>
        <v>141</v>
      </c>
      <c r="Q33" s="12"/>
      <c r="R33" s="12"/>
    </row>
    <row r="34" spans="1:18" ht="26.25" thickBot="1" x14ac:dyDescent="0.4">
      <c r="A34" s="296" t="s">
        <v>20</v>
      </c>
      <c r="B34" s="23">
        <f t="shared" ref="B34:P34" si="8">B32</f>
        <v>0</v>
      </c>
      <c r="C34" s="23">
        <f t="shared" si="8"/>
        <v>0</v>
      </c>
      <c r="D34" s="26">
        <f t="shared" si="8"/>
        <v>0</v>
      </c>
      <c r="E34" s="29">
        <f t="shared" si="8"/>
        <v>0</v>
      </c>
      <c r="F34" s="23">
        <f t="shared" si="8"/>
        <v>0</v>
      </c>
      <c r="G34" s="23">
        <f t="shared" si="8"/>
        <v>0</v>
      </c>
      <c r="H34" s="23">
        <f t="shared" si="8"/>
        <v>0</v>
      </c>
      <c r="I34" s="23">
        <f t="shared" si="8"/>
        <v>0</v>
      </c>
      <c r="J34" s="23">
        <f t="shared" si="8"/>
        <v>0</v>
      </c>
      <c r="K34" s="23">
        <f t="shared" si="8"/>
        <v>0</v>
      </c>
      <c r="L34" s="23">
        <f t="shared" si="8"/>
        <v>0</v>
      </c>
      <c r="M34" s="23">
        <f t="shared" si="8"/>
        <v>0</v>
      </c>
      <c r="N34" s="23">
        <f t="shared" si="8"/>
        <v>0</v>
      </c>
      <c r="O34" s="23">
        <f t="shared" si="8"/>
        <v>0</v>
      </c>
      <c r="P34" s="26">
        <f t="shared" si="8"/>
        <v>0</v>
      </c>
      <c r="Q34" s="12"/>
      <c r="R34" s="12"/>
    </row>
    <row r="35" spans="1:18" ht="37.5" customHeight="1" thickBot="1" x14ac:dyDescent="0.4">
      <c r="A35" s="2" t="s">
        <v>13</v>
      </c>
      <c r="B35" s="25">
        <f t="shared" ref="B35:P35" si="9">SUM(B33:B34)</f>
        <v>8</v>
      </c>
      <c r="C35" s="25">
        <f t="shared" si="9"/>
        <v>32</v>
      </c>
      <c r="D35" s="189">
        <f t="shared" si="9"/>
        <v>40</v>
      </c>
      <c r="E35" s="30">
        <f t="shared" si="9"/>
        <v>10</v>
      </c>
      <c r="F35" s="25">
        <f t="shared" si="9"/>
        <v>24</v>
      </c>
      <c r="G35" s="25">
        <f t="shared" si="9"/>
        <v>34</v>
      </c>
      <c r="H35" s="25">
        <f t="shared" si="9"/>
        <v>10</v>
      </c>
      <c r="I35" s="25">
        <v>32</v>
      </c>
      <c r="J35" s="25">
        <v>42</v>
      </c>
      <c r="K35" s="25">
        <f>SUM(K33:K34)</f>
        <v>18</v>
      </c>
      <c r="L35" s="25">
        <f>SUM(L33:L34)</f>
        <v>7</v>
      </c>
      <c r="M35" s="25">
        <f>SUM(M33:M34)</f>
        <v>25</v>
      </c>
      <c r="N35" s="25">
        <f t="shared" si="9"/>
        <v>46</v>
      </c>
      <c r="O35" s="25">
        <f>O32+O33+O34</f>
        <v>95</v>
      </c>
      <c r="P35" s="189">
        <f t="shared" si="9"/>
        <v>141</v>
      </c>
      <c r="Q35" s="12"/>
      <c r="R35" s="12"/>
    </row>
    <row r="36" spans="1:18" ht="25.5" customHeight="1" x14ac:dyDescent="0.35">
      <c r="A36" s="337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4"/>
    </row>
    <row r="37" spans="1:18" x14ac:dyDescent="0.35">
      <c r="A37" s="835"/>
      <c r="B37" s="835"/>
      <c r="C37" s="835"/>
      <c r="D37" s="835"/>
      <c r="E37" s="835"/>
      <c r="F37" s="835"/>
      <c r="G37" s="835"/>
      <c r="H37" s="835"/>
      <c r="I37" s="835"/>
      <c r="J37" s="835"/>
      <c r="K37" s="835"/>
      <c r="L37" s="835"/>
      <c r="M37" s="835"/>
      <c r="N37" s="835"/>
      <c r="O37" s="835"/>
      <c r="P37" s="835"/>
    </row>
    <row r="38" spans="1:18" x14ac:dyDescent="0.35">
      <c r="A38" s="836"/>
      <c r="B38" s="836"/>
      <c r="C38" s="836"/>
      <c r="D38" s="836"/>
      <c r="E38" s="836"/>
      <c r="F38" s="836"/>
      <c r="G38" s="836"/>
      <c r="H38" s="836"/>
      <c r="I38" s="836"/>
      <c r="J38" s="836"/>
      <c r="K38" s="836"/>
      <c r="L38" s="836"/>
      <c r="M38" s="836"/>
      <c r="N38" s="836"/>
      <c r="O38" s="836"/>
      <c r="P38" s="836"/>
    </row>
    <row r="39" spans="1:18" x14ac:dyDescent="0.35">
      <c r="A39" s="90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1:18" x14ac:dyDescent="0.35">
      <c r="A40" s="90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</row>
  </sheetData>
  <mergeCells count="11">
    <mergeCell ref="A38:P38"/>
    <mergeCell ref="A37:P37"/>
    <mergeCell ref="N5:P5"/>
    <mergeCell ref="A1:P1"/>
    <mergeCell ref="A3:P3"/>
    <mergeCell ref="A2:P2"/>
    <mergeCell ref="B5:D5"/>
    <mergeCell ref="E5:G5"/>
    <mergeCell ref="H5:J5"/>
    <mergeCell ref="K5:M5"/>
    <mergeCell ref="A5:A6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A42"/>
  <sheetViews>
    <sheetView zoomScale="40" zoomScaleNormal="40" workbookViewId="0">
      <selection activeCell="K26" sqref="K26"/>
    </sheetView>
  </sheetViews>
  <sheetFormatPr defaultRowHeight="25.5" x14ac:dyDescent="0.35"/>
  <cols>
    <col min="1" max="1" width="3" style="5" customWidth="1"/>
    <col min="2" max="2" width="87.85546875" style="5" customWidth="1"/>
    <col min="3" max="3" width="18.140625" style="5" customWidth="1"/>
    <col min="4" max="4" width="20.28515625" style="5" customWidth="1"/>
    <col min="5" max="5" width="20.5703125" style="5" customWidth="1"/>
    <col min="6" max="6" width="18.28515625" style="5" customWidth="1"/>
    <col min="7" max="7" width="19.5703125" style="5" customWidth="1"/>
    <col min="8" max="8" width="15.28515625" style="5" customWidth="1"/>
    <col min="9" max="9" width="17.7109375" style="5" customWidth="1"/>
    <col min="10" max="10" width="21.28515625" style="5" customWidth="1"/>
    <col min="11" max="11" width="18.5703125" style="5" customWidth="1"/>
    <col min="12" max="12" width="17.28515625" style="5" customWidth="1"/>
    <col min="13" max="13" width="21.5703125" style="5" customWidth="1"/>
    <col min="14" max="14" width="19.42578125" style="5" customWidth="1"/>
    <col min="15" max="15" width="15.85546875" style="5" customWidth="1"/>
    <col min="16" max="16" width="17.85546875" style="5" customWidth="1"/>
    <col min="17" max="17" width="17.28515625" style="5" customWidth="1"/>
    <col min="18" max="18" width="14.28515625" style="5" customWidth="1"/>
    <col min="19" max="19" width="10.5703125" style="5" bestFit="1" customWidth="1"/>
    <col min="20" max="20" width="9.28515625" style="5" bestFit="1" customWidth="1"/>
    <col min="21" max="40" width="9.140625" style="5"/>
    <col min="54" max="256" width="9.140625" style="5"/>
    <col min="257" max="257" width="3" style="5" customWidth="1"/>
    <col min="258" max="258" width="87.85546875" style="5" customWidth="1"/>
    <col min="259" max="259" width="18.140625" style="5" customWidth="1"/>
    <col min="260" max="260" width="20.28515625" style="5" customWidth="1"/>
    <col min="261" max="261" width="20.5703125" style="5" customWidth="1"/>
    <col min="262" max="262" width="18.28515625" style="5" customWidth="1"/>
    <col min="263" max="263" width="19.5703125" style="5" customWidth="1"/>
    <col min="264" max="264" width="15.28515625" style="5" customWidth="1"/>
    <col min="265" max="265" width="17.7109375" style="5" customWidth="1"/>
    <col min="266" max="266" width="21.28515625" style="5" customWidth="1"/>
    <col min="267" max="267" width="18.5703125" style="5" customWidth="1"/>
    <col min="268" max="268" width="17.28515625" style="5" customWidth="1"/>
    <col min="269" max="269" width="21.5703125" style="5" customWidth="1"/>
    <col min="270" max="270" width="19.42578125" style="5" customWidth="1"/>
    <col min="271" max="271" width="12.5703125" style="5" customWidth="1"/>
    <col min="272" max="272" width="11" style="5" customWidth="1"/>
    <col min="273" max="273" width="10.85546875" style="5" customWidth="1"/>
    <col min="274" max="274" width="14.28515625" style="5" customWidth="1"/>
    <col min="275" max="275" width="10.5703125" style="5" bestFit="1" customWidth="1"/>
    <col min="276" max="276" width="9.28515625" style="5" bestFit="1" customWidth="1"/>
    <col min="277" max="512" width="9.140625" style="5"/>
    <col min="513" max="513" width="3" style="5" customWidth="1"/>
    <col min="514" max="514" width="87.85546875" style="5" customWidth="1"/>
    <col min="515" max="515" width="18.140625" style="5" customWidth="1"/>
    <col min="516" max="516" width="20.28515625" style="5" customWidth="1"/>
    <col min="517" max="517" width="20.5703125" style="5" customWidth="1"/>
    <col min="518" max="518" width="18.28515625" style="5" customWidth="1"/>
    <col min="519" max="519" width="19.5703125" style="5" customWidth="1"/>
    <col min="520" max="520" width="15.28515625" style="5" customWidth="1"/>
    <col min="521" max="521" width="17.7109375" style="5" customWidth="1"/>
    <col min="522" max="522" width="21.28515625" style="5" customWidth="1"/>
    <col min="523" max="523" width="18.5703125" style="5" customWidth="1"/>
    <col min="524" max="524" width="17.28515625" style="5" customWidth="1"/>
    <col min="525" max="525" width="21.5703125" style="5" customWidth="1"/>
    <col min="526" max="526" width="19.42578125" style="5" customWidth="1"/>
    <col min="527" max="527" width="12.5703125" style="5" customWidth="1"/>
    <col min="528" max="528" width="11" style="5" customWidth="1"/>
    <col min="529" max="529" width="10.85546875" style="5" customWidth="1"/>
    <col min="530" max="530" width="14.28515625" style="5" customWidth="1"/>
    <col min="531" max="531" width="10.5703125" style="5" bestFit="1" customWidth="1"/>
    <col min="532" max="532" width="9.28515625" style="5" bestFit="1" customWidth="1"/>
    <col min="533" max="768" width="9.140625" style="5"/>
    <col min="769" max="769" width="3" style="5" customWidth="1"/>
    <col min="770" max="770" width="87.85546875" style="5" customWidth="1"/>
    <col min="771" max="771" width="18.140625" style="5" customWidth="1"/>
    <col min="772" max="772" width="20.28515625" style="5" customWidth="1"/>
    <col min="773" max="773" width="20.5703125" style="5" customWidth="1"/>
    <col min="774" max="774" width="18.28515625" style="5" customWidth="1"/>
    <col min="775" max="775" width="19.5703125" style="5" customWidth="1"/>
    <col min="776" max="776" width="15.28515625" style="5" customWidth="1"/>
    <col min="777" max="777" width="17.7109375" style="5" customWidth="1"/>
    <col min="778" max="778" width="21.28515625" style="5" customWidth="1"/>
    <col min="779" max="779" width="18.5703125" style="5" customWidth="1"/>
    <col min="780" max="780" width="17.28515625" style="5" customWidth="1"/>
    <col min="781" max="781" width="21.5703125" style="5" customWidth="1"/>
    <col min="782" max="782" width="19.42578125" style="5" customWidth="1"/>
    <col min="783" max="783" width="12.5703125" style="5" customWidth="1"/>
    <col min="784" max="784" width="11" style="5" customWidth="1"/>
    <col min="785" max="785" width="10.85546875" style="5" customWidth="1"/>
    <col min="786" max="786" width="14.28515625" style="5" customWidth="1"/>
    <col min="787" max="787" width="10.5703125" style="5" bestFit="1" customWidth="1"/>
    <col min="788" max="788" width="9.28515625" style="5" bestFit="1" customWidth="1"/>
    <col min="789" max="1024" width="9.140625" style="5"/>
    <col min="1025" max="1025" width="3" style="5" customWidth="1"/>
    <col min="1026" max="1026" width="87.85546875" style="5" customWidth="1"/>
    <col min="1027" max="1027" width="18.140625" style="5" customWidth="1"/>
    <col min="1028" max="1028" width="20.28515625" style="5" customWidth="1"/>
    <col min="1029" max="1029" width="20.5703125" style="5" customWidth="1"/>
    <col min="1030" max="1030" width="18.28515625" style="5" customWidth="1"/>
    <col min="1031" max="1031" width="19.5703125" style="5" customWidth="1"/>
    <col min="1032" max="1032" width="15.28515625" style="5" customWidth="1"/>
    <col min="1033" max="1033" width="17.7109375" style="5" customWidth="1"/>
    <col min="1034" max="1034" width="21.28515625" style="5" customWidth="1"/>
    <col min="1035" max="1035" width="18.5703125" style="5" customWidth="1"/>
    <col min="1036" max="1036" width="17.28515625" style="5" customWidth="1"/>
    <col min="1037" max="1037" width="21.5703125" style="5" customWidth="1"/>
    <col min="1038" max="1038" width="19.42578125" style="5" customWidth="1"/>
    <col min="1039" max="1039" width="12.5703125" style="5" customWidth="1"/>
    <col min="1040" max="1040" width="11" style="5" customWidth="1"/>
    <col min="1041" max="1041" width="10.85546875" style="5" customWidth="1"/>
    <col min="1042" max="1042" width="14.28515625" style="5" customWidth="1"/>
    <col min="1043" max="1043" width="10.5703125" style="5" bestFit="1" customWidth="1"/>
    <col min="1044" max="1044" width="9.28515625" style="5" bestFit="1" customWidth="1"/>
    <col min="1045" max="1280" width="9.140625" style="5"/>
    <col min="1281" max="1281" width="3" style="5" customWidth="1"/>
    <col min="1282" max="1282" width="87.85546875" style="5" customWidth="1"/>
    <col min="1283" max="1283" width="18.140625" style="5" customWidth="1"/>
    <col min="1284" max="1284" width="20.28515625" style="5" customWidth="1"/>
    <col min="1285" max="1285" width="20.5703125" style="5" customWidth="1"/>
    <col min="1286" max="1286" width="18.28515625" style="5" customWidth="1"/>
    <col min="1287" max="1287" width="19.5703125" style="5" customWidth="1"/>
    <col min="1288" max="1288" width="15.28515625" style="5" customWidth="1"/>
    <col min="1289" max="1289" width="17.7109375" style="5" customWidth="1"/>
    <col min="1290" max="1290" width="21.28515625" style="5" customWidth="1"/>
    <col min="1291" max="1291" width="18.5703125" style="5" customWidth="1"/>
    <col min="1292" max="1292" width="17.28515625" style="5" customWidth="1"/>
    <col min="1293" max="1293" width="21.5703125" style="5" customWidth="1"/>
    <col min="1294" max="1294" width="19.42578125" style="5" customWidth="1"/>
    <col min="1295" max="1295" width="12.5703125" style="5" customWidth="1"/>
    <col min="1296" max="1296" width="11" style="5" customWidth="1"/>
    <col min="1297" max="1297" width="10.85546875" style="5" customWidth="1"/>
    <col min="1298" max="1298" width="14.28515625" style="5" customWidth="1"/>
    <col min="1299" max="1299" width="10.5703125" style="5" bestFit="1" customWidth="1"/>
    <col min="1300" max="1300" width="9.28515625" style="5" bestFit="1" customWidth="1"/>
    <col min="1301" max="1536" width="9.140625" style="5"/>
    <col min="1537" max="1537" width="3" style="5" customWidth="1"/>
    <col min="1538" max="1538" width="87.85546875" style="5" customWidth="1"/>
    <col min="1539" max="1539" width="18.140625" style="5" customWidth="1"/>
    <col min="1540" max="1540" width="20.28515625" style="5" customWidth="1"/>
    <col min="1541" max="1541" width="20.5703125" style="5" customWidth="1"/>
    <col min="1542" max="1542" width="18.28515625" style="5" customWidth="1"/>
    <col min="1543" max="1543" width="19.5703125" style="5" customWidth="1"/>
    <col min="1544" max="1544" width="15.28515625" style="5" customWidth="1"/>
    <col min="1545" max="1545" width="17.7109375" style="5" customWidth="1"/>
    <col min="1546" max="1546" width="21.28515625" style="5" customWidth="1"/>
    <col min="1547" max="1547" width="18.5703125" style="5" customWidth="1"/>
    <col min="1548" max="1548" width="17.28515625" style="5" customWidth="1"/>
    <col min="1549" max="1549" width="21.5703125" style="5" customWidth="1"/>
    <col min="1550" max="1550" width="19.42578125" style="5" customWidth="1"/>
    <col min="1551" max="1551" width="12.5703125" style="5" customWidth="1"/>
    <col min="1552" max="1552" width="11" style="5" customWidth="1"/>
    <col min="1553" max="1553" width="10.85546875" style="5" customWidth="1"/>
    <col min="1554" max="1554" width="14.28515625" style="5" customWidth="1"/>
    <col min="1555" max="1555" width="10.5703125" style="5" bestFit="1" customWidth="1"/>
    <col min="1556" max="1556" width="9.28515625" style="5" bestFit="1" customWidth="1"/>
    <col min="1557" max="1792" width="9.140625" style="5"/>
    <col min="1793" max="1793" width="3" style="5" customWidth="1"/>
    <col min="1794" max="1794" width="87.85546875" style="5" customWidth="1"/>
    <col min="1795" max="1795" width="18.140625" style="5" customWidth="1"/>
    <col min="1796" max="1796" width="20.28515625" style="5" customWidth="1"/>
    <col min="1797" max="1797" width="20.5703125" style="5" customWidth="1"/>
    <col min="1798" max="1798" width="18.28515625" style="5" customWidth="1"/>
    <col min="1799" max="1799" width="19.5703125" style="5" customWidth="1"/>
    <col min="1800" max="1800" width="15.28515625" style="5" customWidth="1"/>
    <col min="1801" max="1801" width="17.7109375" style="5" customWidth="1"/>
    <col min="1802" max="1802" width="21.28515625" style="5" customWidth="1"/>
    <col min="1803" max="1803" width="18.5703125" style="5" customWidth="1"/>
    <col min="1804" max="1804" width="17.28515625" style="5" customWidth="1"/>
    <col min="1805" max="1805" width="21.5703125" style="5" customWidth="1"/>
    <col min="1806" max="1806" width="19.42578125" style="5" customWidth="1"/>
    <col min="1807" max="1807" width="12.5703125" style="5" customWidth="1"/>
    <col min="1808" max="1808" width="11" style="5" customWidth="1"/>
    <col min="1809" max="1809" width="10.85546875" style="5" customWidth="1"/>
    <col min="1810" max="1810" width="14.28515625" style="5" customWidth="1"/>
    <col min="1811" max="1811" width="10.5703125" style="5" bestFit="1" customWidth="1"/>
    <col min="1812" max="1812" width="9.28515625" style="5" bestFit="1" customWidth="1"/>
    <col min="1813" max="2048" width="9.140625" style="5"/>
    <col min="2049" max="2049" width="3" style="5" customWidth="1"/>
    <col min="2050" max="2050" width="87.85546875" style="5" customWidth="1"/>
    <col min="2051" max="2051" width="18.140625" style="5" customWidth="1"/>
    <col min="2052" max="2052" width="20.28515625" style="5" customWidth="1"/>
    <col min="2053" max="2053" width="20.5703125" style="5" customWidth="1"/>
    <col min="2054" max="2054" width="18.28515625" style="5" customWidth="1"/>
    <col min="2055" max="2055" width="19.5703125" style="5" customWidth="1"/>
    <col min="2056" max="2056" width="15.28515625" style="5" customWidth="1"/>
    <col min="2057" max="2057" width="17.7109375" style="5" customWidth="1"/>
    <col min="2058" max="2058" width="21.28515625" style="5" customWidth="1"/>
    <col min="2059" max="2059" width="18.5703125" style="5" customWidth="1"/>
    <col min="2060" max="2060" width="17.28515625" style="5" customWidth="1"/>
    <col min="2061" max="2061" width="21.5703125" style="5" customWidth="1"/>
    <col min="2062" max="2062" width="19.42578125" style="5" customWidth="1"/>
    <col min="2063" max="2063" width="12.5703125" style="5" customWidth="1"/>
    <col min="2064" max="2064" width="11" style="5" customWidth="1"/>
    <col min="2065" max="2065" width="10.85546875" style="5" customWidth="1"/>
    <col min="2066" max="2066" width="14.28515625" style="5" customWidth="1"/>
    <col min="2067" max="2067" width="10.5703125" style="5" bestFit="1" customWidth="1"/>
    <col min="2068" max="2068" width="9.28515625" style="5" bestFit="1" customWidth="1"/>
    <col min="2069" max="2304" width="9.140625" style="5"/>
    <col min="2305" max="2305" width="3" style="5" customWidth="1"/>
    <col min="2306" max="2306" width="87.85546875" style="5" customWidth="1"/>
    <col min="2307" max="2307" width="18.140625" style="5" customWidth="1"/>
    <col min="2308" max="2308" width="20.28515625" style="5" customWidth="1"/>
    <col min="2309" max="2309" width="20.5703125" style="5" customWidth="1"/>
    <col min="2310" max="2310" width="18.28515625" style="5" customWidth="1"/>
    <col min="2311" max="2311" width="19.5703125" style="5" customWidth="1"/>
    <col min="2312" max="2312" width="15.28515625" style="5" customWidth="1"/>
    <col min="2313" max="2313" width="17.7109375" style="5" customWidth="1"/>
    <col min="2314" max="2314" width="21.28515625" style="5" customWidth="1"/>
    <col min="2315" max="2315" width="18.5703125" style="5" customWidth="1"/>
    <col min="2316" max="2316" width="17.28515625" style="5" customWidth="1"/>
    <col min="2317" max="2317" width="21.5703125" style="5" customWidth="1"/>
    <col min="2318" max="2318" width="19.42578125" style="5" customWidth="1"/>
    <col min="2319" max="2319" width="12.5703125" style="5" customWidth="1"/>
    <col min="2320" max="2320" width="11" style="5" customWidth="1"/>
    <col min="2321" max="2321" width="10.85546875" style="5" customWidth="1"/>
    <col min="2322" max="2322" width="14.28515625" style="5" customWidth="1"/>
    <col min="2323" max="2323" width="10.5703125" style="5" bestFit="1" customWidth="1"/>
    <col min="2324" max="2324" width="9.28515625" style="5" bestFit="1" customWidth="1"/>
    <col min="2325" max="2560" width="9.140625" style="5"/>
    <col min="2561" max="2561" width="3" style="5" customWidth="1"/>
    <col min="2562" max="2562" width="87.85546875" style="5" customWidth="1"/>
    <col min="2563" max="2563" width="18.140625" style="5" customWidth="1"/>
    <col min="2564" max="2564" width="20.28515625" style="5" customWidth="1"/>
    <col min="2565" max="2565" width="20.5703125" style="5" customWidth="1"/>
    <col min="2566" max="2566" width="18.28515625" style="5" customWidth="1"/>
    <col min="2567" max="2567" width="19.5703125" style="5" customWidth="1"/>
    <col min="2568" max="2568" width="15.28515625" style="5" customWidth="1"/>
    <col min="2569" max="2569" width="17.7109375" style="5" customWidth="1"/>
    <col min="2570" max="2570" width="21.28515625" style="5" customWidth="1"/>
    <col min="2571" max="2571" width="18.5703125" style="5" customWidth="1"/>
    <col min="2572" max="2572" width="17.28515625" style="5" customWidth="1"/>
    <col min="2573" max="2573" width="21.5703125" style="5" customWidth="1"/>
    <col min="2574" max="2574" width="19.42578125" style="5" customWidth="1"/>
    <col min="2575" max="2575" width="12.5703125" style="5" customWidth="1"/>
    <col min="2576" max="2576" width="11" style="5" customWidth="1"/>
    <col min="2577" max="2577" width="10.85546875" style="5" customWidth="1"/>
    <col min="2578" max="2578" width="14.28515625" style="5" customWidth="1"/>
    <col min="2579" max="2579" width="10.5703125" style="5" bestFit="1" customWidth="1"/>
    <col min="2580" max="2580" width="9.28515625" style="5" bestFit="1" customWidth="1"/>
    <col min="2581" max="2816" width="9.140625" style="5"/>
    <col min="2817" max="2817" width="3" style="5" customWidth="1"/>
    <col min="2818" max="2818" width="87.85546875" style="5" customWidth="1"/>
    <col min="2819" max="2819" width="18.140625" style="5" customWidth="1"/>
    <col min="2820" max="2820" width="20.28515625" style="5" customWidth="1"/>
    <col min="2821" max="2821" width="20.5703125" style="5" customWidth="1"/>
    <col min="2822" max="2822" width="18.28515625" style="5" customWidth="1"/>
    <col min="2823" max="2823" width="19.5703125" style="5" customWidth="1"/>
    <col min="2824" max="2824" width="15.28515625" style="5" customWidth="1"/>
    <col min="2825" max="2825" width="17.7109375" style="5" customWidth="1"/>
    <col min="2826" max="2826" width="21.28515625" style="5" customWidth="1"/>
    <col min="2827" max="2827" width="18.5703125" style="5" customWidth="1"/>
    <col min="2828" max="2828" width="17.28515625" style="5" customWidth="1"/>
    <col min="2829" max="2829" width="21.5703125" style="5" customWidth="1"/>
    <col min="2830" max="2830" width="19.42578125" style="5" customWidth="1"/>
    <col min="2831" max="2831" width="12.5703125" style="5" customWidth="1"/>
    <col min="2832" max="2832" width="11" style="5" customWidth="1"/>
    <col min="2833" max="2833" width="10.85546875" style="5" customWidth="1"/>
    <col min="2834" max="2834" width="14.28515625" style="5" customWidth="1"/>
    <col min="2835" max="2835" width="10.5703125" style="5" bestFit="1" customWidth="1"/>
    <col min="2836" max="2836" width="9.28515625" style="5" bestFit="1" customWidth="1"/>
    <col min="2837" max="3072" width="9.140625" style="5"/>
    <col min="3073" max="3073" width="3" style="5" customWidth="1"/>
    <col min="3074" max="3074" width="87.85546875" style="5" customWidth="1"/>
    <col min="3075" max="3075" width="18.140625" style="5" customWidth="1"/>
    <col min="3076" max="3076" width="20.28515625" style="5" customWidth="1"/>
    <col min="3077" max="3077" width="20.5703125" style="5" customWidth="1"/>
    <col min="3078" max="3078" width="18.28515625" style="5" customWidth="1"/>
    <col min="3079" max="3079" width="19.5703125" style="5" customWidth="1"/>
    <col min="3080" max="3080" width="15.28515625" style="5" customWidth="1"/>
    <col min="3081" max="3081" width="17.7109375" style="5" customWidth="1"/>
    <col min="3082" max="3082" width="21.28515625" style="5" customWidth="1"/>
    <col min="3083" max="3083" width="18.5703125" style="5" customWidth="1"/>
    <col min="3084" max="3084" width="17.28515625" style="5" customWidth="1"/>
    <col min="3085" max="3085" width="21.5703125" style="5" customWidth="1"/>
    <col min="3086" max="3086" width="19.42578125" style="5" customWidth="1"/>
    <col min="3087" max="3087" width="12.5703125" style="5" customWidth="1"/>
    <col min="3088" max="3088" width="11" style="5" customWidth="1"/>
    <col min="3089" max="3089" width="10.85546875" style="5" customWidth="1"/>
    <col min="3090" max="3090" width="14.28515625" style="5" customWidth="1"/>
    <col min="3091" max="3091" width="10.5703125" style="5" bestFit="1" customWidth="1"/>
    <col min="3092" max="3092" width="9.28515625" style="5" bestFit="1" customWidth="1"/>
    <col min="3093" max="3328" width="9.140625" style="5"/>
    <col min="3329" max="3329" width="3" style="5" customWidth="1"/>
    <col min="3330" max="3330" width="87.85546875" style="5" customWidth="1"/>
    <col min="3331" max="3331" width="18.140625" style="5" customWidth="1"/>
    <col min="3332" max="3332" width="20.28515625" style="5" customWidth="1"/>
    <col min="3333" max="3333" width="20.5703125" style="5" customWidth="1"/>
    <col min="3334" max="3334" width="18.28515625" style="5" customWidth="1"/>
    <col min="3335" max="3335" width="19.5703125" style="5" customWidth="1"/>
    <col min="3336" max="3336" width="15.28515625" style="5" customWidth="1"/>
    <col min="3337" max="3337" width="17.7109375" style="5" customWidth="1"/>
    <col min="3338" max="3338" width="21.28515625" style="5" customWidth="1"/>
    <col min="3339" max="3339" width="18.5703125" style="5" customWidth="1"/>
    <col min="3340" max="3340" width="17.28515625" style="5" customWidth="1"/>
    <col min="3341" max="3341" width="21.5703125" style="5" customWidth="1"/>
    <col min="3342" max="3342" width="19.42578125" style="5" customWidth="1"/>
    <col min="3343" max="3343" width="12.5703125" style="5" customWidth="1"/>
    <col min="3344" max="3344" width="11" style="5" customWidth="1"/>
    <col min="3345" max="3345" width="10.85546875" style="5" customWidth="1"/>
    <col min="3346" max="3346" width="14.28515625" style="5" customWidth="1"/>
    <col min="3347" max="3347" width="10.5703125" style="5" bestFit="1" customWidth="1"/>
    <col min="3348" max="3348" width="9.28515625" style="5" bestFit="1" customWidth="1"/>
    <col min="3349" max="3584" width="9.140625" style="5"/>
    <col min="3585" max="3585" width="3" style="5" customWidth="1"/>
    <col min="3586" max="3586" width="87.85546875" style="5" customWidth="1"/>
    <col min="3587" max="3587" width="18.140625" style="5" customWidth="1"/>
    <col min="3588" max="3588" width="20.28515625" style="5" customWidth="1"/>
    <col min="3589" max="3589" width="20.5703125" style="5" customWidth="1"/>
    <col min="3590" max="3590" width="18.28515625" style="5" customWidth="1"/>
    <col min="3591" max="3591" width="19.5703125" style="5" customWidth="1"/>
    <col min="3592" max="3592" width="15.28515625" style="5" customWidth="1"/>
    <col min="3593" max="3593" width="17.7109375" style="5" customWidth="1"/>
    <col min="3594" max="3594" width="21.28515625" style="5" customWidth="1"/>
    <col min="3595" max="3595" width="18.5703125" style="5" customWidth="1"/>
    <col min="3596" max="3596" width="17.28515625" style="5" customWidth="1"/>
    <col min="3597" max="3597" width="21.5703125" style="5" customWidth="1"/>
    <col min="3598" max="3598" width="19.42578125" style="5" customWidth="1"/>
    <col min="3599" max="3599" width="12.5703125" style="5" customWidth="1"/>
    <col min="3600" max="3600" width="11" style="5" customWidth="1"/>
    <col min="3601" max="3601" width="10.85546875" style="5" customWidth="1"/>
    <col min="3602" max="3602" width="14.28515625" style="5" customWidth="1"/>
    <col min="3603" max="3603" width="10.5703125" style="5" bestFit="1" customWidth="1"/>
    <col min="3604" max="3604" width="9.28515625" style="5" bestFit="1" customWidth="1"/>
    <col min="3605" max="3840" width="9.140625" style="5"/>
    <col min="3841" max="3841" width="3" style="5" customWidth="1"/>
    <col min="3842" max="3842" width="87.85546875" style="5" customWidth="1"/>
    <col min="3843" max="3843" width="18.140625" style="5" customWidth="1"/>
    <col min="3844" max="3844" width="20.28515625" style="5" customWidth="1"/>
    <col min="3845" max="3845" width="20.5703125" style="5" customWidth="1"/>
    <col min="3846" max="3846" width="18.28515625" style="5" customWidth="1"/>
    <col min="3847" max="3847" width="19.5703125" style="5" customWidth="1"/>
    <col min="3848" max="3848" width="15.28515625" style="5" customWidth="1"/>
    <col min="3849" max="3849" width="17.7109375" style="5" customWidth="1"/>
    <col min="3850" max="3850" width="21.28515625" style="5" customWidth="1"/>
    <col min="3851" max="3851" width="18.5703125" style="5" customWidth="1"/>
    <col min="3852" max="3852" width="17.28515625" style="5" customWidth="1"/>
    <col min="3853" max="3853" width="21.5703125" style="5" customWidth="1"/>
    <col min="3854" max="3854" width="19.42578125" style="5" customWidth="1"/>
    <col min="3855" max="3855" width="12.5703125" style="5" customWidth="1"/>
    <col min="3856" max="3856" width="11" style="5" customWidth="1"/>
    <col min="3857" max="3857" width="10.85546875" style="5" customWidth="1"/>
    <col min="3858" max="3858" width="14.28515625" style="5" customWidth="1"/>
    <col min="3859" max="3859" width="10.5703125" style="5" bestFit="1" customWidth="1"/>
    <col min="3860" max="3860" width="9.28515625" style="5" bestFit="1" customWidth="1"/>
    <col min="3861" max="4096" width="9.140625" style="5"/>
    <col min="4097" max="4097" width="3" style="5" customWidth="1"/>
    <col min="4098" max="4098" width="87.85546875" style="5" customWidth="1"/>
    <col min="4099" max="4099" width="18.140625" style="5" customWidth="1"/>
    <col min="4100" max="4100" width="20.28515625" style="5" customWidth="1"/>
    <col min="4101" max="4101" width="20.5703125" style="5" customWidth="1"/>
    <col min="4102" max="4102" width="18.28515625" style="5" customWidth="1"/>
    <col min="4103" max="4103" width="19.5703125" style="5" customWidth="1"/>
    <col min="4104" max="4104" width="15.28515625" style="5" customWidth="1"/>
    <col min="4105" max="4105" width="17.7109375" style="5" customWidth="1"/>
    <col min="4106" max="4106" width="21.28515625" style="5" customWidth="1"/>
    <col min="4107" max="4107" width="18.5703125" style="5" customWidth="1"/>
    <col min="4108" max="4108" width="17.28515625" style="5" customWidth="1"/>
    <col min="4109" max="4109" width="21.5703125" style="5" customWidth="1"/>
    <col min="4110" max="4110" width="19.42578125" style="5" customWidth="1"/>
    <col min="4111" max="4111" width="12.5703125" style="5" customWidth="1"/>
    <col min="4112" max="4112" width="11" style="5" customWidth="1"/>
    <col min="4113" max="4113" width="10.85546875" style="5" customWidth="1"/>
    <col min="4114" max="4114" width="14.28515625" style="5" customWidth="1"/>
    <col min="4115" max="4115" width="10.5703125" style="5" bestFit="1" customWidth="1"/>
    <col min="4116" max="4116" width="9.28515625" style="5" bestFit="1" customWidth="1"/>
    <col min="4117" max="4352" width="9.140625" style="5"/>
    <col min="4353" max="4353" width="3" style="5" customWidth="1"/>
    <col min="4354" max="4354" width="87.85546875" style="5" customWidth="1"/>
    <col min="4355" max="4355" width="18.140625" style="5" customWidth="1"/>
    <col min="4356" max="4356" width="20.28515625" style="5" customWidth="1"/>
    <col min="4357" max="4357" width="20.5703125" style="5" customWidth="1"/>
    <col min="4358" max="4358" width="18.28515625" style="5" customWidth="1"/>
    <col min="4359" max="4359" width="19.5703125" style="5" customWidth="1"/>
    <col min="4360" max="4360" width="15.28515625" style="5" customWidth="1"/>
    <col min="4361" max="4361" width="17.7109375" style="5" customWidth="1"/>
    <col min="4362" max="4362" width="21.28515625" style="5" customWidth="1"/>
    <col min="4363" max="4363" width="18.5703125" style="5" customWidth="1"/>
    <col min="4364" max="4364" width="17.28515625" style="5" customWidth="1"/>
    <col min="4365" max="4365" width="21.5703125" style="5" customWidth="1"/>
    <col min="4366" max="4366" width="19.42578125" style="5" customWidth="1"/>
    <col min="4367" max="4367" width="12.5703125" style="5" customWidth="1"/>
    <col min="4368" max="4368" width="11" style="5" customWidth="1"/>
    <col min="4369" max="4369" width="10.85546875" style="5" customWidth="1"/>
    <col min="4370" max="4370" width="14.28515625" style="5" customWidth="1"/>
    <col min="4371" max="4371" width="10.5703125" style="5" bestFit="1" customWidth="1"/>
    <col min="4372" max="4372" width="9.28515625" style="5" bestFit="1" customWidth="1"/>
    <col min="4373" max="4608" width="9.140625" style="5"/>
    <col min="4609" max="4609" width="3" style="5" customWidth="1"/>
    <col min="4610" max="4610" width="87.85546875" style="5" customWidth="1"/>
    <col min="4611" max="4611" width="18.140625" style="5" customWidth="1"/>
    <col min="4612" max="4612" width="20.28515625" style="5" customWidth="1"/>
    <col min="4613" max="4613" width="20.5703125" style="5" customWidth="1"/>
    <col min="4614" max="4614" width="18.28515625" style="5" customWidth="1"/>
    <col min="4615" max="4615" width="19.5703125" style="5" customWidth="1"/>
    <col min="4616" max="4616" width="15.28515625" style="5" customWidth="1"/>
    <col min="4617" max="4617" width="17.7109375" style="5" customWidth="1"/>
    <col min="4618" max="4618" width="21.28515625" style="5" customWidth="1"/>
    <col min="4619" max="4619" width="18.5703125" style="5" customWidth="1"/>
    <col min="4620" max="4620" width="17.28515625" style="5" customWidth="1"/>
    <col min="4621" max="4621" width="21.5703125" style="5" customWidth="1"/>
    <col min="4622" max="4622" width="19.42578125" style="5" customWidth="1"/>
    <col min="4623" max="4623" width="12.5703125" style="5" customWidth="1"/>
    <col min="4624" max="4624" width="11" style="5" customWidth="1"/>
    <col min="4625" max="4625" width="10.85546875" style="5" customWidth="1"/>
    <col min="4626" max="4626" width="14.28515625" style="5" customWidth="1"/>
    <col min="4627" max="4627" width="10.5703125" style="5" bestFit="1" customWidth="1"/>
    <col min="4628" max="4628" width="9.28515625" style="5" bestFit="1" customWidth="1"/>
    <col min="4629" max="4864" width="9.140625" style="5"/>
    <col min="4865" max="4865" width="3" style="5" customWidth="1"/>
    <col min="4866" max="4866" width="87.85546875" style="5" customWidth="1"/>
    <col min="4867" max="4867" width="18.140625" style="5" customWidth="1"/>
    <col min="4868" max="4868" width="20.28515625" style="5" customWidth="1"/>
    <col min="4869" max="4869" width="20.5703125" style="5" customWidth="1"/>
    <col min="4870" max="4870" width="18.28515625" style="5" customWidth="1"/>
    <col min="4871" max="4871" width="19.5703125" style="5" customWidth="1"/>
    <col min="4872" max="4872" width="15.28515625" style="5" customWidth="1"/>
    <col min="4873" max="4873" width="17.7109375" style="5" customWidth="1"/>
    <col min="4874" max="4874" width="21.28515625" style="5" customWidth="1"/>
    <col min="4875" max="4875" width="18.5703125" style="5" customWidth="1"/>
    <col min="4876" max="4876" width="17.28515625" style="5" customWidth="1"/>
    <col min="4877" max="4877" width="21.5703125" style="5" customWidth="1"/>
    <col min="4878" max="4878" width="19.42578125" style="5" customWidth="1"/>
    <col min="4879" max="4879" width="12.5703125" style="5" customWidth="1"/>
    <col min="4880" max="4880" width="11" style="5" customWidth="1"/>
    <col min="4881" max="4881" width="10.85546875" style="5" customWidth="1"/>
    <col min="4882" max="4882" width="14.28515625" style="5" customWidth="1"/>
    <col min="4883" max="4883" width="10.5703125" style="5" bestFit="1" customWidth="1"/>
    <col min="4884" max="4884" width="9.28515625" style="5" bestFit="1" customWidth="1"/>
    <col min="4885" max="5120" width="9.140625" style="5"/>
    <col min="5121" max="5121" width="3" style="5" customWidth="1"/>
    <col min="5122" max="5122" width="87.85546875" style="5" customWidth="1"/>
    <col min="5123" max="5123" width="18.140625" style="5" customWidth="1"/>
    <col min="5124" max="5124" width="20.28515625" style="5" customWidth="1"/>
    <col min="5125" max="5125" width="20.5703125" style="5" customWidth="1"/>
    <col min="5126" max="5126" width="18.28515625" style="5" customWidth="1"/>
    <col min="5127" max="5127" width="19.5703125" style="5" customWidth="1"/>
    <col min="5128" max="5128" width="15.28515625" style="5" customWidth="1"/>
    <col min="5129" max="5129" width="17.7109375" style="5" customWidth="1"/>
    <col min="5130" max="5130" width="21.28515625" style="5" customWidth="1"/>
    <col min="5131" max="5131" width="18.5703125" style="5" customWidth="1"/>
    <col min="5132" max="5132" width="17.28515625" style="5" customWidth="1"/>
    <col min="5133" max="5133" width="21.5703125" style="5" customWidth="1"/>
    <col min="5134" max="5134" width="19.42578125" style="5" customWidth="1"/>
    <col min="5135" max="5135" width="12.5703125" style="5" customWidth="1"/>
    <col min="5136" max="5136" width="11" style="5" customWidth="1"/>
    <col min="5137" max="5137" width="10.85546875" style="5" customWidth="1"/>
    <col min="5138" max="5138" width="14.28515625" style="5" customWidth="1"/>
    <col min="5139" max="5139" width="10.5703125" style="5" bestFit="1" customWidth="1"/>
    <col min="5140" max="5140" width="9.28515625" style="5" bestFit="1" customWidth="1"/>
    <col min="5141" max="5376" width="9.140625" style="5"/>
    <col min="5377" max="5377" width="3" style="5" customWidth="1"/>
    <col min="5378" max="5378" width="87.85546875" style="5" customWidth="1"/>
    <col min="5379" max="5379" width="18.140625" style="5" customWidth="1"/>
    <col min="5380" max="5380" width="20.28515625" style="5" customWidth="1"/>
    <col min="5381" max="5381" width="20.5703125" style="5" customWidth="1"/>
    <col min="5382" max="5382" width="18.28515625" style="5" customWidth="1"/>
    <col min="5383" max="5383" width="19.5703125" style="5" customWidth="1"/>
    <col min="5384" max="5384" width="15.28515625" style="5" customWidth="1"/>
    <col min="5385" max="5385" width="17.7109375" style="5" customWidth="1"/>
    <col min="5386" max="5386" width="21.28515625" style="5" customWidth="1"/>
    <col min="5387" max="5387" width="18.5703125" style="5" customWidth="1"/>
    <col min="5388" max="5388" width="17.28515625" style="5" customWidth="1"/>
    <col min="5389" max="5389" width="21.5703125" style="5" customWidth="1"/>
    <col min="5390" max="5390" width="19.42578125" style="5" customWidth="1"/>
    <col min="5391" max="5391" width="12.5703125" style="5" customWidth="1"/>
    <col min="5392" max="5392" width="11" style="5" customWidth="1"/>
    <col min="5393" max="5393" width="10.85546875" style="5" customWidth="1"/>
    <col min="5394" max="5394" width="14.28515625" style="5" customWidth="1"/>
    <col min="5395" max="5395" width="10.5703125" style="5" bestFit="1" customWidth="1"/>
    <col min="5396" max="5396" width="9.28515625" style="5" bestFit="1" customWidth="1"/>
    <col min="5397" max="5632" width="9.140625" style="5"/>
    <col min="5633" max="5633" width="3" style="5" customWidth="1"/>
    <col min="5634" max="5634" width="87.85546875" style="5" customWidth="1"/>
    <col min="5635" max="5635" width="18.140625" style="5" customWidth="1"/>
    <col min="5636" max="5636" width="20.28515625" style="5" customWidth="1"/>
    <col min="5637" max="5637" width="20.5703125" style="5" customWidth="1"/>
    <col min="5638" max="5638" width="18.28515625" style="5" customWidth="1"/>
    <col min="5639" max="5639" width="19.5703125" style="5" customWidth="1"/>
    <col min="5640" max="5640" width="15.28515625" style="5" customWidth="1"/>
    <col min="5641" max="5641" width="17.7109375" style="5" customWidth="1"/>
    <col min="5642" max="5642" width="21.28515625" style="5" customWidth="1"/>
    <col min="5643" max="5643" width="18.5703125" style="5" customWidth="1"/>
    <col min="5644" max="5644" width="17.28515625" style="5" customWidth="1"/>
    <col min="5645" max="5645" width="21.5703125" style="5" customWidth="1"/>
    <col min="5646" max="5646" width="19.42578125" style="5" customWidth="1"/>
    <col min="5647" max="5647" width="12.5703125" style="5" customWidth="1"/>
    <col min="5648" max="5648" width="11" style="5" customWidth="1"/>
    <col min="5649" max="5649" width="10.85546875" style="5" customWidth="1"/>
    <col min="5650" max="5650" width="14.28515625" style="5" customWidth="1"/>
    <col min="5651" max="5651" width="10.5703125" style="5" bestFit="1" customWidth="1"/>
    <col min="5652" max="5652" width="9.28515625" style="5" bestFit="1" customWidth="1"/>
    <col min="5653" max="5888" width="9.140625" style="5"/>
    <col min="5889" max="5889" width="3" style="5" customWidth="1"/>
    <col min="5890" max="5890" width="87.85546875" style="5" customWidth="1"/>
    <col min="5891" max="5891" width="18.140625" style="5" customWidth="1"/>
    <col min="5892" max="5892" width="20.28515625" style="5" customWidth="1"/>
    <col min="5893" max="5893" width="20.5703125" style="5" customWidth="1"/>
    <col min="5894" max="5894" width="18.28515625" style="5" customWidth="1"/>
    <col min="5895" max="5895" width="19.5703125" style="5" customWidth="1"/>
    <col min="5896" max="5896" width="15.28515625" style="5" customWidth="1"/>
    <col min="5897" max="5897" width="17.7109375" style="5" customWidth="1"/>
    <col min="5898" max="5898" width="21.28515625" style="5" customWidth="1"/>
    <col min="5899" max="5899" width="18.5703125" style="5" customWidth="1"/>
    <col min="5900" max="5900" width="17.28515625" style="5" customWidth="1"/>
    <col min="5901" max="5901" width="21.5703125" style="5" customWidth="1"/>
    <col min="5902" max="5902" width="19.42578125" style="5" customWidth="1"/>
    <col min="5903" max="5903" width="12.5703125" style="5" customWidth="1"/>
    <col min="5904" max="5904" width="11" style="5" customWidth="1"/>
    <col min="5905" max="5905" width="10.85546875" style="5" customWidth="1"/>
    <col min="5906" max="5906" width="14.28515625" style="5" customWidth="1"/>
    <col min="5907" max="5907" width="10.5703125" style="5" bestFit="1" customWidth="1"/>
    <col min="5908" max="5908" width="9.28515625" style="5" bestFit="1" customWidth="1"/>
    <col min="5909" max="6144" width="9.140625" style="5"/>
    <col min="6145" max="6145" width="3" style="5" customWidth="1"/>
    <col min="6146" max="6146" width="87.85546875" style="5" customWidth="1"/>
    <col min="6147" max="6147" width="18.140625" style="5" customWidth="1"/>
    <col min="6148" max="6148" width="20.28515625" style="5" customWidth="1"/>
    <col min="6149" max="6149" width="20.5703125" style="5" customWidth="1"/>
    <col min="6150" max="6150" width="18.28515625" style="5" customWidth="1"/>
    <col min="6151" max="6151" width="19.5703125" style="5" customWidth="1"/>
    <col min="6152" max="6152" width="15.28515625" style="5" customWidth="1"/>
    <col min="6153" max="6153" width="17.7109375" style="5" customWidth="1"/>
    <col min="6154" max="6154" width="21.28515625" style="5" customWidth="1"/>
    <col min="6155" max="6155" width="18.5703125" style="5" customWidth="1"/>
    <col min="6156" max="6156" width="17.28515625" style="5" customWidth="1"/>
    <col min="6157" max="6157" width="21.5703125" style="5" customWidth="1"/>
    <col min="6158" max="6158" width="19.42578125" style="5" customWidth="1"/>
    <col min="6159" max="6159" width="12.5703125" style="5" customWidth="1"/>
    <col min="6160" max="6160" width="11" style="5" customWidth="1"/>
    <col min="6161" max="6161" width="10.85546875" style="5" customWidth="1"/>
    <col min="6162" max="6162" width="14.28515625" style="5" customWidth="1"/>
    <col min="6163" max="6163" width="10.5703125" style="5" bestFit="1" customWidth="1"/>
    <col min="6164" max="6164" width="9.28515625" style="5" bestFit="1" customWidth="1"/>
    <col min="6165" max="6400" width="9.140625" style="5"/>
    <col min="6401" max="6401" width="3" style="5" customWidth="1"/>
    <col min="6402" max="6402" width="87.85546875" style="5" customWidth="1"/>
    <col min="6403" max="6403" width="18.140625" style="5" customWidth="1"/>
    <col min="6404" max="6404" width="20.28515625" style="5" customWidth="1"/>
    <col min="6405" max="6405" width="20.5703125" style="5" customWidth="1"/>
    <col min="6406" max="6406" width="18.28515625" style="5" customWidth="1"/>
    <col min="6407" max="6407" width="19.5703125" style="5" customWidth="1"/>
    <col min="6408" max="6408" width="15.28515625" style="5" customWidth="1"/>
    <col min="6409" max="6409" width="17.7109375" style="5" customWidth="1"/>
    <col min="6410" max="6410" width="21.28515625" style="5" customWidth="1"/>
    <col min="6411" max="6411" width="18.5703125" style="5" customWidth="1"/>
    <col min="6412" max="6412" width="17.28515625" style="5" customWidth="1"/>
    <col min="6413" max="6413" width="21.5703125" style="5" customWidth="1"/>
    <col min="6414" max="6414" width="19.42578125" style="5" customWidth="1"/>
    <col min="6415" max="6415" width="12.5703125" style="5" customWidth="1"/>
    <col min="6416" max="6416" width="11" style="5" customWidth="1"/>
    <col min="6417" max="6417" width="10.85546875" style="5" customWidth="1"/>
    <col min="6418" max="6418" width="14.28515625" style="5" customWidth="1"/>
    <col min="6419" max="6419" width="10.5703125" style="5" bestFit="1" customWidth="1"/>
    <col min="6420" max="6420" width="9.28515625" style="5" bestFit="1" customWidth="1"/>
    <col min="6421" max="6656" width="9.140625" style="5"/>
    <col min="6657" max="6657" width="3" style="5" customWidth="1"/>
    <col min="6658" max="6658" width="87.85546875" style="5" customWidth="1"/>
    <col min="6659" max="6659" width="18.140625" style="5" customWidth="1"/>
    <col min="6660" max="6660" width="20.28515625" style="5" customWidth="1"/>
    <col min="6661" max="6661" width="20.5703125" style="5" customWidth="1"/>
    <col min="6662" max="6662" width="18.28515625" style="5" customWidth="1"/>
    <col min="6663" max="6663" width="19.5703125" style="5" customWidth="1"/>
    <col min="6664" max="6664" width="15.28515625" style="5" customWidth="1"/>
    <col min="6665" max="6665" width="17.7109375" style="5" customWidth="1"/>
    <col min="6666" max="6666" width="21.28515625" style="5" customWidth="1"/>
    <col min="6667" max="6667" width="18.5703125" style="5" customWidth="1"/>
    <col min="6668" max="6668" width="17.28515625" style="5" customWidth="1"/>
    <col min="6669" max="6669" width="21.5703125" style="5" customWidth="1"/>
    <col min="6670" max="6670" width="19.42578125" style="5" customWidth="1"/>
    <col min="6671" max="6671" width="12.5703125" style="5" customWidth="1"/>
    <col min="6672" max="6672" width="11" style="5" customWidth="1"/>
    <col min="6673" max="6673" width="10.85546875" style="5" customWidth="1"/>
    <col min="6674" max="6674" width="14.28515625" style="5" customWidth="1"/>
    <col min="6675" max="6675" width="10.5703125" style="5" bestFit="1" customWidth="1"/>
    <col min="6676" max="6676" width="9.28515625" style="5" bestFit="1" customWidth="1"/>
    <col min="6677" max="6912" width="9.140625" style="5"/>
    <col min="6913" max="6913" width="3" style="5" customWidth="1"/>
    <col min="6914" max="6914" width="87.85546875" style="5" customWidth="1"/>
    <col min="6915" max="6915" width="18.140625" style="5" customWidth="1"/>
    <col min="6916" max="6916" width="20.28515625" style="5" customWidth="1"/>
    <col min="6917" max="6917" width="20.5703125" style="5" customWidth="1"/>
    <col min="6918" max="6918" width="18.28515625" style="5" customWidth="1"/>
    <col min="6919" max="6919" width="19.5703125" style="5" customWidth="1"/>
    <col min="6920" max="6920" width="15.28515625" style="5" customWidth="1"/>
    <col min="6921" max="6921" width="17.7109375" style="5" customWidth="1"/>
    <col min="6922" max="6922" width="21.28515625" style="5" customWidth="1"/>
    <col min="6923" max="6923" width="18.5703125" style="5" customWidth="1"/>
    <col min="6924" max="6924" width="17.28515625" style="5" customWidth="1"/>
    <col min="6925" max="6925" width="21.5703125" style="5" customWidth="1"/>
    <col min="6926" max="6926" width="19.42578125" style="5" customWidth="1"/>
    <col min="6927" max="6927" width="12.5703125" style="5" customWidth="1"/>
    <col min="6928" max="6928" width="11" style="5" customWidth="1"/>
    <col min="6929" max="6929" width="10.85546875" style="5" customWidth="1"/>
    <col min="6930" max="6930" width="14.28515625" style="5" customWidth="1"/>
    <col min="6931" max="6931" width="10.5703125" style="5" bestFit="1" customWidth="1"/>
    <col min="6932" max="6932" width="9.28515625" style="5" bestFit="1" customWidth="1"/>
    <col min="6933" max="7168" width="9.140625" style="5"/>
    <col min="7169" max="7169" width="3" style="5" customWidth="1"/>
    <col min="7170" max="7170" width="87.85546875" style="5" customWidth="1"/>
    <col min="7171" max="7171" width="18.140625" style="5" customWidth="1"/>
    <col min="7172" max="7172" width="20.28515625" style="5" customWidth="1"/>
    <col min="7173" max="7173" width="20.5703125" style="5" customWidth="1"/>
    <col min="7174" max="7174" width="18.28515625" style="5" customWidth="1"/>
    <col min="7175" max="7175" width="19.5703125" style="5" customWidth="1"/>
    <col min="7176" max="7176" width="15.28515625" style="5" customWidth="1"/>
    <col min="7177" max="7177" width="17.7109375" style="5" customWidth="1"/>
    <col min="7178" max="7178" width="21.28515625" style="5" customWidth="1"/>
    <col min="7179" max="7179" width="18.5703125" style="5" customWidth="1"/>
    <col min="7180" max="7180" width="17.28515625" style="5" customWidth="1"/>
    <col min="7181" max="7181" width="21.5703125" style="5" customWidth="1"/>
    <col min="7182" max="7182" width="19.42578125" style="5" customWidth="1"/>
    <col min="7183" max="7183" width="12.5703125" style="5" customWidth="1"/>
    <col min="7184" max="7184" width="11" style="5" customWidth="1"/>
    <col min="7185" max="7185" width="10.85546875" style="5" customWidth="1"/>
    <col min="7186" max="7186" width="14.28515625" style="5" customWidth="1"/>
    <col min="7187" max="7187" width="10.5703125" style="5" bestFit="1" customWidth="1"/>
    <col min="7188" max="7188" width="9.28515625" style="5" bestFit="1" customWidth="1"/>
    <col min="7189" max="7424" width="9.140625" style="5"/>
    <col min="7425" max="7425" width="3" style="5" customWidth="1"/>
    <col min="7426" max="7426" width="87.85546875" style="5" customWidth="1"/>
    <col min="7427" max="7427" width="18.140625" style="5" customWidth="1"/>
    <col min="7428" max="7428" width="20.28515625" style="5" customWidth="1"/>
    <col min="7429" max="7429" width="20.5703125" style="5" customWidth="1"/>
    <col min="7430" max="7430" width="18.28515625" style="5" customWidth="1"/>
    <col min="7431" max="7431" width="19.5703125" style="5" customWidth="1"/>
    <col min="7432" max="7432" width="15.28515625" style="5" customWidth="1"/>
    <col min="7433" max="7433" width="17.7109375" style="5" customWidth="1"/>
    <col min="7434" max="7434" width="21.28515625" style="5" customWidth="1"/>
    <col min="7435" max="7435" width="18.5703125" style="5" customWidth="1"/>
    <col min="7436" max="7436" width="17.28515625" style="5" customWidth="1"/>
    <col min="7437" max="7437" width="21.5703125" style="5" customWidth="1"/>
    <col min="7438" max="7438" width="19.42578125" style="5" customWidth="1"/>
    <col min="7439" max="7439" width="12.5703125" style="5" customWidth="1"/>
    <col min="7440" max="7440" width="11" style="5" customWidth="1"/>
    <col min="7441" max="7441" width="10.85546875" style="5" customWidth="1"/>
    <col min="7442" max="7442" width="14.28515625" style="5" customWidth="1"/>
    <col min="7443" max="7443" width="10.5703125" style="5" bestFit="1" customWidth="1"/>
    <col min="7444" max="7444" width="9.28515625" style="5" bestFit="1" customWidth="1"/>
    <col min="7445" max="7680" width="9.140625" style="5"/>
    <col min="7681" max="7681" width="3" style="5" customWidth="1"/>
    <col min="7682" max="7682" width="87.85546875" style="5" customWidth="1"/>
    <col min="7683" max="7683" width="18.140625" style="5" customWidth="1"/>
    <col min="7684" max="7684" width="20.28515625" style="5" customWidth="1"/>
    <col min="7685" max="7685" width="20.5703125" style="5" customWidth="1"/>
    <col min="7686" max="7686" width="18.28515625" style="5" customWidth="1"/>
    <col min="7687" max="7687" width="19.5703125" style="5" customWidth="1"/>
    <col min="7688" max="7688" width="15.28515625" style="5" customWidth="1"/>
    <col min="7689" max="7689" width="17.7109375" style="5" customWidth="1"/>
    <col min="7690" max="7690" width="21.28515625" style="5" customWidth="1"/>
    <col min="7691" max="7691" width="18.5703125" style="5" customWidth="1"/>
    <col min="7692" max="7692" width="17.28515625" style="5" customWidth="1"/>
    <col min="7693" max="7693" width="21.5703125" style="5" customWidth="1"/>
    <col min="7694" max="7694" width="19.42578125" style="5" customWidth="1"/>
    <col min="7695" max="7695" width="12.5703125" style="5" customWidth="1"/>
    <col min="7696" max="7696" width="11" style="5" customWidth="1"/>
    <col min="7697" max="7697" width="10.85546875" style="5" customWidth="1"/>
    <col min="7698" max="7698" width="14.28515625" style="5" customWidth="1"/>
    <col min="7699" max="7699" width="10.5703125" style="5" bestFit="1" customWidth="1"/>
    <col min="7700" max="7700" width="9.28515625" style="5" bestFit="1" customWidth="1"/>
    <col min="7701" max="7936" width="9.140625" style="5"/>
    <col min="7937" max="7937" width="3" style="5" customWidth="1"/>
    <col min="7938" max="7938" width="87.85546875" style="5" customWidth="1"/>
    <col min="7939" max="7939" width="18.140625" style="5" customWidth="1"/>
    <col min="7940" max="7940" width="20.28515625" style="5" customWidth="1"/>
    <col min="7941" max="7941" width="20.5703125" style="5" customWidth="1"/>
    <col min="7942" max="7942" width="18.28515625" style="5" customWidth="1"/>
    <col min="7943" max="7943" width="19.5703125" style="5" customWidth="1"/>
    <col min="7944" max="7944" width="15.28515625" style="5" customWidth="1"/>
    <col min="7945" max="7945" width="17.7109375" style="5" customWidth="1"/>
    <col min="7946" max="7946" width="21.28515625" style="5" customWidth="1"/>
    <col min="7947" max="7947" width="18.5703125" style="5" customWidth="1"/>
    <col min="7948" max="7948" width="17.28515625" style="5" customWidth="1"/>
    <col min="7949" max="7949" width="21.5703125" style="5" customWidth="1"/>
    <col min="7950" max="7950" width="19.42578125" style="5" customWidth="1"/>
    <col min="7951" max="7951" width="12.5703125" style="5" customWidth="1"/>
    <col min="7952" max="7952" width="11" style="5" customWidth="1"/>
    <col min="7953" max="7953" width="10.85546875" style="5" customWidth="1"/>
    <col min="7954" max="7954" width="14.28515625" style="5" customWidth="1"/>
    <col min="7955" max="7955" width="10.5703125" style="5" bestFit="1" customWidth="1"/>
    <col min="7956" max="7956" width="9.28515625" style="5" bestFit="1" customWidth="1"/>
    <col min="7957" max="8192" width="9.140625" style="5"/>
    <col min="8193" max="8193" width="3" style="5" customWidth="1"/>
    <col min="8194" max="8194" width="87.85546875" style="5" customWidth="1"/>
    <col min="8195" max="8195" width="18.140625" style="5" customWidth="1"/>
    <col min="8196" max="8196" width="20.28515625" style="5" customWidth="1"/>
    <col min="8197" max="8197" width="20.5703125" style="5" customWidth="1"/>
    <col min="8198" max="8198" width="18.28515625" style="5" customWidth="1"/>
    <col min="8199" max="8199" width="19.5703125" style="5" customWidth="1"/>
    <col min="8200" max="8200" width="15.28515625" style="5" customWidth="1"/>
    <col min="8201" max="8201" width="17.7109375" style="5" customWidth="1"/>
    <col min="8202" max="8202" width="21.28515625" style="5" customWidth="1"/>
    <col min="8203" max="8203" width="18.5703125" style="5" customWidth="1"/>
    <col min="8204" max="8204" width="17.28515625" style="5" customWidth="1"/>
    <col min="8205" max="8205" width="21.5703125" style="5" customWidth="1"/>
    <col min="8206" max="8206" width="19.42578125" style="5" customWidth="1"/>
    <col min="8207" max="8207" width="12.5703125" style="5" customWidth="1"/>
    <col min="8208" max="8208" width="11" style="5" customWidth="1"/>
    <col min="8209" max="8209" width="10.85546875" style="5" customWidth="1"/>
    <col min="8210" max="8210" width="14.28515625" style="5" customWidth="1"/>
    <col min="8211" max="8211" width="10.5703125" style="5" bestFit="1" customWidth="1"/>
    <col min="8212" max="8212" width="9.28515625" style="5" bestFit="1" customWidth="1"/>
    <col min="8213" max="8448" width="9.140625" style="5"/>
    <col min="8449" max="8449" width="3" style="5" customWidth="1"/>
    <col min="8450" max="8450" width="87.85546875" style="5" customWidth="1"/>
    <col min="8451" max="8451" width="18.140625" style="5" customWidth="1"/>
    <col min="8452" max="8452" width="20.28515625" style="5" customWidth="1"/>
    <col min="8453" max="8453" width="20.5703125" style="5" customWidth="1"/>
    <col min="8454" max="8454" width="18.28515625" style="5" customWidth="1"/>
    <col min="8455" max="8455" width="19.5703125" style="5" customWidth="1"/>
    <col min="8456" max="8456" width="15.28515625" style="5" customWidth="1"/>
    <col min="8457" max="8457" width="17.7109375" style="5" customWidth="1"/>
    <col min="8458" max="8458" width="21.28515625" style="5" customWidth="1"/>
    <col min="8459" max="8459" width="18.5703125" style="5" customWidth="1"/>
    <col min="8460" max="8460" width="17.28515625" style="5" customWidth="1"/>
    <col min="8461" max="8461" width="21.5703125" style="5" customWidth="1"/>
    <col min="8462" max="8462" width="19.42578125" style="5" customWidth="1"/>
    <col min="8463" max="8463" width="12.5703125" style="5" customWidth="1"/>
    <col min="8464" max="8464" width="11" style="5" customWidth="1"/>
    <col min="8465" max="8465" width="10.85546875" style="5" customWidth="1"/>
    <col min="8466" max="8466" width="14.28515625" style="5" customWidth="1"/>
    <col min="8467" max="8467" width="10.5703125" style="5" bestFit="1" customWidth="1"/>
    <col min="8468" max="8468" width="9.28515625" style="5" bestFit="1" customWidth="1"/>
    <col min="8469" max="8704" width="9.140625" style="5"/>
    <col min="8705" max="8705" width="3" style="5" customWidth="1"/>
    <col min="8706" max="8706" width="87.85546875" style="5" customWidth="1"/>
    <col min="8707" max="8707" width="18.140625" style="5" customWidth="1"/>
    <col min="8708" max="8708" width="20.28515625" style="5" customWidth="1"/>
    <col min="8709" max="8709" width="20.5703125" style="5" customWidth="1"/>
    <col min="8710" max="8710" width="18.28515625" style="5" customWidth="1"/>
    <col min="8711" max="8711" width="19.5703125" style="5" customWidth="1"/>
    <col min="8712" max="8712" width="15.28515625" style="5" customWidth="1"/>
    <col min="8713" max="8713" width="17.7109375" style="5" customWidth="1"/>
    <col min="8714" max="8714" width="21.28515625" style="5" customWidth="1"/>
    <col min="8715" max="8715" width="18.5703125" style="5" customWidth="1"/>
    <col min="8716" max="8716" width="17.28515625" style="5" customWidth="1"/>
    <col min="8717" max="8717" width="21.5703125" style="5" customWidth="1"/>
    <col min="8718" max="8718" width="19.42578125" style="5" customWidth="1"/>
    <col min="8719" max="8719" width="12.5703125" style="5" customWidth="1"/>
    <col min="8720" max="8720" width="11" style="5" customWidth="1"/>
    <col min="8721" max="8721" width="10.85546875" style="5" customWidth="1"/>
    <col min="8722" max="8722" width="14.28515625" style="5" customWidth="1"/>
    <col min="8723" max="8723" width="10.5703125" style="5" bestFit="1" customWidth="1"/>
    <col min="8724" max="8724" width="9.28515625" style="5" bestFit="1" customWidth="1"/>
    <col min="8725" max="8960" width="9.140625" style="5"/>
    <col min="8961" max="8961" width="3" style="5" customWidth="1"/>
    <col min="8962" max="8962" width="87.85546875" style="5" customWidth="1"/>
    <col min="8963" max="8963" width="18.140625" style="5" customWidth="1"/>
    <col min="8964" max="8964" width="20.28515625" style="5" customWidth="1"/>
    <col min="8965" max="8965" width="20.5703125" style="5" customWidth="1"/>
    <col min="8966" max="8966" width="18.28515625" style="5" customWidth="1"/>
    <col min="8967" max="8967" width="19.5703125" style="5" customWidth="1"/>
    <col min="8968" max="8968" width="15.28515625" style="5" customWidth="1"/>
    <col min="8969" max="8969" width="17.7109375" style="5" customWidth="1"/>
    <col min="8970" max="8970" width="21.28515625" style="5" customWidth="1"/>
    <col min="8971" max="8971" width="18.5703125" style="5" customWidth="1"/>
    <col min="8972" max="8972" width="17.28515625" style="5" customWidth="1"/>
    <col min="8973" max="8973" width="21.5703125" style="5" customWidth="1"/>
    <col min="8974" max="8974" width="19.42578125" style="5" customWidth="1"/>
    <col min="8975" max="8975" width="12.5703125" style="5" customWidth="1"/>
    <col min="8976" max="8976" width="11" style="5" customWidth="1"/>
    <col min="8977" max="8977" width="10.85546875" style="5" customWidth="1"/>
    <col min="8978" max="8978" width="14.28515625" style="5" customWidth="1"/>
    <col min="8979" max="8979" width="10.5703125" style="5" bestFit="1" customWidth="1"/>
    <col min="8980" max="8980" width="9.28515625" style="5" bestFit="1" customWidth="1"/>
    <col min="8981" max="9216" width="9.140625" style="5"/>
    <col min="9217" max="9217" width="3" style="5" customWidth="1"/>
    <col min="9218" max="9218" width="87.85546875" style="5" customWidth="1"/>
    <col min="9219" max="9219" width="18.140625" style="5" customWidth="1"/>
    <col min="9220" max="9220" width="20.28515625" style="5" customWidth="1"/>
    <col min="9221" max="9221" width="20.5703125" style="5" customWidth="1"/>
    <col min="9222" max="9222" width="18.28515625" style="5" customWidth="1"/>
    <col min="9223" max="9223" width="19.5703125" style="5" customWidth="1"/>
    <col min="9224" max="9224" width="15.28515625" style="5" customWidth="1"/>
    <col min="9225" max="9225" width="17.7109375" style="5" customWidth="1"/>
    <col min="9226" max="9226" width="21.28515625" style="5" customWidth="1"/>
    <col min="9227" max="9227" width="18.5703125" style="5" customWidth="1"/>
    <col min="9228" max="9228" width="17.28515625" style="5" customWidth="1"/>
    <col min="9229" max="9229" width="21.5703125" style="5" customWidth="1"/>
    <col min="9230" max="9230" width="19.42578125" style="5" customWidth="1"/>
    <col min="9231" max="9231" width="12.5703125" style="5" customWidth="1"/>
    <col min="9232" max="9232" width="11" style="5" customWidth="1"/>
    <col min="9233" max="9233" width="10.85546875" style="5" customWidth="1"/>
    <col min="9234" max="9234" width="14.28515625" style="5" customWidth="1"/>
    <col min="9235" max="9235" width="10.5703125" style="5" bestFit="1" customWidth="1"/>
    <col min="9236" max="9236" width="9.28515625" style="5" bestFit="1" customWidth="1"/>
    <col min="9237" max="9472" width="9.140625" style="5"/>
    <col min="9473" max="9473" width="3" style="5" customWidth="1"/>
    <col min="9474" max="9474" width="87.85546875" style="5" customWidth="1"/>
    <col min="9475" max="9475" width="18.140625" style="5" customWidth="1"/>
    <col min="9476" max="9476" width="20.28515625" style="5" customWidth="1"/>
    <col min="9477" max="9477" width="20.5703125" style="5" customWidth="1"/>
    <col min="9478" max="9478" width="18.28515625" style="5" customWidth="1"/>
    <col min="9479" max="9479" width="19.5703125" style="5" customWidth="1"/>
    <col min="9480" max="9480" width="15.28515625" style="5" customWidth="1"/>
    <col min="9481" max="9481" width="17.7109375" style="5" customWidth="1"/>
    <col min="9482" max="9482" width="21.28515625" style="5" customWidth="1"/>
    <col min="9483" max="9483" width="18.5703125" style="5" customWidth="1"/>
    <col min="9484" max="9484" width="17.28515625" style="5" customWidth="1"/>
    <col min="9485" max="9485" width="21.5703125" style="5" customWidth="1"/>
    <col min="9486" max="9486" width="19.42578125" style="5" customWidth="1"/>
    <col min="9487" max="9487" width="12.5703125" style="5" customWidth="1"/>
    <col min="9488" max="9488" width="11" style="5" customWidth="1"/>
    <col min="9489" max="9489" width="10.85546875" style="5" customWidth="1"/>
    <col min="9490" max="9490" width="14.28515625" style="5" customWidth="1"/>
    <col min="9491" max="9491" width="10.5703125" style="5" bestFit="1" customWidth="1"/>
    <col min="9492" max="9492" width="9.28515625" style="5" bestFit="1" customWidth="1"/>
    <col min="9493" max="9728" width="9.140625" style="5"/>
    <col min="9729" max="9729" width="3" style="5" customWidth="1"/>
    <col min="9730" max="9730" width="87.85546875" style="5" customWidth="1"/>
    <col min="9731" max="9731" width="18.140625" style="5" customWidth="1"/>
    <col min="9732" max="9732" width="20.28515625" style="5" customWidth="1"/>
    <col min="9733" max="9733" width="20.5703125" style="5" customWidth="1"/>
    <col min="9734" max="9734" width="18.28515625" style="5" customWidth="1"/>
    <col min="9735" max="9735" width="19.5703125" style="5" customWidth="1"/>
    <col min="9736" max="9736" width="15.28515625" style="5" customWidth="1"/>
    <col min="9737" max="9737" width="17.7109375" style="5" customWidth="1"/>
    <col min="9738" max="9738" width="21.28515625" style="5" customWidth="1"/>
    <col min="9739" max="9739" width="18.5703125" style="5" customWidth="1"/>
    <col min="9740" max="9740" width="17.28515625" style="5" customWidth="1"/>
    <col min="9741" max="9741" width="21.5703125" style="5" customWidth="1"/>
    <col min="9742" max="9742" width="19.42578125" style="5" customWidth="1"/>
    <col min="9743" max="9743" width="12.5703125" style="5" customWidth="1"/>
    <col min="9744" max="9744" width="11" style="5" customWidth="1"/>
    <col min="9745" max="9745" width="10.85546875" style="5" customWidth="1"/>
    <col min="9746" max="9746" width="14.28515625" style="5" customWidth="1"/>
    <col min="9747" max="9747" width="10.5703125" style="5" bestFit="1" customWidth="1"/>
    <col min="9748" max="9748" width="9.28515625" style="5" bestFit="1" customWidth="1"/>
    <col min="9749" max="9984" width="9.140625" style="5"/>
    <col min="9985" max="9985" width="3" style="5" customWidth="1"/>
    <col min="9986" max="9986" width="87.85546875" style="5" customWidth="1"/>
    <col min="9987" max="9987" width="18.140625" style="5" customWidth="1"/>
    <col min="9988" max="9988" width="20.28515625" style="5" customWidth="1"/>
    <col min="9989" max="9989" width="20.5703125" style="5" customWidth="1"/>
    <col min="9990" max="9990" width="18.28515625" style="5" customWidth="1"/>
    <col min="9991" max="9991" width="19.5703125" style="5" customWidth="1"/>
    <col min="9992" max="9992" width="15.28515625" style="5" customWidth="1"/>
    <col min="9993" max="9993" width="17.7109375" style="5" customWidth="1"/>
    <col min="9994" max="9994" width="21.28515625" style="5" customWidth="1"/>
    <col min="9995" max="9995" width="18.5703125" style="5" customWidth="1"/>
    <col min="9996" max="9996" width="17.28515625" style="5" customWidth="1"/>
    <col min="9997" max="9997" width="21.5703125" style="5" customWidth="1"/>
    <col min="9998" max="9998" width="19.42578125" style="5" customWidth="1"/>
    <col min="9999" max="9999" width="12.5703125" style="5" customWidth="1"/>
    <col min="10000" max="10000" width="11" style="5" customWidth="1"/>
    <col min="10001" max="10001" width="10.85546875" style="5" customWidth="1"/>
    <col min="10002" max="10002" width="14.28515625" style="5" customWidth="1"/>
    <col min="10003" max="10003" width="10.5703125" style="5" bestFit="1" customWidth="1"/>
    <col min="10004" max="10004" width="9.28515625" style="5" bestFit="1" customWidth="1"/>
    <col min="10005" max="10240" width="9.140625" style="5"/>
    <col min="10241" max="10241" width="3" style="5" customWidth="1"/>
    <col min="10242" max="10242" width="87.85546875" style="5" customWidth="1"/>
    <col min="10243" max="10243" width="18.140625" style="5" customWidth="1"/>
    <col min="10244" max="10244" width="20.28515625" style="5" customWidth="1"/>
    <col min="10245" max="10245" width="20.5703125" style="5" customWidth="1"/>
    <col min="10246" max="10246" width="18.28515625" style="5" customWidth="1"/>
    <col min="10247" max="10247" width="19.5703125" style="5" customWidth="1"/>
    <col min="10248" max="10248" width="15.28515625" style="5" customWidth="1"/>
    <col min="10249" max="10249" width="17.7109375" style="5" customWidth="1"/>
    <col min="10250" max="10250" width="21.28515625" style="5" customWidth="1"/>
    <col min="10251" max="10251" width="18.5703125" style="5" customWidth="1"/>
    <col min="10252" max="10252" width="17.28515625" style="5" customWidth="1"/>
    <col min="10253" max="10253" width="21.5703125" style="5" customWidth="1"/>
    <col min="10254" max="10254" width="19.42578125" style="5" customWidth="1"/>
    <col min="10255" max="10255" width="12.5703125" style="5" customWidth="1"/>
    <col min="10256" max="10256" width="11" style="5" customWidth="1"/>
    <col min="10257" max="10257" width="10.85546875" style="5" customWidth="1"/>
    <col min="10258" max="10258" width="14.28515625" style="5" customWidth="1"/>
    <col min="10259" max="10259" width="10.5703125" style="5" bestFit="1" customWidth="1"/>
    <col min="10260" max="10260" width="9.28515625" style="5" bestFit="1" customWidth="1"/>
    <col min="10261" max="10496" width="9.140625" style="5"/>
    <col min="10497" max="10497" width="3" style="5" customWidth="1"/>
    <col min="10498" max="10498" width="87.85546875" style="5" customWidth="1"/>
    <col min="10499" max="10499" width="18.140625" style="5" customWidth="1"/>
    <col min="10500" max="10500" width="20.28515625" style="5" customWidth="1"/>
    <col min="10501" max="10501" width="20.5703125" style="5" customWidth="1"/>
    <col min="10502" max="10502" width="18.28515625" style="5" customWidth="1"/>
    <col min="10503" max="10503" width="19.5703125" style="5" customWidth="1"/>
    <col min="10504" max="10504" width="15.28515625" style="5" customWidth="1"/>
    <col min="10505" max="10505" width="17.7109375" style="5" customWidth="1"/>
    <col min="10506" max="10506" width="21.28515625" style="5" customWidth="1"/>
    <col min="10507" max="10507" width="18.5703125" style="5" customWidth="1"/>
    <col min="10508" max="10508" width="17.28515625" style="5" customWidth="1"/>
    <col min="10509" max="10509" width="21.5703125" style="5" customWidth="1"/>
    <col min="10510" max="10510" width="19.42578125" style="5" customWidth="1"/>
    <col min="10511" max="10511" width="12.5703125" style="5" customWidth="1"/>
    <col min="10512" max="10512" width="11" style="5" customWidth="1"/>
    <col min="10513" max="10513" width="10.85546875" style="5" customWidth="1"/>
    <col min="10514" max="10514" width="14.28515625" style="5" customWidth="1"/>
    <col min="10515" max="10515" width="10.5703125" style="5" bestFit="1" customWidth="1"/>
    <col min="10516" max="10516" width="9.28515625" style="5" bestFit="1" customWidth="1"/>
    <col min="10517" max="10752" width="9.140625" style="5"/>
    <col min="10753" max="10753" width="3" style="5" customWidth="1"/>
    <col min="10754" max="10754" width="87.85546875" style="5" customWidth="1"/>
    <col min="10755" max="10755" width="18.140625" style="5" customWidth="1"/>
    <col min="10756" max="10756" width="20.28515625" style="5" customWidth="1"/>
    <col min="10757" max="10757" width="20.5703125" style="5" customWidth="1"/>
    <col min="10758" max="10758" width="18.28515625" style="5" customWidth="1"/>
    <col min="10759" max="10759" width="19.5703125" style="5" customWidth="1"/>
    <col min="10760" max="10760" width="15.28515625" style="5" customWidth="1"/>
    <col min="10761" max="10761" width="17.7109375" style="5" customWidth="1"/>
    <col min="10762" max="10762" width="21.28515625" style="5" customWidth="1"/>
    <col min="10763" max="10763" width="18.5703125" style="5" customWidth="1"/>
    <col min="10764" max="10764" width="17.28515625" style="5" customWidth="1"/>
    <col min="10765" max="10765" width="21.5703125" style="5" customWidth="1"/>
    <col min="10766" max="10766" width="19.42578125" style="5" customWidth="1"/>
    <col min="10767" max="10767" width="12.5703125" style="5" customWidth="1"/>
    <col min="10768" max="10768" width="11" style="5" customWidth="1"/>
    <col min="10769" max="10769" width="10.85546875" style="5" customWidth="1"/>
    <col min="10770" max="10770" width="14.28515625" style="5" customWidth="1"/>
    <col min="10771" max="10771" width="10.5703125" style="5" bestFit="1" customWidth="1"/>
    <col min="10772" max="10772" width="9.28515625" style="5" bestFit="1" customWidth="1"/>
    <col min="10773" max="11008" width="9.140625" style="5"/>
    <col min="11009" max="11009" width="3" style="5" customWidth="1"/>
    <col min="11010" max="11010" width="87.85546875" style="5" customWidth="1"/>
    <col min="11011" max="11011" width="18.140625" style="5" customWidth="1"/>
    <col min="11012" max="11012" width="20.28515625" style="5" customWidth="1"/>
    <col min="11013" max="11013" width="20.5703125" style="5" customWidth="1"/>
    <col min="11014" max="11014" width="18.28515625" style="5" customWidth="1"/>
    <col min="11015" max="11015" width="19.5703125" style="5" customWidth="1"/>
    <col min="11016" max="11016" width="15.28515625" style="5" customWidth="1"/>
    <col min="11017" max="11017" width="17.7109375" style="5" customWidth="1"/>
    <col min="11018" max="11018" width="21.28515625" style="5" customWidth="1"/>
    <col min="11019" max="11019" width="18.5703125" style="5" customWidth="1"/>
    <col min="11020" max="11020" width="17.28515625" style="5" customWidth="1"/>
    <col min="11021" max="11021" width="21.5703125" style="5" customWidth="1"/>
    <col min="11022" max="11022" width="19.42578125" style="5" customWidth="1"/>
    <col min="11023" max="11023" width="12.5703125" style="5" customWidth="1"/>
    <col min="11024" max="11024" width="11" style="5" customWidth="1"/>
    <col min="11025" max="11025" width="10.85546875" style="5" customWidth="1"/>
    <col min="11026" max="11026" width="14.28515625" style="5" customWidth="1"/>
    <col min="11027" max="11027" width="10.5703125" style="5" bestFit="1" customWidth="1"/>
    <col min="11028" max="11028" width="9.28515625" style="5" bestFit="1" customWidth="1"/>
    <col min="11029" max="11264" width="9.140625" style="5"/>
    <col min="11265" max="11265" width="3" style="5" customWidth="1"/>
    <col min="11266" max="11266" width="87.85546875" style="5" customWidth="1"/>
    <col min="11267" max="11267" width="18.140625" style="5" customWidth="1"/>
    <col min="11268" max="11268" width="20.28515625" style="5" customWidth="1"/>
    <col min="11269" max="11269" width="20.5703125" style="5" customWidth="1"/>
    <col min="11270" max="11270" width="18.28515625" style="5" customWidth="1"/>
    <col min="11271" max="11271" width="19.5703125" style="5" customWidth="1"/>
    <col min="11272" max="11272" width="15.28515625" style="5" customWidth="1"/>
    <col min="11273" max="11273" width="17.7109375" style="5" customWidth="1"/>
    <col min="11274" max="11274" width="21.28515625" style="5" customWidth="1"/>
    <col min="11275" max="11275" width="18.5703125" style="5" customWidth="1"/>
    <col min="11276" max="11276" width="17.28515625" style="5" customWidth="1"/>
    <col min="11277" max="11277" width="21.5703125" style="5" customWidth="1"/>
    <col min="11278" max="11278" width="19.42578125" style="5" customWidth="1"/>
    <col min="11279" max="11279" width="12.5703125" style="5" customWidth="1"/>
    <col min="11280" max="11280" width="11" style="5" customWidth="1"/>
    <col min="11281" max="11281" width="10.85546875" style="5" customWidth="1"/>
    <col min="11282" max="11282" width="14.28515625" style="5" customWidth="1"/>
    <col min="11283" max="11283" width="10.5703125" style="5" bestFit="1" customWidth="1"/>
    <col min="11284" max="11284" width="9.28515625" style="5" bestFit="1" customWidth="1"/>
    <col min="11285" max="11520" width="9.140625" style="5"/>
    <col min="11521" max="11521" width="3" style="5" customWidth="1"/>
    <col min="11522" max="11522" width="87.85546875" style="5" customWidth="1"/>
    <col min="11523" max="11523" width="18.140625" style="5" customWidth="1"/>
    <col min="11524" max="11524" width="20.28515625" style="5" customWidth="1"/>
    <col min="11525" max="11525" width="20.5703125" style="5" customWidth="1"/>
    <col min="11526" max="11526" width="18.28515625" style="5" customWidth="1"/>
    <col min="11527" max="11527" width="19.5703125" style="5" customWidth="1"/>
    <col min="11528" max="11528" width="15.28515625" style="5" customWidth="1"/>
    <col min="11529" max="11529" width="17.7109375" style="5" customWidth="1"/>
    <col min="11530" max="11530" width="21.28515625" style="5" customWidth="1"/>
    <col min="11531" max="11531" width="18.5703125" style="5" customWidth="1"/>
    <col min="11532" max="11532" width="17.28515625" style="5" customWidth="1"/>
    <col min="11533" max="11533" width="21.5703125" style="5" customWidth="1"/>
    <col min="11534" max="11534" width="19.42578125" style="5" customWidth="1"/>
    <col min="11535" max="11535" width="12.5703125" style="5" customWidth="1"/>
    <col min="11536" max="11536" width="11" style="5" customWidth="1"/>
    <col min="11537" max="11537" width="10.85546875" style="5" customWidth="1"/>
    <col min="11538" max="11538" width="14.28515625" style="5" customWidth="1"/>
    <col min="11539" max="11539" width="10.5703125" style="5" bestFit="1" customWidth="1"/>
    <col min="11540" max="11540" width="9.28515625" style="5" bestFit="1" customWidth="1"/>
    <col min="11541" max="11776" width="9.140625" style="5"/>
    <col min="11777" max="11777" width="3" style="5" customWidth="1"/>
    <col min="11778" max="11778" width="87.85546875" style="5" customWidth="1"/>
    <col min="11779" max="11779" width="18.140625" style="5" customWidth="1"/>
    <col min="11780" max="11780" width="20.28515625" style="5" customWidth="1"/>
    <col min="11781" max="11781" width="20.5703125" style="5" customWidth="1"/>
    <col min="11782" max="11782" width="18.28515625" style="5" customWidth="1"/>
    <col min="11783" max="11783" width="19.5703125" style="5" customWidth="1"/>
    <col min="11784" max="11784" width="15.28515625" style="5" customWidth="1"/>
    <col min="11785" max="11785" width="17.7109375" style="5" customWidth="1"/>
    <col min="11786" max="11786" width="21.28515625" style="5" customWidth="1"/>
    <col min="11787" max="11787" width="18.5703125" style="5" customWidth="1"/>
    <col min="11788" max="11788" width="17.28515625" style="5" customWidth="1"/>
    <col min="11789" max="11789" width="21.5703125" style="5" customWidth="1"/>
    <col min="11790" max="11790" width="19.42578125" style="5" customWidth="1"/>
    <col min="11791" max="11791" width="12.5703125" style="5" customWidth="1"/>
    <col min="11792" max="11792" width="11" style="5" customWidth="1"/>
    <col min="11793" max="11793" width="10.85546875" style="5" customWidth="1"/>
    <col min="11794" max="11794" width="14.28515625" style="5" customWidth="1"/>
    <col min="11795" max="11795" width="10.5703125" style="5" bestFit="1" customWidth="1"/>
    <col min="11796" max="11796" width="9.28515625" style="5" bestFit="1" customWidth="1"/>
    <col min="11797" max="12032" width="9.140625" style="5"/>
    <col min="12033" max="12033" width="3" style="5" customWidth="1"/>
    <col min="12034" max="12034" width="87.85546875" style="5" customWidth="1"/>
    <col min="12035" max="12035" width="18.140625" style="5" customWidth="1"/>
    <col min="12036" max="12036" width="20.28515625" style="5" customWidth="1"/>
    <col min="12037" max="12037" width="20.5703125" style="5" customWidth="1"/>
    <col min="12038" max="12038" width="18.28515625" style="5" customWidth="1"/>
    <col min="12039" max="12039" width="19.5703125" style="5" customWidth="1"/>
    <col min="12040" max="12040" width="15.28515625" style="5" customWidth="1"/>
    <col min="12041" max="12041" width="17.7109375" style="5" customWidth="1"/>
    <col min="12042" max="12042" width="21.28515625" style="5" customWidth="1"/>
    <col min="12043" max="12043" width="18.5703125" style="5" customWidth="1"/>
    <col min="12044" max="12044" width="17.28515625" style="5" customWidth="1"/>
    <col min="12045" max="12045" width="21.5703125" style="5" customWidth="1"/>
    <col min="12046" max="12046" width="19.42578125" style="5" customWidth="1"/>
    <col min="12047" max="12047" width="12.5703125" style="5" customWidth="1"/>
    <col min="12048" max="12048" width="11" style="5" customWidth="1"/>
    <col min="12049" max="12049" width="10.85546875" style="5" customWidth="1"/>
    <col min="12050" max="12050" width="14.28515625" style="5" customWidth="1"/>
    <col min="12051" max="12051" width="10.5703125" style="5" bestFit="1" customWidth="1"/>
    <col min="12052" max="12052" width="9.28515625" style="5" bestFit="1" customWidth="1"/>
    <col min="12053" max="12288" width="9.140625" style="5"/>
    <col min="12289" max="12289" width="3" style="5" customWidth="1"/>
    <col min="12290" max="12290" width="87.85546875" style="5" customWidth="1"/>
    <col min="12291" max="12291" width="18.140625" style="5" customWidth="1"/>
    <col min="12292" max="12292" width="20.28515625" style="5" customWidth="1"/>
    <col min="12293" max="12293" width="20.5703125" style="5" customWidth="1"/>
    <col min="12294" max="12294" width="18.28515625" style="5" customWidth="1"/>
    <col min="12295" max="12295" width="19.5703125" style="5" customWidth="1"/>
    <col min="12296" max="12296" width="15.28515625" style="5" customWidth="1"/>
    <col min="12297" max="12297" width="17.7109375" style="5" customWidth="1"/>
    <col min="12298" max="12298" width="21.28515625" style="5" customWidth="1"/>
    <col min="12299" max="12299" width="18.5703125" style="5" customWidth="1"/>
    <col min="12300" max="12300" width="17.28515625" style="5" customWidth="1"/>
    <col min="12301" max="12301" width="21.5703125" style="5" customWidth="1"/>
    <col min="12302" max="12302" width="19.42578125" style="5" customWidth="1"/>
    <col min="12303" max="12303" width="12.5703125" style="5" customWidth="1"/>
    <col min="12304" max="12304" width="11" style="5" customWidth="1"/>
    <col min="12305" max="12305" width="10.85546875" style="5" customWidth="1"/>
    <col min="12306" max="12306" width="14.28515625" style="5" customWidth="1"/>
    <col min="12307" max="12307" width="10.5703125" style="5" bestFit="1" customWidth="1"/>
    <col min="12308" max="12308" width="9.28515625" style="5" bestFit="1" customWidth="1"/>
    <col min="12309" max="12544" width="9.140625" style="5"/>
    <col min="12545" max="12545" width="3" style="5" customWidth="1"/>
    <col min="12546" max="12546" width="87.85546875" style="5" customWidth="1"/>
    <col min="12547" max="12547" width="18.140625" style="5" customWidth="1"/>
    <col min="12548" max="12548" width="20.28515625" style="5" customWidth="1"/>
    <col min="12549" max="12549" width="20.5703125" style="5" customWidth="1"/>
    <col min="12550" max="12550" width="18.28515625" style="5" customWidth="1"/>
    <col min="12551" max="12551" width="19.5703125" style="5" customWidth="1"/>
    <col min="12552" max="12552" width="15.28515625" style="5" customWidth="1"/>
    <col min="12553" max="12553" width="17.7109375" style="5" customWidth="1"/>
    <col min="12554" max="12554" width="21.28515625" style="5" customWidth="1"/>
    <col min="12555" max="12555" width="18.5703125" style="5" customWidth="1"/>
    <col min="12556" max="12556" width="17.28515625" style="5" customWidth="1"/>
    <col min="12557" max="12557" width="21.5703125" style="5" customWidth="1"/>
    <col min="12558" max="12558" width="19.42578125" style="5" customWidth="1"/>
    <col min="12559" max="12559" width="12.5703125" style="5" customWidth="1"/>
    <col min="12560" max="12560" width="11" style="5" customWidth="1"/>
    <col min="12561" max="12561" width="10.85546875" style="5" customWidth="1"/>
    <col min="12562" max="12562" width="14.28515625" style="5" customWidth="1"/>
    <col min="12563" max="12563" width="10.5703125" style="5" bestFit="1" customWidth="1"/>
    <col min="12564" max="12564" width="9.28515625" style="5" bestFit="1" customWidth="1"/>
    <col min="12565" max="12800" width="9.140625" style="5"/>
    <col min="12801" max="12801" width="3" style="5" customWidth="1"/>
    <col min="12802" max="12802" width="87.85546875" style="5" customWidth="1"/>
    <col min="12803" max="12803" width="18.140625" style="5" customWidth="1"/>
    <col min="12804" max="12804" width="20.28515625" style="5" customWidth="1"/>
    <col min="12805" max="12805" width="20.5703125" style="5" customWidth="1"/>
    <col min="12806" max="12806" width="18.28515625" style="5" customWidth="1"/>
    <col min="12807" max="12807" width="19.5703125" style="5" customWidth="1"/>
    <col min="12808" max="12808" width="15.28515625" style="5" customWidth="1"/>
    <col min="12809" max="12809" width="17.7109375" style="5" customWidth="1"/>
    <col min="12810" max="12810" width="21.28515625" style="5" customWidth="1"/>
    <col min="12811" max="12811" width="18.5703125" style="5" customWidth="1"/>
    <col min="12812" max="12812" width="17.28515625" style="5" customWidth="1"/>
    <col min="12813" max="12813" width="21.5703125" style="5" customWidth="1"/>
    <col min="12814" max="12814" width="19.42578125" style="5" customWidth="1"/>
    <col min="12815" max="12815" width="12.5703125" style="5" customWidth="1"/>
    <col min="12816" max="12816" width="11" style="5" customWidth="1"/>
    <col min="12817" max="12817" width="10.85546875" style="5" customWidth="1"/>
    <col min="12818" max="12818" width="14.28515625" style="5" customWidth="1"/>
    <col min="12819" max="12819" width="10.5703125" style="5" bestFit="1" customWidth="1"/>
    <col min="12820" max="12820" width="9.28515625" style="5" bestFit="1" customWidth="1"/>
    <col min="12821" max="13056" width="9.140625" style="5"/>
    <col min="13057" max="13057" width="3" style="5" customWidth="1"/>
    <col min="13058" max="13058" width="87.85546875" style="5" customWidth="1"/>
    <col min="13059" max="13059" width="18.140625" style="5" customWidth="1"/>
    <col min="13060" max="13060" width="20.28515625" style="5" customWidth="1"/>
    <col min="13061" max="13061" width="20.5703125" style="5" customWidth="1"/>
    <col min="13062" max="13062" width="18.28515625" style="5" customWidth="1"/>
    <col min="13063" max="13063" width="19.5703125" style="5" customWidth="1"/>
    <col min="13064" max="13064" width="15.28515625" style="5" customWidth="1"/>
    <col min="13065" max="13065" width="17.7109375" style="5" customWidth="1"/>
    <col min="13066" max="13066" width="21.28515625" style="5" customWidth="1"/>
    <col min="13067" max="13067" width="18.5703125" style="5" customWidth="1"/>
    <col min="13068" max="13068" width="17.28515625" style="5" customWidth="1"/>
    <col min="13069" max="13069" width="21.5703125" style="5" customWidth="1"/>
    <col min="13070" max="13070" width="19.42578125" style="5" customWidth="1"/>
    <col min="13071" max="13071" width="12.5703125" style="5" customWidth="1"/>
    <col min="13072" max="13072" width="11" style="5" customWidth="1"/>
    <col min="13073" max="13073" width="10.85546875" style="5" customWidth="1"/>
    <col min="13074" max="13074" width="14.28515625" style="5" customWidth="1"/>
    <col min="13075" max="13075" width="10.5703125" style="5" bestFit="1" customWidth="1"/>
    <col min="13076" max="13076" width="9.28515625" style="5" bestFit="1" customWidth="1"/>
    <col min="13077" max="13312" width="9.140625" style="5"/>
    <col min="13313" max="13313" width="3" style="5" customWidth="1"/>
    <col min="13314" max="13314" width="87.85546875" style="5" customWidth="1"/>
    <col min="13315" max="13315" width="18.140625" style="5" customWidth="1"/>
    <col min="13316" max="13316" width="20.28515625" style="5" customWidth="1"/>
    <col min="13317" max="13317" width="20.5703125" style="5" customWidth="1"/>
    <col min="13318" max="13318" width="18.28515625" style="5" customWidth="1"/>
    <col min="13319" max="13319" width="19.5703125" style="5" customWidth="1"/>
    <col min="13320" max="13320" width="15.28515625" style="5" customWidth="1"/>
    <col min="13321" max="13321" width="17.7109375" style="5" customWidth="1"/>
    <col min="13322" max="13322" width="21.28515625" style="5" customWidth="1"/>
    <col min="13323" max="13323" width="18.5703125" style="5" customWidth="1"/>
    <col min="13324" max="13324" width="17.28515625" style="5" customWidth="1"/>
    <col min="13325" max="13325" width="21.5703125" style="5" customWidth="1"/>
    <col min="13326" max="13326" width="19.42578125" style="5" customWidth="1"/>
    <col min="13327" max="13327" width="12.5703125" style="5" customWidth="1"/>
    <col min="13328" max="13328" width="11" style="5" customWidth="1"/>
    <col min="13329" max="13329" width="10.85546875" style="5" customWidth="1"/>
    <col min="13330" max="13330" width="14.28515625" style="5" customWidth="1"/>
    <col min="13331" max="13331" width="10.5703125" style="5" bestFit="1" customWidth="1"/>
    <col min="13332" max="13332" width="9.28515625" style="5" bestFit="1" customWidth="1"/>
    <col min="13333" max="13568" width="9.140625" style="5"/>
    <col min="13569" max="13569" width="3" style="5" customWidth="1"/>
    <col min="13570" max="13570" width="87.85546875" style="5" customWidth="1"/>
    <col min="13571" max="13571" width="18.140625" style="5" customWidth="1"/>
    <col min="13572" max="13572" width="20.28515625" style="5" customWidth="1"/>
    <col min="13573" max="13573" width="20.5703125" style="5" customWidth="1"/>
    <col min="13574" max="13574" width="18.28515625" style="5" customWidth="1"/>
    <col min="13575" max="13575" width="19.5703125" style="5" customWidth="1"/>
    <col min="13576" max="13576" width="15.28515625" style="5" customWidth="1"/>
    <col min="13577" max="13577" width="17.7109375" style="5" customWidth="1"/>
    <col min="13578" max="13578" width="21.28515625" style="5" customWidth="1"/>
    <col min="13579" max="13579" width="18.5703125" style="5" customWidth="1"/>
    <col min="13580" max="13580" width="17.28515625" style="5" customWidth="1"/>
    <col min="13581" max="13581" width="21.5703125" style="5" customWidth="1"/>
    <col min="13582" max="13582" width="19.42578125" style="5" customWidth="1"/>
    <col min="13583" max="13583" width="12.5703125" style="5" customWidth="1"/>
    <col min="13584" max="13584" width="11" style="5" customWidth="1"/>
    <col min="13585" max="13585" width="10.85546875" style="5" customWidth="1"/>
    <col min="13586" max="13586" width="14.28515625" style="5" customWidth="1"/>
    <col min="13587" max="13587" width="10.5703125" style="5" bestFit="1" customWidth="1"/>
    <col min="13588" max="13588" width="9.28515625" style="5" bestFit="1" customWidth="1"/>
    <col min="13589" max="13824" width="9.140625" style="5"/>
    <col min="13825" max="13825" width="3" style="5" customWidth="1"/>
    <col min="13826" max="13826" width="87.85546875" style="5" customWidth="1"/>
    <col min="13827" max="13827" width="18.140625" style="5" customWidth="1"/>
    <col min="13828" max="13828" width="20.28515625" style="5" customWidth="1"/>
    <col min="13829" max="13829" width="20.5703125" style="5" customWidth="1"/>
    <col min="13830" max="13830" width="18.28515625" style="5" customWidth="1"/>
    <col min="13831" max="13831" width="19.5703125" style="5" customWidth="1"/>
    <col min="13832" max="13832" width="15.28515625" style="5" customWidth="1"/>
    <col min="13833" max="13833" width="17.7109375" style="5" customWidth="1"/>
    <col min="13834" max="13834" width="21.28515625" style="5" customWidth="1"/>
    <col min="13835" max="13835" width="18.5703125" style="5" customWidth="1"/>
    <col min="13836" max="13836" width="17.28515625" style="5" customWidth="1"/>
    <col min="13837" max="13837" width="21.5703125" style="5" customWidth="1"/>
    <col min="13838" max="13838" width="19.42578125" style="5" customWidth="1"/>
    <col min="13839" max="13839" width="12.5703125" style="5" customWidth="1"/>
    <col min="13840" max="13840" width="11" style="5" customWidth="1"/>
    <col min="13841" max="13841" width="10.85546875" style="5" customWidth="1"/>
    <col min="13842" max="13842" width="14.28515625" style="5" customWidth="1"/>
    <col min="13843" max="13843" width="10.5703125" style="5" bestFit="1" customWidth="1"/>
    <col min="13844" max="13844" width="9.28515625" style="5" bestFit="1" customWidth="1"/>
    <col min="13845" max="14080" width="9.140625" style="5"/>
    <col min="14081" max="14081" width="3" style="5" customWidth="1"/>
    <col min="14082" max="14082" width="87.85546875" style="5" customWidth="1"/>
    <col min="14083" max="14083" width="18.140625" style="5" customWidth="1"/>
    <col min="14084" max="14084" width="20.28515625" style="5" customWidth="1"/>
    <col min="14085" max="14085" width="20.5703125" style="5" customWidth="1"/>
    <col min="14086" max="14086" width="18.28515625" style="5" customWidth="1"/>
    <col min="14087" max="14087" width="19.5703125" style="5" customWidth="1"/>
    <col min="14088" max="14088" width="15.28515625" style="5" customWidth="1"/>
    <col min="14089" max="14089" width="17.7109375" style="5" customWidth="1"/>
    <col min="14090" max="14090" width="21.28515625" style="5" customWidth="1"/>
    <col min="14091" max="14091" width="18.5703125" style="5" customWidth="1"/>
    <col min="14092" max="14092" width="17.28515625" style="5" customWidth="1"/>
    <col min="14093" max="14093" width="21.5703125" style="5" customWidth="1"/>
    <col min="14094" max="14094" width="19.42578125" style="5" customWidth="1"/>
    <col min="14095" max="14095" width="12.5703125" style="5" customWidth="1"/>
    <col min="14096" max="14096" width="11" style="5" customWidth="1"/>
    <col min="14097" max="14097" width="10.85546875" style="5" customWidth="1"/>
    <col min="14098" max="14098" width="14.28515625" style="5" customWidth="1"/>
    <col min="14099" max="14099" width="10.5703125" style="5" bestFit="1" customWidth="1"/>
    <col min="14100" max="14100" width="9.28515625" style="5" bestFit="1" customWidth="1"/>
    <col min="14101" max="14336" width="9.140625" style="5"/>
    <col min="14337" max="14337" width="3" style="5" customWidth="1"/>
    <col min="14338" max="14338" width="87.85546875" style="5" customWidth="1"/>
    <col min="14339" max="14339" width="18.140625" style="5" customWidth="1"/>
    <col min="14340" max="14340" width="20.28515625" style="5" customWidth="1"/>
    <col min="14341" max="14341" width="20.5703125" style="5" customWidth="1"/>
    <col min="14342" max="14342" width="18.28515625" style="5" customWidth="1"/>
    <col min="14343" max="14343" width="19.5703125" style="5" customWidth="1"/>
    <col min="14344" max="14344" width="15.28515625" style="5" customWidth="1"/>
    <col min="14345" max="14345" width="17.7109375" style="5" customWidth="1"/>
    <col min="14346" max="14346" width="21.28515625" style="5" customWidth="1"/>
    <col min="14347" max="14347" width="18.5703125" style="5" customWidth="1"/>
    <col min="14348" max="14348" width="17.28515625" style="5" customWidth="1"/>
    <col min="14349" max="14349" width="21.5703125" style="5" customWidth="1"/>
    <col min="14350" max="14350" width="19.42578125" style="5" customWidth="1"/>
    <col min="14351" max="14351" width="12.5703125" style="5" customWidth="1"/>
    <col min="14352" max="14352" width="11" style="5" customWidth="1"/>
    <col min="14353" max="14353" width="10.85546875" style="5" customWidth="1"/>
    <col min="14354" max="14354" width="14.28515625" style="5" customWidth="1"/>
    <col min="14355" max="14355" width="10.5703125" style="5" bestFit="1" customWidth="1"/>
    <col min="14356" max="14356" width="9.28515625" style="5" bestFit="1" customWidth="1"/>
    <col min="14357" max="14592" width="9.140625" style="5"/>
    <col min="14593" max="14593" width="3" style="5" customWidth="1"/>
    <col min="14594" max="14594" width="87.85546875" style="5" customWidth="1"/>
    <col min="14595" max="14595" width="18.140625" style="5" customWidth="1"/>
    <col min="14596" max="14596" width="20.28515625" style="5" customWidth="1"/>
    <col min="14597" max="14597" width="20.5703125" style="5" customWidth="1"/>
    <col min="14598" max="14598" width="18.28515625" style="5" customWidth="1"/>
    <col min="14599" max="14599" width="19.5703125" style="5" customWidth="1"/>
    <col min="14600" max="14600" width="15.28515625" style="5" customWidth="1"/>
    <col min="14601" max="14601" width="17.7109375" style="5" customWidth="1"/>
    <col min="14602" max="14602" width="21.28515625" style="5" customWidth="1"/>
    <col min="14603" max="14603" width="18.5703125" style="5" customWidth="1"/>
    <col min="14604" max="14604" width="17.28515625" style="5" customWidth="1"/>
    <col min="14605" max="14605" width="21.5703125" style="5" customWidth="1"/>
    <col min="14606" max="14606" width="19.42578125" style="5" customWidth="1"/>
    <col min="14607" max="14607" width="12.5703125" style="5" customWidth="1"/>
    <col min="14608" max="14608" width="11" style="5" customWidth="1"/>
    <col min="14609" max="14609" width="10.85546875" style="5" customWidth="1"/>
    <col min="14610" max="14610" width="14.28515625" style="5" customWidth="1"/>
    <col min="14611" max="14611" width="10.5703125" style="5" bestFit="1" customWidth="1"/>
    <col min="14612" max="14612" width="9.28515625" style="5" bestFit="1" customWidth="1"/>
    <col min="14613" max="14848" width="9.140625" style="5"/>
    <col min="14849" max="14849" width="3" style="5" customWidth="1"/>
    <col min="14850" max="14850" width="87.85546875" style="5" customWidth="1"/>
    <col min="14851" max="14851" width="18.140625" style="5" customWidth="1"/>
    <col min="14852" max="14852" width="20.28515625" style="5" customWidth="1"/>
    <col min="14853" max="14853" width="20.5703125" style="5" customWidth="1"/>
    <col min="14854" max="14854" width="18.28515625" style="5" customWidth="1"/>
    <col min="14855" max="14855" width="19.5703125" style="5" customWidth="1"/>
    <col min="14856" max="14856" width="15.28515625" style="5" customWidth="1"/>
    <col min="14857" max="14857" width="17.7109375" style="5" customWidth="1"/>
    <col min="14858" max="14858" width="21.28515625" style="5" customWidth="1"/>
    <col min="14859" max="14859" width="18.5703125" style="5" customWidth="1"/>
    <col min="14860" max="14860" width="17.28515625" style="5" customWidth="1"/>
    <col min="14861" max="14861" width="21.5703125" style="5" customWidth="1"/>
    <col min="14862" max="14862" width="19.42578125" style="5" customWidth="1"/>
    <col min="14863" max="14863" width="12.5703125" style="5" customWidth="1"/>
    <col min="14864" max="14864" width="11" style="5" customWidth="1"/>
    <col min="14865" max="14865" width="10.85546875" style="5" customWidth="1"/>
    <col min="14866" max="14866" width="14.28515625" style="5" customWidth="1"/>
    <col min="14867" max="14867" width="10.5703125" style="5" bestFit="1" customWidth="1"/>
    <col min="14868" max="14868" width="9.28515625" style="5" bestFit="1" customWidth="1"/>
    <col min="14869" max="15104" width="9.140625" style="5"/>
    <col min="15105" max="15105" width="3" style="5" customWidth="1"/>
    <col min="15106" max="15106" width="87.85546875" style="5" customWidth="1"/>
    <col min="15107" max="15107" width="18.140625" style="5" customWidth="1"/>
    <col min="15108" max="15108" width="20.28515625" style="5" customWidth="1"/>
    <col min="15109" max="15109" width="20.5703125" style="5" customWidth="1"/>
    <col min="15110" max="15110" width="18.28515625" style="5" customWidth="1"/>
    <col min="15111" max="15111" width="19.5703125" style="5" customWidth="1"/>
    <col min="15112" max="15112" width="15.28515625" style="5" customWidth="1"/>
    <col min="15113" max="15113" width="17.7109375" style="5" customWidth="1"/>
    <col min="15114" max="15114" width="21.28515625" style="5" customWidth="1"/>
    <col min="15115" max="15115" width="18.5703125" style="5" customWidth="1"/>
    <col min="15116" max="15116" width="17.28515625" style="5" customWidth="1"/>
    <col min="15117" max="15117" width="21.5703125" style="5" customWidth="1"/>
    <col min="15118" max="15118" width="19.42578125" style="5" customWidth="1"/>
    <col min="15119" max="15119" width="12.5703125" style="5" customWidth="1"/>
    <col min="15120" max="15120" width="11" style="5" customWidth="1"/>
    <col min="15121" max="15121" width="10.85546875" style="5" customWidth="1"/>
    <col min="15122" max="15122" width="14.28515625" style="5" customWidth="1"/>
    <col min="15123" max="15123" width="10.5703125" style="5" bestFit="1" customWidth="1"/>
    <col min="15124" max="15124" width="9.28515625" style="5" bestFit="1" customWidth="1"/>
    <col min="15125" max="15360" width="9.140625" style="5"/>
    <col min="15361" max="15361" width="3" style="5" customWidth="1"/>
    <col min="15362" max="15362" width="87.85546875" style="5" customWidth="1"/>
    <col min="15363" max="15363" width="18.140625" style="5" customWidth="1"/>
    <col min="15364" max="15364" width="20.28515625" style="5" customWidth="1"/>
    <col min="15365" max="15365" width="20.5703125" style="5" customWidth="1"/>
    <col min="15366" max="15366" width="18.28515625" style="5" customWidth="1"/>
    <col min="15367" max="15367" width="19.5703125" style="5" customWidth="1"/>
    <col min="15368" max="15368" width="15.28515625" style="5" customWidth="1"/>
    <col min="15369" max="15369" width="17.7109375" style="5" customWidth="1"/>
    <col min="15370" max="15370" width="21.28515625" style="5" customWidth="1"/>
    <col min="15371" max="15371" width="18.5703125" style="5" customWidth="1"/>
    <col min="15372" max="15372" width="17.28515625" style="5" customWidth="1"/>
    <col min="15373" max="15373" width="21.5703125" style="5" customWidth="1"/>
    <col min="15374" max="15374" width="19.42578125" style="5" customWidth="1"/>
    <col min="15375" max="15375" width="12.5703125" style="5" customWidth="1"/>
    <col min="15376" max="15376" width="11" style="5" customWidth="1"/>
    <col min="15377" max="15377" width="10.85546875" style="5" customWidth="1"/>
    <col min="15378" max="15378" width="14.28515625" style="5" customWidth="1"/>
    <col min="15379" max="15379" width="10.5703125" style="5" bestFit="1" customWidth="1"/>
    <col min="15380" max="15380" width="9.28515625" style="5" bestFit="1" customWidth="1"/>
    <col min="15381" max="15616" width="9.140625" style="5"/>
    <col min="15617" max="15617" width="3" style="5" customWidth="1"/>
    <col min="15618" max="15618" width="87.85546875" style="5" customWidth="1"/>
    <col min="15619" max="15619" width="18.140625" style="5" customWidth="1"/>
    <col min="15620" max="15620" width="20.28515625" style="5" customWidth="1"/>
    <col min="15621" max="15621" width="20.5703125" style="5" customWidth="1"/>
    <col min="15622" max="15622" width="18.28515625" style="5" customWidth="1"/>
    <col min="15623" max="15623" width="19.5703125" style="5" customWidth="1"/>
    <col min="15624" max="15624" width="15.28515625" style="5" customWidth="1"/>
    <col min="15625" max="15625" width="17.7109375" style="5" customWidth="1"/>
    <col min="15626" max="15626" width="21.28515625" style="5" customWidth="1"/>
    <col min="15627" max="15627" width="18.5703125" style="5" customWidth="1"/>
    <col min="15628" max="15628" width="17.28515625" style="5" customWidth="1"/>
    <col min="15629" max="15629" width="21.5703125" style="5" customWidth="1"/>
    <col min="15630" max="15630" width="19.42578125" style="5" customWidth="1"/>
    <col min="15631" max="15631" width="12.5703125" style="5" customWidth="1"/>
    <col min="15632" max="15632" width="11" style="5" customWidth="1"/>
    <col min="15633" max="15633" width="10.85546875" style="5" customWidth="1"/>
    <col min="15634" max="15634" width="14.28515625" style="5" customWidth="1"/>
    <col min="15635" max="15635" width="10.5703125" style="5" bestFit="1" customWidth="1"/>
    <col min="15636" max="15636" width="9.28515625" style="5" bestFit="1" customWidth="1"/>
    <col min="15637" max="15872" width="9.140625" style="5"/>
    <col min="15873" max="15873" width="3" style="5" customWidth="1"/>
    <col min="15874" max="15874" width="87.85546875" style="5" customWidth="1"/>
    <col min="15875" max="15875" width="18.140625" style="5" customWidth="1"/>
    <col min="15876" max="15876" width="20.28515625" style="5" customWidth="1"/>
    <col min="15877" max="15877" width="20.5703125" style="5" customWidth="1"/>
    <col min="15878" max="15878" width="18.28515625" style="5" customWidth="1"/>
    <col min="15879" max="15879" width="19.5703125" style="5" customWidth="1"/>
    <col min="15880" max="15880" width="15.28515625" style="5" customWidth="1"/>
    <col min="15881" max="15881" width="17.7109375" style="5" customWidth="1"/>
    <col min="15882" max="15882" width="21.28515625" style="5" customWidth="1"/>
    <col min="15883" max="15883" width="18.5703125" style="5" customWidth="1"/>
    <col min="15884" max="15884" width="17.28515625" style="5" customWidth="1"/>
    <col min="15885" max="15885" width="21.5703125" style="5" customWidth="1"/>
    <col min="15886" max="15886" width="19.42578125" style="5" customWidth="1"/>
    <col min="15887" max="15887" width="12.5703125" style="5" customWidth="1"/>
    <col min="15888" max="15888" width="11" style="5" customWidth="1"/>
    <col min="15889" max="15889" width="10.85546875" style="5" customWidth="1"/>
    <col min="15890" max="15890" width="14.28515625" style="5" customWidth="1"/>
    <col min="15891" max="15891" width="10.5703125" style="5" bestFit="1" customWidth="1"/>
    <col min="15892" max="15892" width="9.28515625" style="5" bestFit="1" customWidth="1"/>
    <col min="15893" max="16128" width="9.140625" style="5"/>
    <col min="16129" max="16129" width="3" style="5" customWidth="1"/>
    <col min="16130" max="16130" width="87.85546875" style="5" customWidth="1"/>
    <col min="16131" max="16131" width="18.140625" style="5" customWidth="1"/>
    <col min="16132" max="16132" width="20.28515625" style="5" customWidth="1"/>
    <col min="16133" max="16133" width="20.5703125" style="5" customWidth="1"/>
    <col min="16134" max="16134" width="18.28515625" style="5" customWidth="1"/>
    <col min="16135" max="16135" width="19.5703125" style="5" customWidth="1"/>
    <col min="16136" max="16136" width="15.28515625" style="5" customWidth="1"/>
    <col min="16137" max="16137" width="17.7109375" style="5" customWidth="1"/>
    <col min="16138" max="16138" width="21.28515625" style="5" customWidth="1"/>
    <col min="16139" max="16139" width="18.5703125" style="5" customWidth="1"/>
    <col min="16140" max="16140" width="17.28515625" style="5" customWidth="1"/>
    <col min="16141" max="16141" width="21.5703125" style="5" customWidth="1"/>
    <col min="16142" max="16142" width="19.42578125" style="5" customWidth="1"/>
    <col min="16143" max="16143" width="12.5703125" style="5" customWidth="1"/>
    <col min="16144" max="16144" width="11" style="5" customWidth="1"/>
    <col min="16145" max="16145" width="10.85546875" style="5" customWidth="1"/>
    <col min="16146" max="16146" width="14.28515625" style="5" customWidth="1"/>
    <col min="16147" max="16147" width="10.5703125" style="5" bestFit="1" customWidth="1"/>
    <col min="16148" max="16148" width="9.28515625" style="5" bestFit="1" customWidth="1"/>
    <col min="16149" max="16384" width="9.140625" style="5"/>
  </cols>
  <sheetData>
    <row r="1" spans="1:17" ht="25.5" customHeight="1" x14ac:dyDescent="0.35">
      <c r="A1" s="838" t="s">
        <v>23</v>
      </c>
      <c r="B1" s="838"/>
      <c r="C1" s="838"/>
      <c r="D1" s="838"/>
      <c r="E1" s="838"/>
      <c r="F1" s="838"/>
      <c r="G1" s="838"/>
      <c r="H1" s="838"/>
      <c r="I1" s="838"/>
      <c r="J1" s="838"/>
      <c r="K1" s="838"/>
      <c r="L1" s="838"/>
      <c r="M1" s="838"/>
      <c r="N1" s="838"/>
      <c r="O1" s="838"/>
      <c r="P1" s="838"/>
      <c r="Q1" s="838"/>
    </row>
    <row r="2" spans="1:17" ht="26.25" customHeight="1" x14ac:dyDescent="0.35">
      <c r="A2" s="855"/>
      <c r="B2" s="855"/>
      <c r="C2" s="855"/>
      <c r="D2" s="855"/>
      <c r="E2" s="855"/>
      <c r="F2" s="855"/>
      <c r="G2" s="855"/>
      <c r="H2" s="855"/>
      <c r="I2" s="855"/>
      <c r="J2" s="855"/>
      <c r="K2" s="855"/>
      <c r="L2" s="855"/>
      <c r="M2" s="855"/>
      <c r="N2" s="855"/>
      <c r="O2" s="855"/>
      <c r="P2" s="855"/>
      <c r="Q2" s="855"/>
    </row>
    <row r="3" spans="1:17" ht="27.75" customHeight="1" x14ac:dyDescent="0.35">
      <c r="A3" s="837" t="s">
        <v>103</v>
      </c>
      <c r="B3" s="837"/>
      <c r="C3" s="837"/>
      <c r="D3" s="837"/>
      <c r="E3" s="837"/>
      <c r="F3" s="837"/>
      <c r="G3" s="837"/>
      <c r="H3" s="837"/>
      <c r="I3" s="837"/>
      <c r="J3" s="837"/>
      <c r="K3" s="837"/>
      <c r="L3" s="837"/>
      <c r="M3" s="837"/>
      <c r="N3" s="837"/>
      <c r="O3" s="837"/>
      <c r="P3" s="837"/>
      <c r="Q3" s="837"/>
    </row>
    <row r="4" spans="1:17" ht="33" customHeight="1" thickBot="1" x14ac:dyDescent="0.4">
      <c r="B4" s="6"/>
    </row>
    <row r="5" spans="1:17" ht="33" customHeight="1" x14ac:dyDescent="0.35">
      <c r="B5" s="847" t="s">
        <v>74</v>
      </c>
      <c r="C5" s="841" t="s">
        <v>0</v>
      </c>
      <c r="D5" s="857"/>
      <c r="E5" s="857"/>
      <c r="F5" s="841" t="s">
        <v>1</v>
      </c>
      <c r="G5" s="857"/>
      <c r="H5" s="860"/>
      <c r="I5" s="842" t="s">
        <v>2</v>
      </c>
      <c r="J5" s="857"/>
      <c r="K5" s="857"/>
      <c r="L5" s="841" t="s">
        <v>3</v>
      </c>
      <c r="M5" s="857"/>
      <c r="N5" s="860"/>
      <c r="O5" s="867" t="s">
        <v>104</v>
      </c>
      <c r="P5" s="868"/>
      <c r="Q5" s="869"/>
    </row>
    <row r="6" spans="1:17" ht="23.25" customHeight="1" thickBot="1" x14ac:dyDescent="0.4">
      <c r="B6" s="856"/>
      <c r="C6" s="858"/>
      <c r="D6" s="859"/>
      <c r="E6" s="859"/>
      <c r="F6" s="861"/>
      <c r="G6" s="862"/>
      <c r="H6" s="863"/>
      <c r="I6" s="862"/>
      <c r="J6" s="862"/>
      <c r="K6" s="862"/>
      <c r="L6" s="864"/>
      <c r="M6" s="865"/>
      <c r="N6" s="866"/>
      <c r="O6" s="870"/>
      <c r="P6" s="871"/>
      <c r="Q6" s="872"/>
    </row>
    <row r="7" spans="1:17" ht="69" customHeight="1" thickBot="1" x14ac:dyDescent="0.4">
      <c r="B7" s="848"/>
      <c r="C7" s="45" t="s">
        <v>21</v>
      </c>
      <c r="D7" s="46" t="s">
        <v>22</v>
      </c>
      <c r="E7" s="47" t="s">
        <v>4</v>
      </c>
      <c r="F7" s="45" t="s">
        <v>21</v>
      </c>
      <c r="G7" s="46" t="s">
        <v>22</v>
      </c>
      <c r="H7" s="47" t="s">
        <v>4</v>
      </c>
      <c r="I7" s="45" t="s">
        <v>21</v>
      </c>
      <c r="J7" s="46" t="s">
        <v>22</v>
      </c>
      <c r="K7" s="47" t="s">
        <v>4</v>
      </c>
      <c r="L7" s="45" t="s">
        <v>21</v>
      </c>
      <c r="M7" s="46" t="s">
        <v>22</v>
      </c>
      <c r="N7" s="47" t="s">
        <v>4</v>
      </c>
      <c r="O7" s="45" t="s">
        <v>21</v>
      </c>
      <c r="P7" s="46" t="s">
        <v>22</v>
      </c>
      <c r="Q7" s="47" t="s">
        <v>4</v>
      </c>
    </row>
    <row r="8" spans="1:17" ht="34.5" customHeight="1" x14ac:dyDescent="0.35">
      <c r="B8" s="190" t="s">
        <v>18</v>
      </c>
      <c r="C8" s="158"/>
      <c r="D8" s="159"/>
      <c r="E8" s="341"/>
      <c r="F8" s="158"/>
      <c r="G8" s="159"/>
      <c r="H8" s="341"/>
      <c r="I8" s="158"/>
      <c r="J8" s="159"/>
      <c r="K8" s="157"/>
      <c r="L8" s="159"/>
      <c r="M8" s="159"/>
      <c r="N8" s="157"/>
      <c r="O8" s="159"/>
      <c r="P8" s="136"/>
      <c r="Q8" s="109"/>
    </row>
    <row r="9" spans="1:17" ht="31.5" customHeight="1" x14ac:dyDescent="0.35">
      <c r="B9" s="48" t="s">
        <v>17</v>
      </c>
      <c r="C9" s="160">
        <v>50</v>
      </c>
      <c r="D9" s="161">
        <v>35</v>
      </c>
      <c r="E9" s="293">
        <f t="shared" ref="E9:E14" si="0">C9+D9</f>
        <v>85</v>
      </c>
      <c r="F9" s="160">
        <v>50</v>
      </c>
      <c r="G9" s="161">
        <v>14</v>
      </c>
      <c r="H9" s="293">
        <f t="shared" ref="H9:H14" si="1">F9+G9</f>
        <v>64</v>
      </c>
      <c r="I9" s="160">
        <v>49</v>
      </c>
      <c r="J9" s="161">
        <v>9</v>
      </c>
      <c r="K9" s="191">
        <f t="shared" ref="K9:K14" si="2">J9+I9</f>
        <v>58</v>
      </c>
      <c r="L9" s="293">
        <v>34</v>
      </c>
      <c r="M9" s="161">
        <v>2</v>
      </c>
      <c r="N9" s="191">
        <f t="shared" ref="N9:N14" si="3">L9+M9</f>
        <v>36</v>
      </c>
      <c r="O9" s="100">
        <f t="shared" ref="O9:P14" si="4">C9+F9+I9+L9</f>
        <v>183</v>
      </c>
      <c r="P9" s="95">
        <f t="shared" si="4"/>
        <v>60</v>
      </c>
      <c r="Q9" s="96">
        <f t="shared" ref="Q9:Q14" si="5">SUM(O9:P9)</f>
        <v>243</v>
      </c>
    </row>
    <row r="10" spans="1:17" ht="27.75" customHeight="1" x14ac:dyDescent="0.35">
      <c r="B10" s="48" t="s">
        <v>24</v>
      </c>
      <c r="C10" s="160">
        <v>24</v>
      </c>
      <c r="D10" s="161">
        <v>9</v>
      </c>
      <c r="E10" s="293">
        <f t="shared" si="0"/>
        <v>33</v>
      </c>
      <c r="F10" s="160">
        <v>14</v>
      </c>
      <c r="G10" s="161">
        <v>0</v>
      </c>
      <c r="H10" s="293">
        <f t="shared" si="1"/>
        <v>14</v>
      </c>
      <c r="I10" s="160">
        <v>19</v>
      </c>
      <c r="J10" s="161">
        <v>0</v>
      </c>
      <c r="K10" s="191">
        <f t="shared" si="2"/>
        <v>19</v>
      </c>
      <c r="L10" s="293">
        <v>15</v>
      </c>
      <c r="M10" s="161">
        <v>0</v>
      </c>
      <c r="N10" s="191">
        <f t="shared" si="3"/>
        <v>15</v>
      </c>
      <c r="O10" s="100">
        <f t="shared" si="4"/>
        <v>72</v>
      </c>
      <c r="P10" s="95">
        <f t="shared" si="4"/>
        <v>9</v>
      </c>
      <c r="Q10" s="96">
        <f t="shared" si="5"/>
        <v>81</v>
      </c>
    </row>
    <row r="11" spans="1:17" ht="34.5" customHeight="1" x14ac:dyDescent="0.35">
      <c r="B11" s="48" t="s">
        <v>25</v>
      </c>
      <c r="C11" s="160">
        <v>24</v>
      </c>
      <c r="D11" s="161">
        <v>28</v>
      </c>
      <c r="E11" s="293">
        <f t="shared" si="0"/>
        <v>52</v>
      </c>
      <c r="F11" s="160">
        <v>33</v>
      </c>
      <c r="G11" s="161">
        <v>1</v>
      </c>
      <c r="H11" s="293">
        <f t="shared" si="1"/>
        <v>34</v>
      </c>
      <c r="I11" s="160">
        <v>27</v>
      </c>
      <c r="J11" s="161">
        <v>4</v>
      </c>
      <c r="K11" s="191">
        <f t="shared" si="2"/>
        <v>31</v>
      </c>
      <c r="L11" s="293">
        <v>24</v>
      </c>
      <c r="M11" s="161">
        <v>0</v>
      </c>
      <c r="N11" s="191">
        <f t="shared" si="3"/>
        <v>24</v>
      </c>
      <c r="O11" s="100">
        <f t="shared" si="4"/>
        <v>108</v>
      </c>
      <c r="P11" s="95">
        <f t="shared" si="4"/>
        <v>33</v>
      </c>
      <c r="Q11" s="96">
        <f t="shared" si="5"/>
        <v>141</v>
      </c>
    </row>
    <row r="12" spans="1:17" ht="55.5" customHeight="1" x14ac:dyDescent="0.35">
      <c r="B12" s="48" t="s">
        <v>26</v>
      </c>
      <c r="C12" s="160">
        <v>29</v>
      </c>
      <c r="D12" s="161">
        <v>13</v>
      </c>
      <c r="E12" s="293">
        <f t="shared" si="0"/>
        <v>42</v>
      </c>
      <c r="F12" s="160">
        <v>25</v>
      </c>
      <c r="G12" s="161">
        <v>4</v>
      </c>
      <c r="H12" s="293">
        <f t="shared" si="1"/>
        <v>29</v>
      </c>
      <c r="I12" s="160">
        <v>16</v>
      </c>
      <c r="J12" s="161">
        <v>1</v>
      </c>
      <c r="K12" s="191">
        <f t="shared" si="2"/>
        <v>17</v>
      </c>
      <c r="L12" s="293">
        <v>15</v>
      </c>
      <c r="M12" s="161">
        <v>0</v>
      </c>
      <c r="N12" s="191">
        <f t="shared" si="3"/>
        <v>15</v>
      </c>
      <c r="O12" s="100">
        <f t="shared" si="4"/>
        <v>85</v>
      </c>
      <c r="P12" s="95">
        <f t="shared" si="4"/>
        <v>18</v>
      </c>
      <c r="Q12" s="96">
        <f t="shared" si="5"/>
        <v>103</v>
      </c>
    </row>
    <row r="13" spans="1:17" ht="34.5" customHeight="1" x14ac:dyDescent="0.35">
      <c r="B13" s="48" t="s">
        <v>27</v>
      </c>
      <c r="C13" s="160">
        <v>44</v>
      </c>
      <c r="D13" s="162">
        <v>52</v>
      </c>
      <c r="E13" s="293">
        <f t="shared" si="0"/>
        <v>96</v>
      </c>
      <c r="F13" s="160">
        <v>45</v>
      </c>
      <c r="G13" s="162">
        <v>15</v>
      </c>
      <c r="H13" s="293">
        <f t="shared" si="1"/>
        <v>60</v>
      </c>
      <c r="I13" s="160">
        <v>42</v>
      </c>
      <c r="J13" s="162">
        <v>11</v>
      </c>
      <c r="K13" s="191">
        <f t="shared" si="2"/>
        <v>53</v>
      </c>
      <c r="L13" s="293">
        <v>26</v>
      </c>
      <c r="M13" s="162">
        <v>2</v>
      </c>
      <c r="N13" s="191">
        <f t="shared" si="3"/>
        <v>28</v>
      </c>
      <c r="O13" s="100">
        <f t="shared" si="4"/>
        <v>157</v>
      </c>
      <c r="P13" s="95">
        <f t="shared" si="4"/>
        <v>80</v>
      </c>
      <c r="Q13" s="96">
        <f t="shared" si="5"/>
        <v>237</v>
      </c>
    </row>
    <row r="14" spans="1:17" ht="33" customHeight="1" thickBot="1" x14ac:dyDescent="0.4">
      <c r="B14" s="48" t="s">
        <v>28</v>
      </c>
      <c r="C14" s="160">
        <v>19</v>
      </c>
      <c r="D14" s="163">
        <v>4</v>
      </c>
      <c r="E14" s="293">
        <f t="shared" si="0"/>
        <v>23</v>
      </c>
      <c r="F14" s="160">
        <v>19</v>
      </c>
      <c r="G14" s="163">
        <v>0</v>
      </c>
      <c r="H14" s="293">
        <f t="shared" si="1"/>
        <v>19</v>
      </c>
      <c r="I14" s="160">
        <v>19</v>
      </c>
      <c r="J14" s="163">
        <v>0</v>
      </c>
      <c r="K14" s="191">
        <f t="shared" si="2"/>
        <v>19</v>
      </c>
      <c r="L14" s="293">
        <v>4</v>
      </c>
      <c r="M14" s="163">
        <v>0</v>
      </c>
      <c r="N14" s="191">
        <f t="shared" si="3"/>
        <v>4</v>
      </c>
      <c r="O14" s="100">
        <f t="shared" si="4"/>
        <v>61</v>
      </c>
      <c r="P14" s="95">
        <f t="shared" si="4"/>
        <v>4</v>
      </c>
      <c r="Q14" s="96">
        <f t="shared" si="5"/>
        <v>65</v>
      </c>
    </row>
    <row r="15" spans="1:17" ht="34.5" customHeight="1" thickBot="1" x14ac:dyDescent="0.4">
      <c r="B15" s="27" t="s">
        <v>14</v>
      </c>
      <c r="C15" s="23">
        <f>C9+C11+C10+C12+C13+C14</f>
        <v>190</v>
      </c>
      <c r="D15" s="41">
        <f>D9+D10+D11+D12+D13+D14</f>
        <v>141</v>
      </c>
      <c r="E15" s="342">
        <f>E9+E10+E11+E12+E13+E14</f>
        <v>331</v>
      </c>
      <c r="F15" s="23">
        <f t="shared" ref="F15:K15" si="6">F9+F11+F10+F12+F13+F14</f>
        <v>186</v>
      </c>
      <c r="G15" s="23">
        <f t="shared" si="6"/>
        <v>34</v>
      </c>
      <c r="H15" s="24">
        <f t="shared" si="6"/>
        <v>220</v>
      </c>
      <c r="I15" s="23">
        <f t="shared" si="6"/>
        <v>172</v>
      </c>
      <c r="J15" s="23">
        <f t="shared" si="6"/>
        <v>25</v>
      </c>
      <c r="K15" s="26">
        <f t="shared" si="6"/>
        <v>197</v>
      </c>
      <c r="L15" s="29">
        <f>L14+L13+L12+L11+L10+L9</f>
        <v>118</v>
      </c>
      <c r="M15" s="23">
        <f>M14+M13+M12+M11+M10+M9</f>
        <v>4</v>
      </c>
      <c r="N15" s="26">
        <f>N14+N13+N12+N11+N10+N9</f>
        <v>122</v>
      </c>
      <c r="O15" s="29">
        <f>SUM(O9:O14)</f>
        <v>666</v>
      </c>
      <c r="P15" s="29">
        <f>SUM(P9:P14)</f>
        <v>204</v>
      </c>
      <c r="Q15" s="231">
        <f>SUM(Q9:Q14)</f>
        <v>870</v>
      </c>
    </row>
    <row r="16" spans="1:17" ht="30.75" customHeight="1" thickBot="1" x14ac:dyDescent="0.4">
      <c r="B16" s="7" t="s">
        <v>19</v>
      </c>
      <c r="C16" s="22"/>
      <c r="D16" s="36"/>
      <c r="E16" s="35"/>
      <c r="F16" s="22"/>
      <c r="G16" s="36"/>
      <c r="H16" s="35"/>
      <c r="I16" s="22"/>
      <c r="J16" s="36"/>
      <c r="K16" s="244"/>
      <c r="L16" s="42"/>
      <c r="M16" s="36"/>
      <c r="N16" s="244"/>
      <c r="O16" s="42"/>
      <c r="P16" s="42"/>
      <c r="Q16" s="43"/>
    </row>
    <row r="17" spans="2:17" ht="30.75" customHeight="1" thickBot="1" x14ac:dyDescent="0.4">
      <c r="B17" s="44" t="s">
        <v>9</v>
      </c>
      <c r="C17" s="22"/>
      <c r="D17" s="36"/>
      <c r="E17" s="35"/>
      <c r="F17" s="22"/>
      <c r="G17" s="36"/>
      <c r="H17" s="35"/>
      <c r="I17" s="22"/>
      <c r="J17" s="36"/>
      <c r="K17" s="244"/>
      <c r="L17" s="42"/>
      <c r="M17" s="36"/>
      <c r="N17" s="244"/>
      <c r="O17" s="136"/>
      <c r="P17" s="92"/>
      <c r="Q17" s="186"/>
    </row>
    <row r="18" spans="2:17" ht="30" customHeight="1" x14ac:dyDescent="0.35">
      <c r="B18" s="535" t="s">
        <v>17</v>
      </c>
      <c r="C18" s="542">
        <f t="shared" ref="C18:K23" si="7">C9-C26</f>
        <v>50</v>
      </c>
      <c r="D18" s="247">
        <f t="shared" si="7"/>
        <v>35</v>
      </c>
      <c r="E18" s="246">
        <f t="shared" si="7"/>
        <v>85</v>
      </c>
      <c r="F18" s="542">
        <f t="shared" si="7"/>
        <v>50</v>
      </c>
      <c r="G18" s="247">
        <f t="shared" si="7"/>
        <v>14</v>
      </c>
      <c r="H18" s="246">
        <f t="shared" si="7"/>
        <v>64</v>
      </c>
      <c r="I18" s="542">
        <f t="shared" si="7"/>
        <v>49</v>
      </c>
      <c r="J18" s="247">
        <f t="shared" si="7"/>
        <v>9</v>
      </c>
      <c r="K18" s="543">
        <f t="shared" si="7"/>
        <v>58</v>
      </c>
      <c r="L18" s="549">
        <v>33</v>
      </c>
      <c r="M18" s="247">
        <f t="shared" ref="L18:M23" si="8">M9</f>
        <v>2</v>
      </c>
      <c r="N18" s="543">
        <f>L9+M9</f>
        <v>36</v>
      </c>
      <c r="O18" s="544">
        <f t="shared" ref="O18:P23" si="9">C18+F18+I18+L18</f>
        <v>182</v>
      </c>
      <c r="P18" s="81">
        <f t="shared" si="9"/>
        <v>60</v>
      </c>
      <c r="Q18" s="97">
        <f t="shared" ref="Q18:Q23" si="10">SUM(O18:P18)</f>
        <v>242</v>
      </c>
    </row>
    <row r="19" spans="2:17" ht="25.5" customHeight="1" x14ac:dyDescent="0.35">
      <c r="B19" s="48" t="s">
        <v>24</v>
      </c>
      <c r="C19" s="287">
        <f t="shared" si="7"/>
        <v>24</v>
      </c>
      <c r="D19" s="161">
        <f t="shared" si="7"/>
        <v>9</v>
      </c>
      <c r="E19" s="327">
        <f t="shared" si="7"/>
        <v>33</v>
      </c>
      <c r="F19" s="287">
        <f t="shared" si="7"/>
        <v>14</v>
      </c>
      <c r="G19" s="161">
        <f t="shared" si="7"/>
        <v>0</v>
      </c>
      <c r="H19" s="327">
        <f t="shared" si="7"/>
        <v>14</v>
      </c>
      <c r="I19" s="287">
        <f t="shared" si="7"/>
        <v>19</v>
      </c>
      <c r="J19" s="161">
        <f t="shared" si="7"/>
        <v>0</v>
      </c>
      <c r="K19" s="176">
        <f t="shared" si="7"/>
        <v>19</v>
      </c>
      <c r="L19" s="207">
        <f t="shared" si="8"/>
        <v>15</v>
      </c>
      <c r="M19" s="161">
        <f t="shared" si="8"/>
        <v>0</v>
      </c>
      <c r="N19" s="176">
        <f>L10+M10</f>
        <v>15</v>
      </c>
      <c r="O19" s="536">
        <f t="shared" si="9"/>
        <v>72</v>
      </c>
      <c r="P19" s="34">
        <f t="shared" si="9"/>
        <v>9</v>
      </c>
      <c r="Q19" s="28">
        <f t="shared" si="10"/>
        <v>81</v>
      </c>
    </row>
    <row r="20" spans="2:17" ht="31.5" customHeight="1" x14ac:dyDescent="0.35">
      <c r="B20" s="48" t="s">
        <v>25</v>
      </c>
      <c r="C20" s="287">
        <f t="shared" si="7"/>
        <v>24</v>
      </c>
      <c r="D20" s="161">
        <f t="shared" si="7"/>
        <v>28</v>
      </c>
      <c r="E20" s="327">
        <f t="shared" si="7"/>
        <v>52</v>
      </c>
      <c r="F20" s="287">
        <f t="shared" si="7"/>
        <v>33</v>
      </c>
      <c r="G20" s="161">
        <f t="shared" si="7"/>
        <v>1</v>
      </c>
      <c r="H20" s="327">
        <f t="shared" si="7"/>
        <v>34</v>
      </c>
      <c r="I20" s="287">
        <f t="shared" si="7"/>
        <v>27</v>
      </c>
      <c r="J20" s="161">
        <f t="shared" si="7"/>
        <v>4</v>
      </c>
      <c r="K20" s="176">
        <f t="shared" si="7"/>
        <v>31</v>
      </c>
      <c r="L20" s="207">
        <f t="shared" si="8"/>
        <v>24</v>
      </c>
      <c r="M20" s="161">
        <f t="shared" si="8"/>
        <v>0</v>
      </c>
      <c r="N20" s="176">
        <f>L11+M11</f>
        <v>24</v>
      </c>
      <c r="O20" s="536">
        <f t="shared" si="9"/>
        <v>108</v>
      </c>
      <c r="P20" s="34">
        <f t="shared" si="9"/>
        <v>33</v>
      </c>
      <c r="Q20" s="28">
        <f t="shared" si="10"/>
        <v>141</v>
      </c>
    </row>
    <row r="21" spans="2:17" ht="54" customHeight="1" x14ac:dyDescent="0.35">
      <c r="B21" s="48" t="s">
        <v>26</v>
      </c>
      <c r="C21" s="287">
        <f t="shared" si="7"/>
        <v>29</v>
      </c>
      <c r="D21" s="161">
        <f t="shared" si="7"/>
        <v>13</v>
      </c>
      <c r="E21" s="327">
        <f t="shared" si="7"/>
        <v>42</v>
      </c>
      <c r="F21" s="287">
        <f t="shared" si="7"/>
        <v>25</v>
      </c>
      <c r="G21" s="161">
        <f t="shared" si="7"/>
        <v>4</v>
      </c>
      <c r="H21" s="327">
        <f t="shared" si="7"/>
        <v>29</v>
      </c>
      <c r="I21" s="287">
        <f t="shared" si="7"/>
        <v>16</v>
      </c>
      <c r="J21" s="161">
        <f t="shared" si="7"/>
        <v>1</v>
      </c>
      <c r="K21" s="176">
        <f t="shared" si="7"/>
        <v>17</v>
      </c>
      <c r="L21" s="207">
        <f t="shared" si="8"/>
        <v>15</v>
      </c>
      <c r="M21" s="161">
        <f t="shared" si="8"/>
        <v>0</v>
      </c>
      <c r="N21" s="176">
        <f>L12+M12</f>
        <v>15</v>
      </c>
      <c r="O21" s="536">
        <f t="shared" si="9"/>
        <v>85</v>
      </c>
      <c r="P21" s="34">
        <f t="shared" si="9"/>
        <v>18</v>
      </c>
      <c r="Q21" s="28">
        <f t="shared" si="10"/>
        <v>103</v>
      </c>
    </row>
    <row r="22" spans="2:17" ht="30" customHeight="1" x14ac:dyDescent="0.35">
      <c r="B22" s="48" t="s">
        <v>27</v>
      </c>
      <c r="C22" s="287">
        <f t="shared" si="7"/>
        <v>44</v>
      </c>
      <c r="D22" s="161">
        <v>52</v>
      </c>
      <c r="E22" s="327">
        <f t="shared" ref="E22" si="11">E13-E30</f>
        <v>96</v>
      </c>
      <c r="F22" s="287">
        <f t="shared" si="7"/>
        <v>45</v>
      </c>
      <c r="G22" s="161">
        <f t="shared" si="7"/>
        <v>13</v>
      </c>
      <c r="H22" s="327">
        <f t="shared" si="7"/>
        <v>58</v>
      </c>
      <c r="I22" s="287">
        <f t="shared" si="7"/>
        <v>41</v>
      </c>
      <c r="J22" s="161">
        <f t="shared" si="7"/>
        <v>11</v>
      </c>
      <c r="K22" s="176">
        <f t="shared" si="7"/>
        <v>52</v>
      </c>
      <c r="L22" s="207">
        <v>26</v>
      </c>
      <c r="M22" s="161">
        <f t="shared" si="8"/>
        <v>2</v>
      </c>
      <c r="N22" s="176">
        <v>28</v>
      </c>
      <c r="O22" s="536">
        <f t="shared" si="9"/>
        <v>156</v>
      </c>
      <c r="P22" s="34">
        <f t="shared" si="9"/>
        <v>78</v>
      </c>
      <c r="Q22" s="28">
        <f t="shared" si="10"/>
        <v>234</v>
      </c>
    </row>
    <row r="23" spans="2:17" ht="36" customHeight="1" thickBot="1" x14ac:dyDescent="0.4">
      <c r="B23" s="48" t="s">
        <v>28</v>
      </c>
      <c r="C23" s="545">
        <f t="shared" si="7"/>
        <v>19</v>
      </c>
      <c r="D23" s="163">
        <f t="shared" si="7"/>
        <v>4</v>
      </c>
      <c r="E23" s="574">
        <f t="shared" ref="E23" si="12">E14-E31</f>
        <v>23</v>
      </c>
      <c r="F23" s="545">
        <f t="shared" si="7"/>
        <v>19</v>
      </c>
      <c r="G23" s="163">
        <f t="shared" si="7"/>
        <v>0</v>
      </c>
      <c r="H23" s="491">
        <f t="shared" si="7"/>
        <v>19</v>
      </c>
      <c r="I23" s="545">
        <f t="shared" si="7"/>
        <v>19</v>
      </c>
      <c r="J23" s="163">
        <f t="shared" si="7"/>
        <v>0</v>
      </c>
      <c r="K23" s="546">
        <f t="shared" si="7"/>
        <v>19</v>
      </c>
      <c r="L23" s="550">
        <f t="shared" si="8"/>
        <v>4</v>
      </c>
      <c r="M23" s="163">
        <f t="shared" si="8"/>
        <v>0</v>
      </c>
      <c r="N23" s="546">
        <f>L14+M14</f>
        <v>4</v>
      </c>
      <c r="O23" s="547">
        <f t="shared" si="9"/>
        <v>61</v>
      </c>
      <c r="P23" s="481">
        <f t="shared" si="9"/>
        <v>4</v>
      </c>
      <c r="Q23" s="164">
        <f t="shared" si="10"/>
        <v>65</v>
      </c>
    </row>
    <row r="24" spans="2:17" ht="34.5" customHeight="1" thickBot="1" x14ac:dyDescent="0.4">
      <c r="B24" s="21" t="s">
        <v>6</v>
      </c>
      <c r="C24" s="245">
        <f t="shared" ref="C24:K24" si="13">C18+C19+C20+C21+C22+C23</f>
        <v>190</v>
      </c>
      <c r="D24" s="245">
        <f t="shared" si="13"/>
        <v>141</v>
      </c>
      <c r="E24" s="26">
        <f t="shared" si="13"/>
        <v>331</v>
      </c>
      <c r="F24" s="245">
        <f t="shared" si="13"/>
        <v>186</v>
      </c>
      <c r="G24" s="245">
        <f t="shared" si="13"/>
        <v>32</v>
      </c>
      <c r="H24" s="343">
        <f t="shared" si="13"/>
        <v>218</v>
      </c>
      <c r="I24" s="245">
        <f t="shared" si="13"/>
        <v>171</v>
      </c>
      <c r="J24" s="245">
        <f t="shared" si="13"/>
        <v>25</v>
      </c>
      <c r="K24" s="539">
        <f t="shared" si="13"/>
        <v>196</v>
      </c>
      <c r="L24" s="551">
        <f t="shared" ref="L24:Q24" si="14">SUM(L18:L23)</f>
        <v>117</v>
      </c>
      <c r="M24" s="245">
        <f t="shared" si="14"/>
        <v>4</v>
      </c>
      <c r="N24" s="539">
        <f t="shared" si="14"/>
        <v>122</v>
      </c>
      <c r="O24" s="537">
        <f t="shared" si="14"/>
        <v>664</v>
      </c>
      <c r="P24" s="113">
        <f t="shared" si="14"/>
        <v>202</v>
      </c>
      <c r="Q24" s="113">
        <f t="shared" si="14"/>
        <v>866</v>
      </c>
    </row>
    <row r="25" spans="2:17" ht="53.25" customHeight="1" x14ac:dyDescent="0.35">
      <c r="B25" s="548" t="s">
        <v>20</v>
      </c>
      <c r="C25" s="482"/>
      <c r="D25" s="483"/>
      <c r="E25" s="570"/>
      <c r="F25" s="482"/>
      <c r="G25" s="483"/>
      <c r="H25" s="485"/>
      <c r="I25" s="482"/>
      <c r="J25" s="485"/>
      <c r="K25" s="484"/>
      <c r="L25" s="483"/>
      <c r="M25" s="483"/>
      <c r="N25" s="540"/>
      <c r="O25" s="486"/>
      <c r="P25" s="486"/>
      <c r="Q25" s="487"/>
    </row>
    <row r="26" spans="2:17" ht="42" customHeight="1" x14ac:dyDescent="0.35">
      <c r="B26" s="48" t="s">
        <v>17</v>
      </c>
      <c r="C26" s="338">
        <v>0</v>
      </c>
      <c r="D26" s="339">
        <v>0</v>
      </c>
      <c r="E26" s="571">
        <f t="shared" ref="E26:E31" si="15">D26+C26</f>
        <v>0</v>
      </c>
      <c r="F26" s="338">
        <v>0</v>
      </c>
      <c r="G26" s="339">
        <v>0</v>
      </c>
      <c r="H26" s="367">
        <v>0</v>
      </c>
      <c r="I26" s="338">
        <v>0</v>
      </c>
      <c r="J26" s="488">
        <v>0</v>
      </c>
      <c r="K26" s="176">
        <f t="shared" ref="K26:K31" si="16">I26+J26</f>
        <v>0</v>
      </c>
      <c r="L26" s="340">
        <v>1</v>
      </c>
      <c r="M26" s="339">
        <v>0</v>
      </c>
      <c r="N26" s="541">
        <v>1</v>
      </c>
      <c r="O26" s="538">
        <f t="shared" ref="O26:P31" si="17">C26+F26+I26+L26</f>
        <v>1</v>
      </c>
      <c r="P26" s="165">
        <f t="shared" si="17"/>
        <v>0</v>
      </c>
      <c r="Q26" s="166">
        <f t="shared" ref="Q26:Q31" si="18">SUM(O26:P26)</f>
        <v>1</v>
      </c>
    </row>
    <row r="27" spans="2:17" ht="36" customHeight="1" x14ac:dyDescent="0.35">
      <c r="B27" s="48" t="s">
        <v>24</v>
      </c>
      <c r="C27" s="167">
        <v>0</v>
      </c>
      <c r="D27" s="168">
        <v>0</v>
      </c>
      <c r="E27" s="571">
        <f t="shared" si="15"/>
        <v>0</v>
      </c>
      <c r="F27" s="167">
        <v>0</v>
      </c>
      <c r="G27" s="168">
        <v>0</v>
      </c>
      <c r="H27" s="367">
        <f>F27+G27</f>
        <v>0</v>
      </c>
      <c r="I27" s="167">
        <v>0</v>
      </c>
      <c r="J27" s="489">
        <v>0</v>
      </c>
      <c r="K27" s="176">
        <f t="shared" si="16"/>
        <v>0</v>
      </c>
      <c r="L27" s="156">
        <v>0</v>
      </c>
      <c r="M27" s="168">
        <v>0</v>
      </c>
      <c r="N27" s="541">
        <v>0</v>
      </c>
      <c r="O27" s="538">
        <f t="shared" si="17"/>
        <v>0</v>
      </c>
      <c r="P27" s="165">
        <f t="shared" si="17"/>
        <v>0</v>
      </c>
      <c r="Q27" s="166">
        <f t="shared" si="18"/>
        <v>0</v>
      </c>
    </row>
    <row r="28" spans="2:17" ht="39" customHeight="1" x14ac:dyDescent="0.35">
      <c r="B28" s="48" t="s">
        <v>25</v>
      </c>
      <c r="C28" s="169">
        <v>0</v>
      </c>
      <c r="D28" s="170">
        <v>0</v>
      </c>
      <c r="E28" s="571">
        <f t="shared" si="15"/>
        <v>0</v>
      </c>
      <c r="F28" s="169">
        <v>0</v>
      </c>
      <c r="G28" s="170">
        <v>0</v>
      </c>
      <c r="H28" s="367">
        <f>F28+G28</f>
        <v>0</v>
      </c>
      <c r="I28" s="169">
        <v>0</v>
      </c>
      <c r="J28" s="490">
        <v>0</v>
      </c>
      <c r="K28" s="176">
        <f t="shared" si="16"/>
        <v>0</v>
      </c>
      <c r="L28" s="171">
        <v>0</v>
      </c>
      <c r="M28" s="170">
        <v>0</v>
      </c>
      <c r="N28" s="541">
        <v>0</v>
      </c>
      <c r="O28" s="538">
        <f t="shared" si="17"/>
        <v>0</v>
      </c>
      <c r="P28" s="165">
        <f t="shared" si="17"/>
        <v>0</v>
      </c>
      <c r="Q28" s="166">
        <f t="shared" si="18"/>
        <v>0</v>
      </c>
    </row>
    <row r="29" spans="2:17" ht="60.75" customHeight="1" x14ac:dyDescent="0.35">
      <c r="B29" s="48" t="s">
        <v>26</v>
      </c>
      <c r="C29" s="169">
        <v>0</v>
      </c>
      <c r="D29" s="170">
        <v>0</v>
      </c>
      <c r="E29" s="571">
        <f t="shared" si="15"/>
        <v>0</v>
      </c>
      <c r="F29" s="169">
        <v>0</v>
      </c>
      <c r="G29" s="170">
        <v>0</v>
      </c>
      <c r="H29" s="367">
        <f>F29+G29</f>
        <v>0</v>
      </c>
      <c r="I29" s="169">
        <v>0</v>
      </c>
      <c r="J29" s="490">
        <v>0</v>
      </c>
      <c r="K29" s="176">
        <f t="shared" si="16"/>
        <v>0</v>
      </c>
      <c r="L29" s="171">
        <v>0</v>
      </c>
      <c r="M29" s="170">
        <v>0</v>
      </c>
      <c r="N29" s="541">
        <v>0</v>
      </c>
      <c r="O29" s="538">
        <f t="shared" si="17"/>
        <v>0</v>
      </c>
      <c r="P29" s="165">
        <f t="shared" si="17"/>
        <v>0</v>
      </c>
      <c r="Q29" s="166">
        <f t="shared" si="18"/>
        <v>0</v>
      </c>
    </row>
    <row r="30" spans="2:17" ht="40.5" customHeight="1" x14ac:dyDescent="0.35">
      <c r="B30" s="48" t="s">
        <v>27</v>
      </c>
      <c r="C30" s="169">
        <v>0</v>
      </c>
      <c r="D30" s="170">
        <v>0</v>
      </c>
      <c r="E30" s="571">
        <v>0</v>
      </c>
      <c r="F30" s="169">
        <v>0</v>
      </c>
      <c r="G30" s="170">
        <v>2</v>
      </c>
      <c r="H30" s="367">
        <f>F30+G30</f>
        <v>2</v>
      </c>
      <c r="I30" s="169">
        <v>1</v>
      </c>
      <c r="J30" s="490">
        <v>0</v>
      </c>
      <c r="K30" s="176">
        <f t="shared" si="16"/>
        <v>1</v>
      </c>
      <c r="L30" s="171">
        <v>0</v>
      </c>
      <c r="M30" s="170">
        <v>0</v>
      </c>
      <c r="N30" s="541">
        <v>0</v>
      </c>
      <c r="O30" s="538">
        <f t="shared" si="17"/>
        <v>1</v>
      </c>
      <c r="P30" s="165">
        <f t="shared" si="17"/>
        <v>2</v>
      </c>
      <c r="Q30" s="166">
        <f t="shared" si="18"/>
        <v>3</v>
      </c>
    </row>
    <row r="31" spans="2:17" ht="42.75" customHeight="1" thickBot="1" x14ac:dyDescent="0.4">
      <c r="B31" s="48" t="s">
        <v>28</v>
      </c>
      <c r="C31" s="172">
        <v>0</v>
      </c>
      <c r="D31" s="173">
        <v>0</v>
      </c>
      <c r="E31" s="572">
        <f t="shared" si="15"/>
        <v>0</v>
      </c>
      <c r="F31" s="169">
        <v>0</v>
      </c>
      <c r="G31" s="170">
        <v>0</v>
      </c>
      <c r="H31" s="367">
        <f>F31+G31</f>
        <v>0</v>
      </c>
      <c r="I31" s="169">
        <v>0</v>
      </c>
      <c r="J31" s="490">
        <v>0</v>
      </c>
      <c r="K31" s="176">
        <f t="shared" si="16"/>
        <v>0</v>
      </c>
      <c r="L31" s="171">
        <v>0</v>
      </c>
      <c r="M31" s="170">
        <v>0</v>
      </c>
      <c r="N31" s="541">
        <v>0</v>
      </c>
      <c r="O31" s="538">
        <f t="shared" si="17"/>
        <v>0</v>
      </c>
      <c r="P31" s="165">
        <f t="shared" si="17"/>
        <v>0</v>
      </c>
      <c r="Q31" s="166">
        <f t="shared" si="18"/>
        <v>0</v>
      </c>
    </row>
    <row r="32" spans="2:17" ht="44.25" customHeight="1" thickBot="1" x14ac:dyDescent="0.4">
      <c r="B32" s="1" t="s">
        <v>11</v>
      </c>
      <c r="C32" s="26">
        <f t="shared" ref="C32:K32" si="19">SUM(C26:C31)</f>
        <v>0</v>
      </c>
      <c r="D32" s="26">
        <f t="shared" si="19"/>
        <v>0</v>
      </c>
      <c r="E32" s="24">
        <f t="shared" si="19"/>
        <v>0</v>
      </c>
      <c r="F32" s="26">
        <f t="shared" si="19"/>
        <v>0</v>
      </c>
      <c r="G32" s="26">
        <f t="shared" si="19"/>
        <v>2</v>
      </c>
      <c r="H32" s="26">
        <f t="shared" si="19"/>
        <v>2</v>
      </c>
      <c r="I32" s="26">
        <f t="shared" si="19"/>
        <v>1</v>
      </c>
      <c r="J32" s="26">
        <f t="shared" si="19"/>
        <v>0</v>
      </c>
      <c r="K32" s="26">
        <f t="shared" si="19"/>
        <v>1</v>
      </c>
      <c r="L32" s="26">
        <f>L31+L30+L29+L28+L27+L26</f>
        <v>1</v>
      </c>
      <c r="M32" s="26">
        <f>M31+M30+M29+M28+M27+M26</f>
        <v>0</v>
      </c>
      <c r="N32" s="26">
        <f>N31+N30+N29+N28+N27+N26</f>
        <v>1</v>
      </c>
      <c r="O32" s="26">
        <f>SUM(O26:O31)</f>
        <v>2</v>
      </c>
      <c r="P32" s="26">
        <f>SUM(P26:P31)</f>
        <v>2</v>
      </c>
      <c r="Q32" s="26">
        <f>SUM(Q26:Q31)</f>
        <v>4</v>
      </c>
    </row>
    <row r="33" spans="2:18" ht="30.75" customHeight="1" thickBot="1" x14ac:dyDescent="0.4">
      <c r="B33" s="40" t="s">
        <v>8</v>
      </c>
      <c r="C33" s="552">
        <f t="shared" ref="C33:N33" si="20">C24</f>
        <v>190</v>
      </c>
      <c r="D33" s="552">
        <f t="shared" si="20"/>
        <v>141</v>
      </c>
      <c r="E33" s="370">
        <f t="shared" si="20"/>
        <v>331</v>
      </c>
      <c r="F33" s="552">
        <f t="shared" si="20"/>
        <v>186</v>
      </c>
      <c r="G33" s="552">
        <f t="shared" si="20"/>
        <v>32</v>
      </c>
      <c r="H33" s="552">
        <f t="shared" si="20"/>
        <v>218</v>
      </c>
      <c r="I33" s="552">
        <f t="shared" si="20"/>
        <v>171</v>
      </c>
      <c r="J33" s="552">
        <f t="shared" si="20"/>
        <v>25</v>
      </c>
      <c r="K33" s="552">
        <f t="shared" si="20"/>
        <v>196</v>
      </c>
      <c r="L33" s="552">
        <f t="shared" si="20"/>
        <v>117</v>
      </c>
      <c r="M33" s="552">
        <f t="shared" si="20"/>
        <v>4</v>
      </c>
      <c r="N33" s="552">
        <f t="shared" si="20"/>
        <v>122</v>
      </c>
      <c r="O33" s="552">
        <f t="shared" ref="O33:P35" si="21">F33+I33+L33+C33</f>
        <v>664</v>
      </c>
      <c r="P33" s="552">
        <f t="shared" si="21"/>
        <v>202</v>
      </c>
      <c r="Q33" s="552">
        <f>O33+P33</f>
        <v>866</v>
      </c>
      <c r="R33" s="14"/>
    </row>
    <row r="34" spans="2:18" ht="37.5" customHeight="1" thickBot="1" x14ac:dyDescent="0.4">
      <c r="B34" s="368" t="s">
        <v>15</v>
      </c>
      <c r="C34" s="552">
        <f t="shared" ref="C34:N34" si="22">C32</f>
        <v>0</v>
      </c>
      <c r="D34" s="552">
        <f t="shared" si="22"/>
        <v>0</v>
      </c>
      <c r="E34" s="370">
        <f t="shared" si="22"/>
        <v>0</v>
      </c>
      <c r="F34" s="552">
        <f t="shared" si="22"/>
        <v>0</v>
      </c>
      <c r="G34" s="552">
        <f t="shared" si="22"/>
        <v>2</v>
      </c>
      <c r="H34" s="552">
        <f t="shared" si="22"/>
        <v>2</v>
      </c>
      <c r="I34" s="552">
        <f t="shared" si="22"/>
        <v>1</v>
      </c>
      <c r="J34" s="552">
        <f t="shared" si="22"/>
        <v>0</v>
      </c>
      <c r="K34" s="552">
        <f t="shared" si="22"/>
        <v>1</v>
      </c>
      <c r="L34" s="552">
        <f t="shared" si="22"/>
        <v>1</v>
      </c>
      <c r="M34" s="552">
        <f t="shared" si="22"/>
        <v>0</v>
      </c>
      <c r="N34" s="552">
        <f t="shared" si="22"/>
        <v>1</v>
      </c>
      <c r="O34" s="552">
        <f t="shared" si="21"/>
        <v>2</v>
      </c>
      <c r="P34" s="552">
        <f t="shared" si="21"/>
        <v>2</v>
      </c>
      <c r="Q34" s="552">
        <f>O34+P34</f>
        <v>4</v>
      </c>
    </row>
    <row r="35" spans="2:18" ht="40.5" customHeight="1" thickBot="1" x14ac:dyDescent="0.4">
      <c r="B35" s="2" t="s">
        <v>16</v>
      </c>
      <c r="C35" s="189">
        <f>SUM(C33:C34)</f>
        <v>190</v>
      </c>
      <c r="D35" s="189">
        <f t="shared" ref="D35:N35" si="23">SUM(D33:D34)</f>
        <v>141</v>
      </c>
      <c r="E35" s="573">
        <f t="shared" si="23"/>
        <v>331</v>
      </c>
      <c r="F35" s="189">
        <f t="shared" si="23"/>
        <v>186</v>
      </c>
      <c r="G35" s="189">
        <f t="shared" si="23"/>
        <v>34</v>
      </c>
      <c r="H35" s="189">
        <f t="shared" si="23"/>
        <v>220</v>
      </c>
      <c r="I35" s="189">
        <f t="shared" si="23"/>
        <v>172</v>
      </c>
      <c r="J35" s="189">
        <f t="shared" si="23"/>
        <v>25</v>
      </c>
      <c r="K35" s="189">
        <f t="shared" si="23"/>
        <v>197</v>
      </c>
      <c r="L35" s="189">
        <f t="shared" si="23"/>
        <v>118</v>
      </c>
      <c r="M35" s="189">
        <f t="shared" si="23"/>
        <v>4</v>
      </c>
      <c r="N35" s="189">
        <f t="shared" si="23"/>
        <v>123</v>
      </c>
      <c r="O35" s="552">
        <f t="shared" si="21"/>
        <v>666</v>
      </c>
      <c r="P35" s="552">
        <f t="shared" si="21"/>
        <v>204</v>
      </c>
      <c r="Q35" s="552">
        <f>O35+P35</f>
        <v>870</v>
      </c>
    </row>
    <row r="36" spans="2:18" x14ac:dyDescent="0.35">
      <c r="B36" s="337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2:18" x14ac:dyDescent="0.35">
      <c r="B37" s="337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2:18" ht="39" customHeight="1" x14ac:dyDescent="0.35">
      <c r="B38" s="854"/>
      <c r="C38" s="854"/>
      <c r="D38" s="854"/>
      <c r="E38" s="854"/>
      <c r="F38" s="854"/>
      <c r="G38" s="854"/>
      <c r="H38" s="854"/>
      <c r="I38" s="854"/>
      <c r="J38" s="854"/>
      <c r="K38" s="854"/>
      <c r="L38" s="854"/>
      <c r="M38" s="854"/>
      <c r="N38" s="854"/>
      <c r="O38" s="854"/>
      <c r="P38" s="854"/>
      <c r="Q38" s="854"/>
    </row>
    <row r="39" spans="2:18" x14ac:dyDescent="0.35">
      <c r="B39" s="337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1" spans="2:18" x14ac:dyDescent="0.35">
      <c r="B41" s="14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2:18" x14ac:dyDescent="0.3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</sheetData>
  <mergeCells count="10">
    <mergeCell ref="B38:Q38"/>
    <mergeCell ref="A1:Q1"/>
    <mergeCell ref="A2:Q2"/>
    <mergeCell ref="A3:Q3"/>
    <mergeCell ref="B5:B7"/>
    <mergeCell ref="C5:E6"/>
    <mergeCell ref="F5:H6"/>
    <mergeCell ref="I5:K6"/>
    <mergeCell ref="L5:N6"/>
    <mergeCell ref="O5:Q6"/>
  </mergeCells>
  <printOptions horizontalCentered="1"/>
  <pageMargins left="0.15748031496062992" right="0.15748031496062992" top="0.51181102362204722" bottom="0.51181102362204722" header="0.51181102362204722" footer="0.51181102362204722"/>
  <pageSetup paperSize="9" scale="30" orientation="landscape" horizontalDpi="300" verticalDpi="300" r:id="rId1"/>
  <headerFooter alignWithMargins="0">
    <oddFooter>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39"/>
  <sheetViews>
    <sheetView view="pageBreakPreview" topLeftCell="B1" zoomScale="40" zoomScaleNormal="50" zoomScaleSheetLayoutView="40" workbookViewId="0">
      <selection activeCell="L27" sqref="L27"/>
    </sheetView>
  </sheetViews>
  <sheetFormatPr defaultRowHeight="25.5" x14ac:dyDescent="0.35"/>
  <cols>
    <col min="1" max="1" width="3" style="5" customWidth="1"/>
    <col min="2" max="2" width="89.5703125" style="5" customWidth="1"/>
    <col min="3" max="3" width="19.85546875" style="5" customWidth="1"/>
    <col min="4" max="4" width="20.28515625" style="5" customWidth="1"/>
    <col min="5" max="5" width="18.28515625" style="5" customWidth="1"/>
    <col min="6" max="6" width="19.85546875" style="5" customWidth="1"/>
    <col min="7" max="7" width="20.28515625" style="5" customWidth="1"/>
    <col min="8" max="8" width="18.28515625" style="5" customWidth="1"/>
    <col min="9" max="9" width="19.7109375" style="5" customWidth="1"/>
    <col min="10" max="10" width="19.28515625" style="5" customWidth="1"/>
    <col min="11" max="11" width="16.140625" style="5" customWidth="1"/>
    <col min="12" max="12" width="20" style="5" customWidth="1"/>
    <col min="13" max="13" width="20.140625" style="5" customWidth="1"/>
    <col min="14" max="14" width="18.28515625" style="5" customWidth="1"/>
    <col min="15" max="15" width="16.85546875" style="5" customWidth="1"/>
    <col min="16" max="16" width="19" style="5" customWidth="1"/>
    <col min="17" max="17" width="16.28515625" style="5" customWidth="1"/>
    <col min="18" max="18" width="14.28515625" style="5" customWidth="1"/>
    <col min="19" max="19" width="10.5703125" style="5" bestFit="1" customWidth="1"/>
    <col min="20" max="20" width="9.28515625" style="5" bestFit="1" customWidth="1"/>
    <col min="21" max="256" width="9.140625" style="5"/>
    <col min="257" max="257" width="3" style="5" customWidth="1"/>
    <col min="258" max="258" width="89.5703125" style="5" customWidth="1"/>
    <col min="259" max="259" width="19.85546875" style="5" customWidth="1"/>
    <col min="260" max="260" width="20.28515625" style="5" customWidth="1"/>
    <col min="261" max="261" width="18.28515625" style="5" customWidth="1"/>
    <col min="262" max="262" width="19.85546875" style="5" customWidth="1"/>
    <col min="263" max="263" width="20.28515625" style="5" customWidth="1"/>
    <col min="264" max="264" width="18.28515625" style="5" customWidth="1"/>
    <col min="265" max="265" width="19.7109375" style="5" customWidth="1"/>
    <col min="266" max="266" width="19.28515625" style="5" customWidth="1"/>
    <col min="267" max="267" width="16.140625" style="5" customWidth="1"/>
    <col min="268" max="268" width="20" style="5" customWidth="1"/>
    <col min="269" max="269" width="20.140625" style="5" customWidth="1"/>
    <col min="270" max="270" width="18.28515625" style="5" customWidth="1"/>
    <col min="271" max="271" width="11.42578125" style="5" customWidth="1"/>
    <col min="272" max="272" width="11" style="5" customWidth="1"/>
    <col min="273" max="273" width="10.85546875" style="5" customWidth="1"/>
    <col min="274" max="274" width="14.28515625" style="5" customWidth="1"/>
    <col min="275" max="275" width="10.5703125" style="5" bestFit="1" customWidth="1"/>
    <col min="276" max="276" width="9.28515625" style="5" bestFit="1" customWidth="1"/>
    <col min="277" max="512" width="9.140625" style="5"/>
    <col min="513" max="513" width="3" style="5" customWidth="1"/>
    <col min="514" max="514" width="89.5703125" style="5" customWidth="1"/>
    <col min="515" max="515" width="19.85546875" style="5" customWidth="1"/>
    <col min="516" max="516" width="20.28515625" style="5" customWidth="1"/>
    <col min="517" max="517" width="18.28515625" style="5" customWidth="1"/>
    <col min="518" max="518" width="19.85546875" style="5" customWidth="1"/>
    <col min="519" max="519" width="20.28515625" style="5" customWidth="1"/>
    <col min="520" max="520" width="18.28515625" style="5" customWidth="1"/>
    <col min="521" max="521" width="19.7109375" style="5" customWidth="1"/>
    <col min="522" max="522" width="19.28515625" style="5" customWidth="1"/>
    <col min="523" max="523" width="16.140625" style="5" customWidth="1"/>
    <col min="524" max="524" width="20" style="5" customWidth="1"/>
    <col min="525" max="525" width="20.140625" style="5" customWidth="1"/>
    <col min="526" max="526" width="18.28515625" style="5" customWidth="1"/>
    <col min="527" max="527" width="11.42578125" style="5" customWidth="1"/>
    <col min="528" max="528" width="11" style="5" customWidth="1"/>
    <col min="529" max="529" width="10.85546875" style="5" customWidth="1"/>
    <col min="530" max="530" width="14.28515625" style="5" customWidth="1"/>
    <col min="531" max="531" width="10.5703125" style="5" bestFit="1" customWidth="1"/>
    <col min="532" max="532" width="9.28515625" style="5" bestFit="1" customWidth="1"/>
    <col min="533" max="768" width="9.140625" style="5"/>
    <col min="769" max="769" width="3" style="5" customWidth="1"/>
    <col min="770" max="770" width="89.5703125" style="5" customWidth="1"/>
    <col min="771" max="771" width="19.85546875" style="5" customWidth="1"/>
    <col min="772" max="772" width="20.28515625" style="5" customWidth="1"/>
    <col min="773" max="773" width="18.28515625" style="5" customWidth="1"/>
    <col min="774" max="774" width="19.85546875" style="5" customWidth="1"/>
    <col min="775" max="775" width="20.28515625" style="5" customWidth="1"/>
    <col min="776" max="776" width="18.28515625" style="5" customWidth="1"/>
    <col min="777" max="777" width="19.7109375" style="5" customWidth="1"/>
    <col min="778" max="778" width="19.28515625" style="5" customWidth="1"/>
    <col min="779" max="779" width="16.140625" style="5" customWidth="1"/>
    <col min="780" max="780" width="20" style="5" customWidth="1"/>
    <col min="781" max="781" width="20.140625" style="5" customWidth="1"/>
    <col min="782" max="782" width="18.28515625" style="5" customWidth="1"/>
    <col min="783" max="783" width="11.42578125" style="5" customWidth="1"/>
    <col min="784" max="784" width="11" style="5" customWidth="1"/>
    <col min="785" max="785" width="10.85546875" style="5" customWidth="1"/>
    <col min="786" max="786" width="14.28515625" style="5" customWidth="1"/>
    <col min="787" max="787" width="10.5703125" style="5" bestFit="1" customWidth="1"/>
    <col min="788" max="788" width="9.28515625" style="5" bestFit="1" customWidth="1"/>
    <col min="789" max="1024" width="9.140625" style="5"/>
    <col min="1025" max="1025" width="3" style="5" customWidth="1"/>
    <col min="1026" max="1026" width="89.5703125" style="5" customWidth="1"/>
    <col min="1027" max="1027" width="19.85546875" style="5" customWidth="1"/>
    <col min="1028" max="1028" width="20.28515625" style="5" customWidth="1"/>
    <col min="1029" max="1029" width="18.28515625" style="5" customWidth="1"/>
    <col min="1030" max="1030" width="19.85546875" style="5" customWidth="1"/>
    <col min="1031" max="1031" width="20.28515625" style="5" customWidth="1"/>
    <col min="1032" max="1032" width="18.28515625" style="5" customWidth="1"/>
    <col min="1033" max="1033" width="19.7109375" style="5" customWidth="1"/>
    <col min="1034" max="1034" width="19.28515625" style="5" customWidth="1"/>
    <col min="1035" max="1035" width="16.140625" style="5" customWidth="1"/>
    <col min="1036" max="1036" width="20" style="5" customWidth="1"/>
    <col min="1037" max="1037" width="20.140625" style="5" customWidth="1"/>
    <col min="1038" max="1038" width="18.28515625" style="5" customWidth="1"/>
    <col min="1039" max="1039" width="11.42578125" style="5" customWidth="1"/>
    <col min="1040" max="1040" width="11" style="5" customWidth="1"/>
    <col min="1041" max="1041" width="10.85546875" style="5" customWidth="1"/>
    <col min="1042" max="1042" width="14.28515625" style="5" customWidth="1"/>
    <col min="1043" max="1043" width="10.5703125" style="5" bestFit="1" customWidth="1"/>
    <col min="1044" max="1044" width="9.28515625" style="5" bestFit="1" customWidth="1"/>
    <col min="1045" max="1280" width="9.140625" style="5"/>
    <col min="1281" max="1281" width="3" style="5" customWidth="1"/>
    <col min="1282" max="1282" width="89.5703125" style="5" customWidth="1"/>
    <col min="1283" max="1283" width="19.85546875" style="5" customWidth="1"/>
    <col min="1284" max="1284" width="20.28515625" style="5" customWidth="1"/>
    <col min="1285" max="1285" width="18.28515625" style="5" customWidth="1"/>
    <col min="1286" max="1286" width="19.85546875" style="5" customWidth="1"/>
    <col min="1287" max="1287" width="20.28515625" style="5" customWidth="1"/>
    <col min="1288" max="1288" width="18.28515625" style="5" customWidth="1"/>
    <col min="1289" max="1289" width="19.7109375" style="5" customWidth="1"/>
    <col min="1290" max="1290" width="19.28515625" style="5" customWidth="1"/>
    <col min="1291" max="1291" width="16.140625" style="5" customWidth="1"/>
    <col min="1292" max="1292" width="20" style="5" customWidth="1"/>
    <col min="1293" max="1293" width="20.140625" style="5" customWidth="1"/>
    <col min="1294" max="1294" width="18.28515625" style="5" customWidth="1"/>
    <col min="1295" max="1295" width="11.42578125" style="5" customWidth="1"/>
    <col min="1296" max="1296" width="11" style="5" customWidth="1"/>
    <col min="1297" max="1297" width="10.85546875" style="5" customWidth="1"/>
    <col min="1298" max="1298" width="14.28515625" style="5" customWidth="1"/>
    <col min="1299" max="1299" width="10.5703125" style="5" bestFit="1" customWidth="1"/>
    <col min="1300" max="1300" width="9.28515625" style="5" bestFit="1" customWidth="1"/>
    <col min="1301" max="1536" width="9.140625" style="5"/>
    <col min="1537" max="1537" width="3" style="5" customWidth="1"/>
    <col min="1538" max="1538" width="89.5703125" style="5" customWidth="1"/>
    <col min="1539" max="1539" width="19.85546875" style="5" customWidth="1"/>
    <col min="1540" max="1540" width="20.28515625" style="5" customWidth="1"/>
    <col min="1541" max="1541" width="18.28515625" style="5" customWidth="1"/>
    <col min="1542" max="1542" width="19.85546875" style="5" customWidth="1"/>
    <col min="1543" max="1543" width="20.28515625" style="5" customWidth="1"/>
    <col min="1544" max="1544" width="18.28515625" style="5" customWidth="1"/>
    <col min="1545" max="1545" width="19.7109375" style="5" customWidth="1"/>
    <col min="1546" max="1546" width="19.28515625" style="5" customWidth="1"/>
    <col min="1547" max="1547" width="16.140625" style="5" customWidth="1"/>
    <col min="1548" max="1548" width="20" style="5" customWidth="1"/>
    <col min="1549" max="1549" width="20.140625" style="5" customWidth="1"/>
    <col min="1550" max="1550" width="18.28515625" style="5" customWidth="1"/>
    <col min="1551" max="1551" width="11.42578125" style="5" customWidth="1"/>
    <col min="1552" max="1552" width="11" style="5" customWidth="1"/>
    <col min="1553" max="1553" width="10.85546875" style="5" customWidth="1"/>
    <col min="1554" max="1554" width="14.28515625" style="5" customWidth="1"/>
    <col min="1555" max="1555" width="10.5703125" style="5" bestFit="1" customWidth="1"/>
    <col min="1556" max="1556" width="9.28515625" style="5" bestFit="1" customWidth="1"/>
    <col min="1557" max="1792" width="9.140625" style="5"/>
    <col min="1793" max="1793" width="3" style="5" customWidth="1"/>
    <col min="1794" max="1794" width="89.5703125" style="5" customWidth="1"/>
    <col min="1795" max="1795" width="19.85546875" style="5" customWidth="1"/>
    <col min="1796" max="1796" width="20.28515625" style="5" customWidth="1"/>
    <col min="1797" max="1797" width="18.28515625" style="5" customWidth="1"/>
    <col min="1798" max="1798" width="19.85546875" style="5" customWidth="1"/>
    <col min="1799" max="1799" width="20.28515625" style="5" customWidth="1"/>
    <col min="1800" max="1800" width="18.28515625" style="5" customWidth="1"/>
    <col min="1801" max="1801" width="19.7109375" style="5" customWidth="1"/>
    <col min="1802" max="1802" width="19.28515625" style="5" customWidth="1"/>
    <col min="1803" max="1803" width="16.140625" style="5" customWidth="1"/>
    <col min="1804" max="1804" width="20" style="5" customWidth="1"/>
    <col min="1805" max="1805" width="20.140625" style="5" customWidth="1"/>
    <col min="1806" max="1806" width="18.28515625" style="5" customWidth="1"/>
    <col min="1807" max="1807" width="11.42578125" style="5" customWidth="1"/>
    <col min="1808" max="1808" width="11" style="5" customWidth="1"/>
    <col min="1809" max="1809" width="10.85546875" style="5" customWidth="1"/>
    <col min="1810" max="1810" width="14.28515625" style="5" customWidth="1"/>
    <col min="1811" max="1811" width="10.5703125" style="5" bestFit="1" customWidth="1"/>
    <col min="1812" max="1812" width="9.28515625" style="5" bestFit="1" customWidth="1"/>
    <col min="1813" max="2048" width="9.140625" style="5"/>
    <col min="2049" max="2049" width="3" style="5" customWidth="1"/>
    <col min="2050" max="2050" width="89.5703125" style="5" customWidth="1"/>
    <col min="2051" max="2051" width="19.85546875" style="5" customWidth="1"/>
    <col min="2052" max="2052" width="20.28515625" style="5" customWidth="1"/>
    <col min="2053" max="2053" width="18.28515625" style="5" customWidth="1"/>
    <col min="2054" max="2054" width="19.85546875" style="5" customWidth="1"/>
    <col min="2055" max="2055" width="20.28515625" style="5" customWidth="1"/>
    <col min="2056" max="2056" width="18.28515625" style="5" customWidth="1"/>
    <col min="2057" max="2057" width="19.7109375" style="5" customWidth="1"/>
    <col min="2058" max="2058" width="19.28515625" style="5" customWidth="1"/>
    <col min="2059" max="2059" width="16.140625" style="5" customWidth="1"/>
    <col min="2060" max="2060" width="20" style="5" customWidth="1"/>
    <col min="2061" max="2061" width="20.140625" style="5" customWidth="1"/>
    <col min="2062" max="2062" width="18.28515625" style="5" customWidth="1"/>
    <col min="2063" max="2063" width="11.42578125" style="5" customWidth="1"/>
    <col min="2064" max="2064" width="11" style="5" customWidth="1"/>
    <col min="2065" max="2065" width="10.85546875" style="5" customWidth="1"/>
    <col min="2066" max="2066" width="14.28515625" style="5" customWidth="1"/>
    <col min="2067" max="2067" width="10.5703125" style="5" bestFit="1" customWidth="1"/>
    <col min="2068" max="2068" width="9.28515625" style="5" bestFit="1" customWidth="1"/>
    <col min="2069" max="2304" width="9.140625" style="5"/>
    <col min="2305" max="2305" width="3" style="5" customWidth="1"/>
    <col min="2306" max="2306" width="89.5703125" style="5" customWidth="1"/>
    <col min="2307" max="2307" width="19.85546875" style="5" customWidth="1"/>
    <col min="2308" max="2308" width="20.28515625" style="5" customWidth="1"/>
    <col min="2309" max="2309" width="18.28515625" style="5" customWidth="1"/>
    <col min="2310" max="2310" width="19.85546875" style="5" customWidth="1"/>
    <col min="2311" max="2311" width="20.28515625" style="5" customWidth="1"/>
    <col min="2312" max="2312" width="18.28515625" style="5" customWidth="1"/>
    <col min="2313" max="2313" width="19.7109375" style="5" customWidth="1"/>
    <col min="2314" max="2314" width="19.28515625" style="5" customWidth="1"/>
    <col min="2315" max="2315" width="16.140625" style="5" customWidth="1"/>
    <col min="2316" max="2316" width="20" style="5" customWidth="1"/>
    <col min="2317" max="2317" width="20.140625" style="5" customWidth="1"/>
    <col min="2318" max="2318" width="18.28515625" style="5" customWidth="1"/>
    <col min="2319" max="2319" width="11.42578125" style="5" customWidth="1"/>
    <col min="2320" max="2320" width="11" style="5" customWidth="1"/>
    <col min="2321" max="2321" width="10.85546875" style="5" customWidth="1"/>
    <col min="2322" max="2322" width="14.28515625" style="5" customWidth="1"/>
    <col min="2323" max="2323" width="10.5703125" style="5" bestFit="1" customWidth="1"/>
    <col min="2324" max="2324" width="9.28515625" style="5" bestFit="1" customWidth="1"/>
    <col min="2325" max="2560" width="9.140625" style="5"/>
    <col min="2561" max="2561" width="3" style="5" customWidth="1"/>
    <col min="2562" max="2562" width="89.5703125" style="5" customWidth="1"/>
    <col min="2563" max="2563" width="19.85546875" style="5" customWidth="1"/>
    <col min="2564" max="2564" width="20.28515625" style="5" customWidth="1"/>
    <col min="2565" max="2565" width="18.28515625" style="5" customWidth="1"/>
    <col min="2566" max="2566" width="19.85546875" style="5" customWidth="1"/>
    <col min="2567" max="2567" width="20.28515625" style="5" customWidth="1"/>
    <col min="2568" max="2568" width="18.28515625" style="5" customWidth="1"/>
    <col min="2569" max="2569" width="19.7109375" style="5" customWidth="1"/>
    <col min="2570" max="2570" width="19.28515625" style="5" customWidth="1"/>
    <col min="2571" max="2571" width="16.140625" style="5" customWidth="1"/>
    <col min="2572" max="2572" width="20" style="5" customWidth="1"/>
    <col min="2573" max="2573" width="20.140625" style="5" customWidth="1"/>
    <col min="2574" max="2574" width="18.28515625" style="5" customWidth="1"/>
    <col min="2575" max="2575" width="11.42578125" style="5" customWidth="1"/>
    <col min="2576" max="2576" width="11" style="5" customWidth="1"/>
    <col min="2577" max="2577" width="10.85546875" style="5" customWidth="1"/>
    <col min="2578" max="2578" width="14.28515625" style="5" customWidth="1"/>
    <col min="2579" max="2579" width="10.5703125" style="5" bestFit="1" customWidth="1"/>
    <col min="2580" max="2580" width="9.28515625" style="5" bestFit="1" customWidth="1"/>
    <col min="2581" max="2816" width="9.140625" style="5"/>
    <col min="2817" max="2817" width="3" style="5" customWidth="1"/>
    <col min="2818" max="2818" width="89.5703125" style="5" customWidth="1"/>
    <col min="2819" max="2819" width="19.85546875" style="5" customWidth="1"/>
    <col min="2820" max="2820" width="20.28515625" style="5" customWidth="1"/>
    <col min="2821" max="2821" width="18.28515625" style="5" customWidth="1"/>
    <col min="2822" max="2822" width="19.85546875" style="5" customWidth="1"/>
    <col min="2823" max="2823" width="20.28515625" style="5" customWidth="1"/>
    <col min="2824" max="2824" width="18.28515625" style="5" customWidth="1"/>
    <col min="2825" max="2825" width="19.7109375" style="5" customWidth="1"/>
    <col min="2826" max="2826" width="19.28515625" style="5" customWidth="1"/>
    <col min="2827" max="2827" width="16.140625" style="5" customWidth="1"/>
    <col min="2828" max="2828" width="20" style="5" customWidth="1"/>
    <col min="2829" max="2829" width="20.140625" style="5" customWidth="1"/>
    <col min="2830" max="2830" width="18.28515625" style="5" customWidth="1"/>
    <col min="2831" max="2831" width="11.42578125" style="5" customWidth="1"/>
    <col min="2832" max="2832" width="11" style="5" customWidth="1"/>
    <col min="2833" max="2833" width="10.85546875" style="5" customWidth="1"/>
    <col min="2834" max="2834" width="14.28515625" style="5" customWidth="1"/>
    <col min="2835" max="2835" width="10.5703125" style="5" bestFit="1" customWidth="1"/>
    <col min="2836" max="2836" width="9.28515625" style="5" bestFit="1" customWidth="1"/>
    <col min="2837" max="3072" width="9.140625" style="5"/>
    <col min="3073" max="3073" width="3" style="5" customWidth="1"/>
    <col min="3074" max="3074" width="89.5703125" style="5" customWidth="1"/>
    <col min="3075" max="3075" width="19.85546875" style="5" customWidth="1"/>
    <col min="3076" max="3076" width="20.28515625" style="5" customWidth="1"/>
    <col min="3077" max="3077" width="18.28515625" style="5" customWidth="1"/>
    <col min="3078" max="3078" width="19.85546875" style="5" customWidth="1"/>
    <col min="3079" max="3079" width="20.28515625" style="5" customWidth="1"/>
    <col min="3080" max="3080" width="18.28515625" style="5" customWidth="1"/>
    <col min="3081" max="3081" width="19.7109375" style="5" customWidth="1"/>
    <col min="3082" max="3082" width="19.28515625" style="5" customWidth="1"/>
    <col min="3083" max="3083" width="16.140625" style="5" customWidth="1"/>
    <col min="3084" max="3084" width="20" style="5" customWidth="1"/>
    <col min="3085" max="3085" width="20.140625" style="5" customWidth="1"/>
    <col min="3086" max="3086" width="18.28515625" style="5" customWidth="1"/>
    <col min="3087" max="3087" width="11.42578125" style="5" customWidth="1"/>
    <col min="3088" max="3088" width="11" style="5" customWidth="1"/>
    <col min="3089" max="3089" width="10.85546875" style="5" customWidth="1"/>
    <col min="3090" max="3090" width="14.28515625" style="5" customWidth="1"/>
    <col min="3091" max="3091" width="10.5703125" style="5" bestFit="1" customWidth="1"/>
    <col min="3092" max="3092" width="9.28515625" style="5" bestFit="1" customWidth="1"/>
    <col min="3093" max="3328" width="9.140625" style="5"/>
    <col min="3329" max="3329" width="3" style="5" customWidth="1"/>
    <col min="3330" max="3330" width="89.5703125" style="5" customWidth="1"/>
    <col min="3331" max="3331" width="19.85546875" style="5" customWidth="1"/>
    <col min="3332" max="3332" width="20.28515625" style="5" customWidth="1"/>
    <col min="3333" max="3333" width="18.28515625" style="5" customWidth="1"/>
    <col min="3334" max="3334" width="19.85546875" style="5" customWidth="1"/>
    <col min="3335" max="3335" width="20.28515625" style="5" customWidth="1"/>
    <col min="3336" max="3336" width="18.28515625" style="5" customWidth="1"/>
    <col min="3337" max="3337" width="19.7109375" style="5" customWidth="1"/>
    <col min="3338" max="3338" width="19.28515625" style="5" customWidth="1"/>
    <col min="3339" max="3339" width="16.140625" style="5" customWidth="1"/>
    <col min="3340" max="3340" width="20" style="5" customWidth="1"/>
    <col min="3341" max="3341" width="20.140625" style="5" customWidth="1"/>
    <col min="3342" max="3342" width="18.28515625" style="5" customWidth="1"/>
    <col min="3343" max="3343" width="11.42578125" style="5" customWidth="1"/>
    <col min="3344" max="3344" width="11" style="5" customWidth="1"/>
    <col min="3345" max="3345" width="10.85546875" style="5" customWidth="1"/>
    <col min="3346" max="3346" width="14.28515625" style="5" customWidth="1"/>
    <col min="3347" max="3347" width="10.5703125" style="5" bestFit="1" customWidth="1"/>
    <col min="3348" max="3348" width="9.28515625" style="5" bestFit="1" customWidth="1"/>
    <col min="3349" max="3584" width="9.140625" style="5"/>
    <col min="3585" max="3585" width="3" style="5" customWidth="1"/>
    <col min="3586" max="3586" width="89.5703125" style="5" customWidth="1"/>
    <col min="3587" max="3587" width="19.85546875" style="5" customWidth="1"/>
    <col min="3588" max="3588" width="20.28515625" style="5" customWidth="1"/>
    <col min="3589" max="3589" width="18.28515625" style="5" customWidth="1"/>
    <col min="3590" max="3590" width="19.85546875" style="5" customWidth="1"/>
    <col min="3591" max="3591" width="20.28515625" style="5" customWidth="1"/>
    <col min="3592" max="3592" width="18.28515625" style="5" customWidth="1"/>
    <col min="3593" max="3593" width="19.7109375" style="5" customWidth="1"/>
    <col min="3594" max="3594" width="19.28515625" style="5" customWidth="1"/>
    <col min="3595" max="3595" width="16.140625" style="5" customWidth="1"/>
    <col min="3596" max="3596" width="20" style="5" customWidth="1"/>
    <col min="3597" max="3597" width="20.140625" style="5" customWidth="1"/>
    <col min="3598" max="3598" width="18.28515625" style="5" customWidth="1"/>
    <col min="3599" max="3599" width="11.42578125" style="5" customWidth="1"/>
    <col min="3600" max="3600" width="11" style="5" customWidth="1"/>
    <col min="3601" max="3601" width="10.85546875" style="5" customWidth="1"/>
    <col min="3602" max="3602" width="14.28515625" style="5" customWidth="1"/>
    <col min="3603" max="3603" width="10.5703125" style="5" bestFit="1" customWidth="1"/>
    <col min="3604" max="3604" width="9.28515625" style="5" bestFit="1" customWidth="1"/>
    <col min="3605" max="3840" width="9.140625" style="5"/>
    <col min="3841" max="3841" width="3" style="5" customWidth="1"/>
    <col min="3842" max="3842" width="89.5703125" style="5" customWidth="1"/>
    <col min="3843" max="3843" width="19.85546875" style="5" customWidth="1"/>
    <col min="3844" max="3844" width="20.28515625" style="5" customWidth="1"/>
    <col min="3845" max="3845" width="18.28515625" style="5" customWidth="1"/>
    <col min="3846" max="3846" width="19.85546875" style="5" customWidth="1"/>
    <col min="3847" max="3847" width="20.28515625" style="5" customWidth="1"/>
    <col min="3848" max="3848" width="18.28515625" style="5" customWidth="1"/>
    <col min="3849" max="3849" width="19.7109375" style="5" customWidth="1"/>
    <col min="3850" max="3850" width="19.28515625" style="5" customWidth="1"/>
    <col min="3851" max="3851" width="16.140625" style="5" customWidth="1"/>
    <col min="3852" max="3852" width="20" style="5" customWidth="1"/>
    <col min="3853" max="3853" width="20.140625" style="5" customWidth="1"/>
    <col min="3854" max="3854" width="18.28515625" style="5" customWidth="1"/>
    <col min="3855" max="3855" width="11.42578125" style="5" customWidth="1"/>
    <col min="3856" max="3856" width="11" style="5" customWidth="1"/>
    <col min="3857" max="3857" width="10.85546875" style="5" customWidth="1"/>
    <col min="3858" max="3858" width="14.28515625" style="5" customWidth="1"/>
    <col min="3859" max="3859" width="10.5703125" style="5" bestFit="1" customWidth="1"/>
    <col min="3860" max="3860" width="9.28515625" style="5" bestFit="1" customWidth="1"/>
    <col min="3861" max="4096" width="9.140625" style="5"/>
    <col min="4097" max="4097" width="3" style="5" customWidth="1"/>
    <col min="4098" max="4098" width="89.5703125" style="5" customWidth="1"/>
    <col min="4099" max="4099" width="19.85546875" style="5" customWidth="1"/>
    <col min="4100" max="4100" width="20.28515625" style="5" customWidth="1"/>
    <col min="4101" max="4101" width="18.28515625" style="5" customWidth="1"/>
    <col min="4102" max="4102" width="19.85546875" style="5" customWidth="1"/>
    <col min="4103" max="4103" width="20.28515625" style="5" customWidth="1"/>
    <col min="4104" max="4104" width="18.28515625" style="5" customWidth="1"/>
    <col min="4105" max="4105" width="19.7109375" style="5" customWidth="1"/>
    <col min="4106" max="4106" width="19.28515625" style="5" customWidth="1"/>
    <col min="4107" max="4107" width="16.140625" style="5" customWidth="1"/>
    <col min="4108" max="4108" width="20" style="5" customWidth="1"/>
    <col min="4109" max="4109" width="20.140625" style="5" customWidth="1"/>
    <col min="4110" max="4110" width="18.28515625" style="5" customWidth="1"/>
    <col min="4111" max="4111" width="11.42578125" style="5" customWidth="1"/>
    <col min="4112" max="4112" width="11" style="5" customWidth="1"/>
    <col min="4113" max="4113" width="10.85546875" style="5" customWidth="1"/>
    <col min="4114" max="4114" width="14.28515625" style="5" customWidth="1"/>
    <col min="4115" max="4115" width="10.5703125" style="5" bestFit="1" customWidth="1"/>
    <col min="4116" max="4116" width="9.28515625" style="5" bestFit="1" customWidth="1"/>
    <col min="4117" max="4352" width="9.140625" style="5"/>
    <col min="4353" max="4353" width="3" style="5" customWidth="1"/>
    <col min="4354" max="4354" width="89.5703125" style="5" customWidth="1"/>
    <col min="4355" max="4355" width="19.85546875" style="5" customWidth="1"/>
    <col min="4356" max="4356" width="20.28515625" style="5" customWidth="1"/>
    <col min="4357" max="4357" width="18.28515625" style="5" customWidth="1"/>
    <col min="4358" max="4358" width="19.85546875" style="5" customWidth="1"/>
    <col min="4359" max="4359" width="20.28515625" style="5" customWidth="1"/>
    <col min="4360" max="4360" width="18.28515625" style="5" customWidth="1"/>
    <col min="4361" max="4361" width="19.7109375" style="5" customWidth="1"/>
    <col min="4362" max="4362" width="19.28515625" style="5" customWidth="1"/>
    <col min="4363" max="4363" width="16.140625" style="5" customWidth="1"/>
    <col min="4364" max="4364" width="20" style="5" customWidth="1"/>
    <col min="4365" max="4365" width="20.140625" style="5" customWidth="1"/>
    <col min="4366" max="4366" width="18.28515625" style="5" customWidth="1"/>
    <col min="4367" max="4367" width="11.42578125" style="5" customWidth="1"/>
    <col min="4368" max="4368" width="11" style="5" customWidth="1"/>
    <col min="4369" max="4369" width="10.85546875" style="5" customWidth="1"/>
    <col min="4370" max="4370" width="14.28515625" style="5" customWidth="1"/>
    <col min="4371" max="4371" width="10.5703125" style="5" bestFit="1" customWidth="1"/>
    <col min="4372" max="4372" width="9.28515625" style="5" bestFit="1" customWidth="1"/>
    <col min="4373" max="4608" width="9.140625" style="5"/>
    <col min="4609" max="4609" width="3" style="5" customWidth="1"/>
    <col min="4610" max="4610" width="89.5703125" style="5" customWidth="1"/>
    <col min="4611" max="4611" width="19.85546875" style="5" customWidth="1"/>
    <col min="4612" max="4612" width="20.28515625" style="5" customWidth="1"/>
    <col min="4613" max="4613" width="18.28515625" style="5" customWidth="1"/>
    <col min="4614" max="4614" width="19.85546875" style="5" customWidth="1"/>
    <col min="4615" max="4615" width="20.28515625" style="5" customWidth="1"/>
    <col min="4616" max="4616" width="18.28515625" style="5" customWidth="1"/>
    <col min="4617" max="4617" width="19.7109375" style="5" customWidth="1"/>
    <col min="4618" max="4618" width="19.28515625" style="5" customWidth="1"/>
    <col min="4619" max="4619" width="16.140625" style="5" customWidth="1"/>
    <col min="4620" max="4620" width="20" style="5" customWidth="1"/>
    <col min="4621" max="4621" width="20.140625" style="5" customWidth="1"/>
    <col min="4622" max="4622" width="18.28515625" style="5" customWidth="1"/>
    <col min="4623" max="4623" width="11.42578125" style="5" customWidth="1"/>
    <col min="4624" max="4624" width="11" style="5" customWidth="1"/>
    <col min="4625" max="4625" width="10.85546875" style="5" customWidth="1"/>
    <col min="4626" max="4626" width="14.28515625" style="5" customWidth="1"/>
    <col min="4627" max="4627" width="10.5703125" style="5" bestFit="1" customWidth="1"/>
    <col min="4628" max="4628" width="9.28515625" style="5" bestFit="1" customWidth="1"/>
    <col min="4629" max="4864" width="9.140625" style="5"/>
    <col min="4865" max="4865" width="3" style="5" customWidth="1"/>
    <col min="4866" max="4866" width="89.5703125" style="5" customWidth="1"/>
    <col min="4867" max="4867" width="19.85546875" style="5" customWidth="1"/>
    <col min="4868" max="4868" width="20.28515625" style="5" customWidth="1"/>
    <col min="4869" max="4869" width="18.28515625" style="5" customWidth="1"/>
    <col min="4870" max="4870" width="19.85546875" style="5" customWidth="1"/>
    <col min="4871" max="4871" width="20.28515625" style="5" customWidth="1"/>
    <col min="4872" max="4872" width="18.28515625" style="5" customWidth="1"/>
    <col min="4873" max="4873" width="19.7109375" style="5" customWidth="1"/>
    <col min="4874" max="4874" width="19.28515625" style="5" customWidth="1"/>
    <col min="4875" max="4875" width="16.140625" style="5" customWidth="1"/>
    <col min="4876" max="4876" width="20" style="5" customWidth="1"/>
    <col min="4877" max="4877" width="20.140625" style="5" customWidth="1"/>
    <col min="4878" max="4878" width="18.28515625" style="5" customWidth="1"/>
    <col min="4879" max="4879" width="11.42578125" style="5" customWidth="1"/>
    <col min="4880" max="4880" width="11" style="5" customWidth="1"/>
    <col min="4881" max="4881" width="10.85546875" style="5" customWidth="1"/>
    <col min="4882" max="4882" width="14.28515625" style="5" customWidth="1"/>
    <col min="4883" max="4883" width="10.5703125" style="5" bestFit="1" customWidth="1"/>
    <col min="4884" max="4884" width="9.28515625" style="5" bestFit="1" customWidth="1"/>
    <col min="4885" max="5120" width="9.140625" style="5"/>
    <col min="5121" max="5121" width="3" style="5" customWidth="1"/>
    <col min="5122" max="5122" width="89.5703125" style="5" customWidth="1"/>
    <col min="5123" max="5123" width="19.85546875" style="5" customWidth="1"/>
    <col min="5124" max="5124" width="20.28515625" style="5" customWidth="1"/>
    <col min="5125" max="5125" width="18.28515625" style="5" customWidth="1"/>
    <col min="5126" max="5126" width="19.85546875" style="5" customWidth="1"/>
    <col min="5127" max="5127" width="20.28515625" style="5" customWidth="1"/>
    <col min="5128" max="5128" width="18.28515625" style="5" customWidth="1"/>
    <col min="5129" max="5129" width="19.7109375" style="5" customWidth="1"/>
    <col min="5130" max="5130" width="19.28515625" style="5" customWidth="1"/>
    <col min="5131" max="5131" width="16.140625" style="5" customWidth="1"/>
    <col min="5132" max="5132" width="20" style="5" customWidth="1"/>
    <col min="5133" max="5133" width="20.140625" style="5" customWidth="1"/>
    <col min="5134" max="5134" width="18.28515625" style="5" customWidth="1"/>
    <col min="5135" max="5135" width="11.42578125" style="5" customWidth="1"/>
    <col min="5136" max="5136" width="11" style="5" customWidth="1"/>
    <col min="5137" max="5137" width="10.85546875" style="5" customWidth="1"/>
    <col min="5138" max="5138" width="14.28515625" style="5" customWidth="1"/>
    <col min="5139" max="5139" width="10.5703125" style="5" bestFit="1" customWidth="1"/>
    <col min="5140" max="5140" width="9.28515625" style="5" bestFit="1" customWidth="1"/>
    <col min="5141" max="5376" width="9.140625" style="5"/>
    <col min="5377" max="5377" width="3" style="5" customWidth="1"/>
    <col min="5378" max="5378" width="89.5703125" style="5" customWidth="1"/>
    <col min="5379" max="5379" width="19.85546875" style="5" customWidth="1"/>
    <col min="5380" max="5380" width="20.28515625" style="5" customWidth="1"/>
    <col min="5381" max="5381" width="18.28515625" style="5" customWidth="1"/>
    <col min="5382" max="5382" width="19.85546875" style="5" customWidth="1"/>
    <col min="5383" max="5383" width="20.28515625" style="5" customWidth="1"/>
    <col min="5384" max="5384" width="18.28515625" style="5" customWidth="1"/>
    <col min="5385" max="5385" width="19.7109375" style="5" customWidth="1"/>
    <col min="5386" max="5386" width="19.28515625" style="5" customWidth="1"/>
    <col min="5387" max="5387" width="16.140625" style="5" customWidth="1"/>
    <col min="5388" max="5388" width="20" style="5" customWidth="1"/>
    <col min="5389" max="5389" width="20.140625" style="5" customWidth="1"/>
    <col min="5390" max="5390" width="18.28515625" style="5" customWidth="1"/>
    <col min="5391" max="5391" width="11.42578125" style="5" customWidth="1"/>
    <col min="5392" max="5392" width="11" style="5" customWidth="1"/>
    <col min="5393" max="5393" width="10.85546875" style="5" customWidth="1"/>
    <col min="5394" max="5394" width="14.28515625" style="5" customWidth="1"/>
    <col min="5395" max="5395" width="10.5703125" style="5" bestFit="1" customWidth="1"/>
    <col min="5396" max="5396" width="9.28515625" style="5" bestFit="1" customWidth="1"/>
    <col min="5397" max="5632" width="9.140625" style="5"/>
    <col min="5633" max="5633" width="3" style="5" customWidth="1"/>
    <col min="5634" max="5634" width="89.5703125" style="5" customWidth="1"/>
    <col min="5635" max="5635" width="19.85546875" style="5" customWidth="1"/>
    <col min="5636" max="5636" width="20.28515625" style="5" customWidth="1"/>
    <col min="5637" max="5637" width="18.28515625" style="5" customWidth="1"/>
    <col min="5638" max="5638" width="19.85546875" style="5" customWidth="1"/>
    <col min="5639" max="5639" width="20.28515625" style="5" customWidth="1"/>
    <col min="5640" max="5640" width="18.28515625" style="5" customWidth="1"/>
    <col min="5641" max="5641" width="19.7109375" style="5" customWidth="1"/>
    <col min="5642" max="5642" width="19.28515625" style="5" customWidth="1"/>
    <col min="5643" max="5643" width="16.140625" style="5" customWidth="1"/>
    <col min="5644" max="5644" width="20" style="5" customWidth="1"/>
    <col min="5645" max="5645" width="20.140625" style="5" customWidth="1"/>
    <col min="5646" max="5646" width="18.28515625" style="5" customWidth="1"/>
    <col min="5647" max="5647" width="11.42578125" style="5" customWidth="1"/>
    <col min="5648" max="5648" width="11" style="5" customWidth="1"/>
    <col min="5649" max="5649" width="10.85546875" style="5" customWidth="1"/>
    <col min="5650" max="5650" width="14.28515625" style="5" customWidth="1"/>
    <col min="5651" max="5651" width="10.5703125" style="5" bestFit="1" customWidth="1"/>
    <col min="5652" max="5652" width="9.28515625" style="5" bestFit="1" customWidth="1"/>
    <col min="5653" max="5888" width="9.140625" style="5"/>
    <col min="5889" max="5889" width="3" style="5" customWidth="1"/>
    <col min="5890" max="5890" width="89.5703125" style="5" customWidth="1"/>
    <col min="5891" max="5891" width="19.85546875" style="5" customWidth="1"/>
    <col min="5892" max="5892" width="20.28515625" style="5" customWidth="1"/>
    <col min="5893" max="5893" width="18.28515625" style="5" customWidth="1"/>
    <col min="5894" max="5894" width="19.85546875" style="5" customWidth="1"/>
    <col min="5895" max="5895" width="20.28515625" style="5" customWidth="1"/>
    <col min="5896" max="5896" width="18.28515625" style="5" customWidth="1"/>
    <col min="5897" max="5897" width="19.7109375" style="5" customWidth="1"/>
    <col min="5898" max="5898" width="19.28515625" style="5" customWidth="1"/>
    <col min="5899" max="5899" width="16.140625" style="5" customWidth="1"/>
    <col min="5900" max="5900" width="20" style="5" customWidth="1"/>
    <col min="5901" max="5901" width="20.140625" style="5" customWidth="1"/>
    <col min="5902" max="5902" width="18.28515625" style="5" customWidth="1"/>
    <col min="5903" max="5903" width="11.42578125" style="5" customWidth="1"/>
    <col min="5904" max="5904" width="11" style="5" customWidth="1"/>
    <col min="5905" max="5905" width="10.85546875" style="5" customWidth="1"/>
    <col min="5906" max="5906" width="14.28515625" style="5" customWidth="1"/>
    <col min="5907" max="5907" width="10.5703125" style="5" bestFit="1" customWidth="1"/>
    <col min="5908" max="5908" width="9.28515625" style="5" bestFit="1" customWidth="1"/>
    <col min="5909" max="6144" width="9.140625" style="5"/>
    <col min="6145" max="6145" width="3" style="5" customWidth="1"/>
    <col min="6146" max="6146" width="89.5703125" style="5" customWidth="1"/>
    <col min="6147" max="6147" width="19.85546875" style="5" customWidth="1"/>
    <col min="6148" max="6148" width="20.28515625" style="5" customWidth="1"/>
    <col min="6149" max="6149" width="18.28515625" style="5" customWidth="1"/>
    <col min="6150" max="6150" width="19.85546875" style="5" customWidth="1"/>
    <col min="6151" max="6151" width="20.28515625" style="5" customWidth="1"/>
    <col min="6152" max="6152" width="18.28515625" style="5" customWidth="1"/>
    <col min="6153" max="6153" width="19.7109375" style="5" customWidth="1"/>
    <col min="6154" max="6154" width="19.28515625" style="5" customWidth="1"/>
    <col min="6155" max="6155" width="16.140625" style="5" customWidth="1"/>
    <col min="6156" max="6156" width="20" style="5" customWidth="1"/>
    <col min="6157" max="6157" width="20.140625" style="5" customWidth="1"/>
    <col min="6158" max="6158" width="18.28515625" style="5" customWidth="1"/>
    <col min="6159" max="6159" width="11.42578125" style="5" customWidth="1"/>
    <col min="6160" max="6160" width="11" style="5" customWidth="1"/>
    <col min="6161" max="6161" width="10.85546875" style="5" customWidth="1"/>
    <col min="6162" max="6162" width="14.28515625" style="5" customWidth="1"/>
    <col min="6163" max="6163" width="10.5703125" style="5" bestFit="1" customWidth="1"/>
    <col min="6164" max="6164" width="9.28515625" style="5" bestFit="1" customWidth="1"/>
    <col min="6165" max="6400" width="9.140625" style="5"/>
    <col min="6401" max="6401" width="3" style="5" customWidth="1"/>
    <col min="6402" max="6402" width="89.5703125" style="5" customWidth="1"/>
    <col min="6403" max="6403" width="19.85546875" style="5" customWidth="1"/>
    <col min="6404" max="6404" width="20.28515625" style="5" customWidth="1"/>
    <col min="6405" max="6405" width="18.28515625" style="5" customWidth="1"/>
    <col min="6406" max="6406" width="19.85546875" style="5" customWidth="1"/>
    <col min="6407" max="6407" width="20.28515625" style="5" customWidth="1"/>
    <col min="6408" max="6408" width="18.28515625" style="5" customWidth="1"/>
    <col min="6409" max="6409" width="19.7109375" style="5" customWidth="1"/>
    <col min="6410" max="6410" width="19.28515625" style="5" customWidth="1"/>
    <col min="6411" max="6411" width="16.140625" style="5" customWidth="1"/>
    <col min="6412" max="6412" width="20" style="5" customWidth="1"/>
    <col min="6413" max="6413" width="20.140625" style="5" customWidth="1"/>
    <col min="6414" max="6414" width="18.28515625" style="5" customWidth="1"/>
    <col min="6415" max="6415" width="11.42578125" style="5" customWidth="1"/>
    <col min="6416" max="6416" width="11" style="5" customWidth="1"/>
    <col min="6417" max="6417" width="10.85546875" style="5" customWidth="1"/>
    <col min="6418" max="6418" width="14.28515625" style="5" customWidth="1"/>
    <col min="6419" max="6419" width="10.5703125" style="5" bestFit="1" customWidth="1"/>
    <col min="6420" max="6420" width="9.28515625" style="5" bestFit="1" customWidth="1"/>
    <col min="6421" max="6656" width="9.140625" style="5"/>
    <col min="6657" max="6657" width="3" style="5" customWidth="1"/>
    <col min="6658" max="6658" width="89.5703125" style="5" customWidth="1"/>
    <col min="6659" max="6659" width="19.85546875" style="5" customWidth="1"/>
    <col min="6660" max="6660" width="20.28515625" style="5" customWidth="1"/>
    <col min="6661" max="6661" width="18.28515625" style="5" customWidth="1"/>
    <col min="6662" max="6662" width="19.85546875" style="5" customWidth="1"/>
    <col min="6663" max="6663" width="20.28515625" style="5" customWidth="1"/>
    <col min="6664" max="6664" width="18.28515625" style="5" customWidth="1"/>
    <col min="6665" max="6665" width="19.7109375" style="5" customWidth="1"/>
    <col min="6666" max="6666" width="19.28515625" style="5" customWidth="1"/>
    <col min="6667" max="6667" width="16.140625" style="5" customWidth="1"/>
    <col min="6668" max="6668" width="20" style="5" customWidth="1"/>
    <col min="6669" max="6669" width="20.140625" style="5" customWidth="1"/>
    <col min="6670" max="6670" width="18.28515625" style="5" customWidth="1"/>
    <col min="6671" max="6671" width="11.42578125" style="5" customWidth="1"/>
    <col min="6672" max="6672" width="11" style="5" customWidth="1"/>
    <col min="6673" max="6673" width="10.85546875" style="5" customWidth="1"/>
    <col min="6674" max="6674" width="14.28515625" style="5" customWidth="1"/>
    <col min="6675" max="6675" width="10.5703125" style="5" bestFit="1" customWidth="1"/>
    <col min="6676" max="6676" width="9.28515625" style="5" bestFit="1" customWidth="1"/>
    <col min="6677" max="6912" width="9.140625" style="5"/>
    <col min="6913" max="6913" width="3" style="5" customWidth="1"/>
    <col min="6914" max="6914" width="89.5703125" style="5" customWidth="1"/>
    <col min="6915" max="6915" width="19.85546875" style="5" customWidth="1"/>
    <col min="6916" max="6916" width="20.28515625" style="5" customWidth="1"/>
    <col min="6917" max="6917" width="18.28515625" style="5" customWidth="1"/>
    <col min="6918" max="6918" width="19.85546875" style="5" customWidth="1"/>
    <col min="6919" max="6919" width="20.28515625" style="5" customWidth="1"/>
    <col min="6920" max="6920" width="18.28515625" style="5" customWidth="1"/>
    <col min="6921" max="6921" width="19.7109375" style="5" customWidth="1"/>
    <col min="6922" max="6922" width="19.28515625" style="5" customWidth="1"/>
    <col min="6923" max="6923" width="16.140625" style="5" customWidth="1"/>
    <col min="6924" max="6924" width="20" style="5" customWidth="1"/>
    <col min="6925" max="6925" width="20.140625" style="5" customWidth="1"/>
    <col min="6926" max="6926" width="18.28515625" style="5" customWidth="1"/>
    <col min="6927" max="6927" width="11.42578125" style="5" customWidth="1"/>
    <col min="6928" max="6928" width="11" style="5" customWidth="1"/>
    <col min="6929" max="6929" width="10.85546875" style="5" customWidth="1"/>
    <col min="6930" max="6930" width="14.28515625" style="5" customWidth="1"/>
    <col min="6931" max="6931" width="10.5703125" style="5" bestFit="1" customWidth="1"/>
    <col min="6932" max="6932" width="9.28515625" style="5" bestFit="1" customWidth="1"/>
    <col min="6933" max="7168" width="9.140625" style="5"/>
    <col min="7169" max="7169" width="3" style="5" customWidth="1"/>
    <col min="7170" max="7170" width="89.5703125" style="5" customWidth="1"/>
    <col min="7171" max="7171" width="19.85546875" style="5" customWidth="1"/>
    <col min="7172" max="7172" width="20.28515625" style="5" customWidth="1"/>
    <col min="7173" max="7173" width="18.28515625" style="5" customWidth="1"/>
    <col min="7174" max="7174" width="19.85546875" style="5" customWidth="1"/>
    <col min="7175" max="7175" width="20.28515625" style="5" customWidth="1"/>
    <col min="7176" max="7176" width="18.28515625" style="5" customWidth="1"/>
    <col min="7177" max="7177" width="19.7109375" style="5" customWidth="1"/>
    <col min="7178" max="7178" width="19.28515625" style="5" customWidth="1"/>
    <col min="7179" max="7179" width="16.140625" style="5" customWidth="1"/>
    <col min="7180" max="7180" width="20" style="5" customWidth="1"/>
    <col min="7181" max="7181" width="20.140625" style="5" customWidth="1"/>
    <col min="7182" max="7182" width="18.28515625" style="5" customWidth="1"/>
    <col min="7183" max="7183" width="11.42578125" style="5" customWidth="1"/>
    <col min="7184" max="7184" width="11" style="5" customWidth="1"/>
    <col min="7185" max="7185" width="10.85546875" style="5" customWidth="1"/>
    <col min="7186" max="7186" width="14.28515625" style="5" customWidth="1"/>
    <col min="7187" max="7187" width="10.5703125" style="5" bestFit="1" customWidth="1"/>
    <col min="7188" max="7188" width="9.28515625" style="5" bestFit="1" customWidth="1"/>
    <col min="7189" max="7424" width="9.140625" style="5"/>
    <col min="7425" max="7425" width="3" style="5" customWidth="1"/>
    <col min="7426" max="7426" width="89.5703125" style="5" customWidth="1"/>
    <col min="7427" max="7427" width="19.85546875" style="5" customWidth="1"/>
    <col min="7428" max="7428" width="20.28515625" style="5" customWidth="1"/>
    <col min="7429" max="7429" width="18.28515625" style="5" customWidth="1"/>
    <col min="7430" max="7430" width="19.85546875" style="5" customWidth="1"/>
    <col min="7431" max="7431" width="20.28515625" style="5" customWidth="1"/>
    <col min="7432" max="7432" width="18.28515625" style="5" customWidth="1"/>
    <col min="7433" max="7433" width="19.7109375" style="5" customWidth="1"/>
    <col min="7434" max="7434" width="19.28515625" style="5" customWidth="1"/>
    <col min="7435" max="7435" width="16.140625" style="5" customWidth="1"/>
    <col min="7436" max="7436" width="20" style="5" customWidth="1"/>
    <col min="7437" max="7437" width="20.140625" style="5" customWidth="1"/>
    <col min="7438" max="7438" width="18.28515625" style="5" customWidth="1"/>
    <col min="7439" max="7439" width="11.42578125" style="5" customWidth="1"/>
    <col min="7440" max="7440" width="11" style="5" customWidth="1"/>
    <col min="7441" max="7441" width="10.85546875" style="5" customWidth="1"/>
    <col min="7442" max="7442" width="14.28515625" style="5" customWidth="1"/>
    <col min="7443" max="7443" width="10.5703125" style="5" bestFit="1" customWidth="1"/>
    <col min="7444" max="7444" width="9.28515625" style="5" bestFit="1" customWidth="1"/>
    <col min="7445" max="7680" width="9.140625" style="5"/>
    <col min="7681" max="7681" width="3" style="5" customWidth="1"/>
    <col min="7682" max="7682" width="89.5703125" style="5" customWidth="1"/>
    <col min="7683" max="7683" width="19.85546875" style="5" customWidth="1"/>
    <col min="7684" max="7684" width="20.28515625" style="5" customWidth="1"/>
    <col min="7685" max="7685" width="18.28515625" style="5" customWidth="1"/>
    <col min="7686" max="7686" width="19.85546875" style="5" customWidth="1"/>
    <col min="7687" max="7687" width="20.28515625" style="5" customWidth="1"/>
    <col min="7688" max="7688" width="18.28515625" style="5" customWidth="1"/>
    <col min="7689" max="7689" width="19.7109375" style="5" customWidth="1"/>
    <col min="7690" max="7690" width="19.28515625" style="5" customWidth="1"/>
    <col min="7691" max="7691" width="16.140625" style="5" customWidth="1"/>
    <col min="7692" max="7692" width="20" style="5" customWidth="1"/>
    <col min="7693" max="7693" width="20.140625" style="5" customWidth="1"/>
    <col min="7694" max="7694" width="18.28515625" style="5" customWidth="1"/>
    <col min="7695" max="7695" width="11.42578125" style="5" customWidth="1"/>
    <col min="7696" max="7696" width="11" style="5" customWidth="1"/>
    <col min="7697" max="7697" width="10.85546875" style="5" customWidth="1"/>
    <col min="7698" max="7698" width="14.28515625" style="5" customWidth="1"/>
    <col min="7699" max="7699" width="10.5703125" style="5" bestFit="1" customWidth="1"/>
    <col min="7700" max="7700" width="9.28515625" style="5" bestFit="1" customWidth="1"/>
    <col min="7701" max="7936" width="9.140625" style="5"/>
    <col min="7937" max="7937" width="3" style="5" customWidth="1"/>
    <col min="7938" max="7938" width="89.5703125" style="5" customWidth="1"/>
    <col min="7939" max="7939" width="19.85546875" style="5" customWidth="1"/>
    <col min="7940" max="7940" width="20.28515625" style="5" customWidth="1"/>
    <col min="7941" max="7941" width="18.28515625" style="5" customWidth="1"/>
    <col min="7942" max="7942" width="19.85546875" style="5" customWidth="1"/>
    <col min="7943" max="7943" width="20.28515625" style="5" customWidth="1"/>
    <col min="7944" max="7944" width="18.28515625" style="5" customWidth="1"/>
    <col min="7945" max="7945" width="19.7109375" style="5" customWidth="1"/>
    <col min="7946" max="7946" width="19.28515625" style="5" customWidth="1"/>
    <col min="7947" max="7947" width="16.140625" style="5" customWidth="1"/>
    <col min="7948" max="7948" width="20" style="5" customWidth="1"/>
    <col min="7949" max="7949" width="20.140625" style="5" customWidth="1"/>
    <col min="7950" max="7950" width="18.28515625" style="5" customWidth="1"/>
    <col min="7951" max="7951" width="11.42578125" style="5" customWidth="1"/>
    <col min="7952" max="7952" width="11" style="5" customWidth="1"/>
    <col min="7953" max="7953" width="10.85546875" style="5" customWidth="1"/>
    <col min="7954" max="7954" width="14.28515625" style="5" customWidth="1"/>
    <col min="7955" max="7955" width="10.5703125" style="5" bestFit="1" customWidth="1"/>
    <col min="7956" max="7956" width="9.28515625" style="5" bestFit="1" customWidth="1"/>
    <col min="7957" max="8192" width="9.140625" style="5"/>
    <col min="8193" max="8193" width="3" style="5" customWidth="1"/>
    <col min="8194" max="8194" width="89.5703125" style="5" customWidth="1"/>
    <col min="8195" max="8195" width="19.85546875" style="5" customWidth="1"/>
    <col min="8196" max="8196" width="20.28515625" style="5" customWidth="1"/>
    <col min="8197" max="8197" width="18.28515625" style="5" customWidth="1"/>
    <col min="8198" max="8198" width="19.85546875" style="5" customWidth="1"/>
    <col min="8199" max="8199" width="20.28515625" style="5" customWidth="1"/>
    <col min="8200" max="8200" width="18.28515625" style="5" customWidth="1"/>
    <col min="8201" max="8201" width="19.7109375" style="5" customWidth="1"/>
    <col min="8202" max="8202" width="19.28515625" style="5" customWidth="1"/>
    <col min="8203" max="8203" width="16.140625" style="5" customWidth="1"/>
    <col min="8204" max="8204" width="20" style="5" customWidth="1"/>
    <col min="8205" max="8205" width="20.140625" style="5" customWidth="1"/>
    <col min="8206" max="8206" width="18.28515625" style="5" customWidth="1"/>
    <col min="8207" max="8207" width="11.42578125" style="5" customWidth="1"/>
    <col min="8208" max="8208" width="11" style="5" customWidth="1"/>
    <col min="8209" max="8209" width="10.85546875" style="5" customWidth="1"/>
    <col min="8210" max="8210" width="14.28515625" style="5" customWidth="1"/>
    <col min="8211" max="8211" width="10.5703125" style="5" bestFit="1" customWidth="1"/>
    <col min="8212" max="8212" width="9.28515625" style="5" bestFit="1" customWidth="1"/>
    <col min="8213" max="8448" width="9.140625" style="5"/>
    <col min="8449" max="8449" width="3" style="5" customWidth="1"/>
    <col min="8450" max="8450" width="89.5703125" style="5" customWidth="1"/>
    <col min="8451" max="8451" width="19.85546875" style="5" customWidth="1"/>
    <col min="8452" max="8452" width="20.28515625" style="5" customWidth="1"/>
    <col min="8453" max="8453" width="18.28515625" style="5" customWidth="1"/>
    <col min="8454" max="8454" width="19.85546875" style="5" customWidth="1"/>
    <col min="8455" max="8455" width="20.28515625" style="5" customWidth="1"/>
    <col min="8456" max="8456" width="18.28515625" style="5" customWidth="1"/>
    <col min="8457" max="8457" width="19.7109375" style="5" customWidth="1"/>
    <col min="8458" max="8458" width="19.28515625" style="5" customWidth="1"/>
    <col min="8459" max="8459" width="16.140625" style="5" customWidth="1"/>
    <col min="8460" max="8460" width="20" style="5" customWidth="1"/>
    <col min="8461" max="8461" width="20.140625" style="5" customWidth="1"/>
    <col min="8462" max="8462" width="18.28515625" style="5" customWidth="1"/>
    <col min="8463" max="8463" width="11.42578125" style="5" customWidth="1"/>
    <col min="8464" max="8464" width="11" style="5" customWidth="1"/>
    <col min="8465" max="8465" width="10.85546875" style="5" customWidth="1"/>
    <col min="8466" max="8466" width="14.28515625" style="5" customWidth="1"/>
    <col min="8467" max="8467" width="10.5703125" style="5" bestFit="1" customWidth="1"/>
    <col min="8468" max="8468" width="9.28515625" style="5" bestFit="1" customWidth="1"/>
    <col min="8469" max="8704" width="9.140625" style="5"/>
    <col min="8705" max="8705" width="3" style="5" customWidth="1"/>
    <col min="8706" max="8706" width="89.5703125" style="5" customWidth="1"/>
    <col min="8707" max="8707" width="19.85546875" style="5" customWidth="1"/>
    <col min="8708" max="8708" width="20.28515625" style="5" customWidth="1"/>
    <col min="8709" max="8709" width="18.28515625" style="5" customWidth="1"/>
    <col min="8710" max="8710" width="19.85546875" style="5" customWidth="1"/>
    <col min="8711" max="8711" width="20.28515625" style="5" customWidth="1"/>
    <col min="8712" max="8712" width="18.28515625" style="5" customWidth="1"/>
    <col min="8713" max="8713" width="19.7109375" style="5" customWidth="1"/>
    <col min="8714" max="8714" width="19.28515625" style="5" customWidth="1"/>
    <col min="8715" max="8715" width="16.140625" style="5" customWidth="1"/>
    <col min="8716" max="8716" width="20" style="5" customWidth="1"/>
    <col min="8717" max="8717" width="20.140625" style="5" customWidth="1"/>
    <col min="8718" max="8718" width="18.28515625" style="5" customWidth="1"/>
    <col min="8719" max="8719" width="11.42578125" style="5" customWidth="1"/>
    <col min="8720" max="8720" width="11" style="5" customWidth="1"/>
    <col min="8721" max="8721" width="10.85546875" style="5" customWidth="1"/>
    <col min="8722" max="8722" width="14.28515625" style="5" customWidth="1"/>
    <col min="8723" max="8723" width="10.5703125" style="5" bestFit="1" customWidth="1"/>
    <col min="8724" max="8724" width="9.28515625" style="5" bestFit="1" customWidth="1"/>
    <col min="8725" max="8960" width="9.140625" style="5"/>
    <col min="8961" max="8961" width="3" style="5" customWidth="1"/>
    <col min="8962" max="8962" width="89.5703125" style="5" customWidth="1"/>
    <col min="8963" max="8963" width="19.85546875" style="5" customWidth="1"/>
    <col min="8964" max="8964" width="20.28515625" style="5" customWidth="1"/>
    <col min="8965" max="8965" width="18.28515625" style="5" customWidth="1"/>
    <col min="8966" max="8966" width="19.85546875" style="5" customWidth="1"/>
    <col min="8967" max="8967" width="20.28515625" style="5" customWidth="1"/>
    <col min="8968" max="8968" width="18.28515625" style="5" customWidth="1"/>
    <col min="8969" max="8969" width="19.7109375" style="5" customWidth="1"/>
    <col min="8970" max="8970" width="19.28515625" style="5" customWidth="1"/>
    <col min="8971" max="8971" width="16.140625" style="5" customWidth="1"/>
    <col min="8972" max="8972" width="20" style="5" customWidth="1"/>
    <col min="8973" max="8973" width="20.140625" style="5" customWidth="1"/>
    <col min="8974" max="8974" width="18.28515625" style="5" customWidth="1"/>
    <col min="8975" max="8975" width="11.42578125" style="5" customWidth="1"/>
    <col min="8976" max="8976" width="11" style="5" customWidth="1"/>
    <col min="8977" max="8977" width="10.85546875" style="5" customWidth="1"/>
    <col min="8978" max="8978" width="14.28515625" style="5" customWidth="1"/>
    <col min="8979" max="8979" width="10.5703125" style="5" bestFit="1" customWidth="1"/>
    <col min="8980" max="8980" width="9.28515625" style="5" bestFit="1" customWidth="1"/>
    <col min="8981" max="9216" width="9.140625" style="5"/>
    <col min="9217" max="9217" width="3" style="5" customWidth="1"/>
    <col min="9218" max="9218" width="89.5703125" style="5" customWidth="1"/>
    <col min="9219" max="9219" width="19.85546875" style="5" customWidth="1"/>
    <col min="9220" max="9220" width="20.28515625" style="5" customWidth="1"/>
    <col min="9221" max="9221" width="18.28515625" style="5" customWidth="1"/>
    <col min="9222" max="9222" width="19.85546875" style="5" customWidth="1"/>
    <col min="9223" max="9223" width="20.28515625" style="5" customWidth="1"/>
    <col min="9224" max="9224" width="18.28515625" style="5" customWidth="1"/>
    <col min="9225" max="9225" width="19.7109375" style="5" customWidth="1"/>
    <col min="9226" max="9226" width="19.28515625" style="5" customWidth="1"/>
    <col min="9227" max="9227" width="16.140625" style="5" customWidth="1"/>
    <col min="9228" max="9228" width="20" style="5" customWidth="1"/>
    <col min="9229" max="9229" width="20.140625" style="5" customWidth="1"/>
    <col min="9230" max="9230" width="18.28515625" style="5" customWidth="1"/>
    <col min="9231" max="9231" width="11.42578125" style="5" customWidth="1"/>
    <col min="9232" max="9232" width="11" style="5" customWidth="1"/>
    <col min="9233" max="9233" width="10.85546875" style="5" customWidth="1"/>
    <col min="9234" max="9234" width="14.28515625" style="5" customWidth="1"/>
    <col min="9235" max="9235" width="10.5703125" style="5" bestFit="1" customWidth="1"/>
    <col min="9236" max="9236" width="9.28515625" style="5" bestFit="1" customWidth="1"/>
    <col min="9237" max="9472" width="9.140625" style="5"/>
    <col min="9473" max="9473" width="3" style="5" customWidth="1"/>
    <col min="9474" max="9474" width="89.5703125" style="5" customWidth="1"/>
    <col min="9475" max="9475" width="19.85546875" style="5" customWidth="1"/>
    <col min="9476" max="9476" width="20.28515625" style="5" customWidth="1"/>
    <col min="9477" max="9477" width="18.28515625" style="5" customWidth="1"/>
    <col min="9478" max="9478" width="19.85546875" style="5" customWidth="1"/>
    <col min="9479" max="9479" width="20.28515625" style="5" customWidth="1"/>
    <col min="9480" max="9480" width="18.28515625" style="5" customWidth="1"/>
    <col min="9481" max="9481" width="19.7109375" style="5" customWidth="1"/>
    <col min="9482" max="9482" width="19.28515625" style="5" customWidth="1"/>
    <col min="9483" max="9483" width="16.140625" style="5" customWidth="1"/>
    <col min="9484" max="9484" width="20" style="5" customWidth="1"/>
    <col min="9485" max="9485" width="20.140625" style="5" customWidth="1"/>
    <col min="9486" max="9486" width="18.28515625" style="5" customWidth="1"/>
    <col min="9487" max="9487" width="11.42578125" style="5" customWidth="1"/>
    <col min="9488" max="9488" width="11" style="5" customWidth="1"/>
    <col min="9489" max="9489" width="10.85546875" style="5" customWidth="1"/>
    <col min="9490" max="9490" width="14.28515625" style="5" customWidth="1"/>
    <col min="9491" max="9491" width="10.5703125" style="5" bestFit="1" customWidth="1"/>
    <col min="9492" max="9492" width="9.28515625" style="5" bestFit="1" customWidth="1"/>
    <col min="9493" max="9728" width="9.140625" style="5"/>
    <col min="9729" max="9729" width="3" style="5" customWidth="1"/>
    <col min="9730" max="9730" width="89.5703125" style="5" customWidth="1"/>
    <col min="9731" max="9731" width="19.85546875" style="5" customWidth="1"/>
    <col min="9732" max="9732" width="20.28515625" style="5" customWidth="1"/>
    <col min="9733" max="9733" width="18.28515625" style="5" customWidth="1"/>
    <col min="9734" max="9734" width="19.85546875" style="5" customWidth="1"/>
    <col min="9735" max="9735" width="20.28515625" style="5" customWidth="1"/>
    <col min="9736" max="9736" width="18.28515625" style="5" customWidth="1"/>
    <col min="9737" max="9737" width="19.7109375" style="5" customWidth="1"/>
    <col min="9738" max="9738" width="19.28515625" style="5" customWidth="1"/>
    <col min="9739" max="9739" width="16.140625" style="5" customWidth="1"/>
    <col min="9740" max="9740" width="20" style="5" customWidth="1"/>
    <col min="9741" max="9741" width="20.140625" style="5" customWidth="1"/>
    <col min="9742" max="9742" width="18.28515625" style="5" customWidth="1"/>
    <col min="9743" max="9743" width="11.42578125" style="5" customWidth="1"/>
    <col min="9744" max="9744" width="11" style="5" customWidth="1"/>
    <col min="9745" max="9745" width="10.85546875" style="5" customWidth="1"/>
    <col min="9746" max="9746" width="14.28515625" style="5" customWidth="1"/>
    <col min="9747" max="9747" width="10.5703125" style="5" bestFit="1" customWidth="1"/>
    <col min="9748" max="9748" width="9.28515625" style="5" bestFit="1" customWidth="1"/>
    <col min="9749" max="9984" width="9.140625" style="5"/>
    <col min="9985" max="9985" width="3" style="5" customWidth="1"/>
    <col min="9986" max="9986" width="89.5703125" style="5" customWidth="1"/>
    <col min="9987" max="9987" width="19.85546875" style="5" customWidth="1"/>
    <col min="9988" max="9988" width="20.28515625" style="5" customWidth="1"/>
    <col min="9989" max="9989" width="18.28515625" style="5" customWidth="1"/>
    <col min="9990" max="9990" width="19.85546875" style="5" customWidth="1"/>
    <col min="9991" max="9991" width="20.28515625" style="5" customWidth="1"/>
    <col min="9992" max="9992" width="18.28515625" style="5" customWidth="1"/>
    <col min="9993" max="9993" width="19.7109375" style="5" customWidth="1"/>
    <col min="9994" max="9994" width="19.28515625" style="5" customWidth="1"/>
    <col min="9995" max="9995" width="16.140625" style="5" customWidth="1"/>
    <col min="9996" max="9996" width="20" style="5" customWidth="1"/>
    <col min="9997" max="9997" width="20.140625" style="5" customWidth="1"/>
    <col min="9998" max="9998" width="18.28515625" style="5" customWidth="1"/>
    <col min="9999" max="9999" width="11.42578125" style="5" customWidth="1"/>
    <col min="10000" max="10000" width="11" style="5" customWidth="1"/>
    <col min="10001" max="10001" width="10.85546875" style="5" customWidth="1"/>
    <col min="10002" max="10002" width="14.28515625" style="5" customWidth="1"/>
    <col min="10003" max="10003" width="10.5703125" style="5" bestFit="1" customWidth="1"/>
    <col min="10004" max="10004" width="9.28515625" style="5" bestFit="1" customWidth="1"/>
    <col min="10005" max="10240" width="9.140625" style="5"/>
    <col min="10241" max="10241" width="3" style="5" customWidth="1"/>
    <col min="10242" max="10242" width="89.5703125" style="5" customWidth="1"/>
    <col min="10243" max="10243" width="19.85546875" style="5" customWidth="1"/>
    <col min="10244" max="10244" width="20.28515625" style="5" customWidth="1"/>
    <col min="10245" max="10245" width="18.28515625" style="5" customWidth="1"/>
    <col min="10246" max="10246" width="19.85546875" style="5" customWidth="1"/>
    <col min="10247" max="10247" width="20.28515625" style="5" customWidth="1"/>
    <col min="10248" max="10248" width="18.28515625" style="5" customWidth="1"/>
    <col min="10249" max="10249" width="19.7109375" style="5" customWidth="1"/>
    <col min="10250" max="10250" width="19.28515625" style="5" customWidth="1"/>
    <col min="10251" max="10251" width="16.140625" style="5" customWidth="1"/>
    <col min="10252" max="10252" width="20" style="5" customWidth="1"/>
    <col min="10253" max="10253" width="20.140625" style="5" customWidth="1"/>
    <col min="10254" max="10254" width="18.28515625" style="5" customWidth="1"/>
    <col min="10255" max="10255" width="11.42578125" style="5" customWidth="1"/>
    <col min="10256" max="10256" width="11" style="5" customWidth="1"/>
    <col min="10257" max="10257" width="10.85546875" style="5" customWidth="1"/>
    <col min="10258" max="10258" width="14.28515625" style="5" customWidth="1"/>
    <col min="10259" max="10259" width="10.5703125" style="5" bestFit="1" customWidth="1"/>
    <col min="10260" max="10260" width="9.28515625" style="5" bestFit="1" customWidth="1"/>
    <col min="10261" max="10496" width="9.140625" style="5"/>
    <col min="10497" max="10497" width="3" style="5" customWidth="1"/>
    <col min="10498" max="10498" width="89.5703125" style="5" customWidth="1"/>
    <col min="10499" max="10499" width="19.85546875" style="5" customWidth="1"/>
    <col min="10500" max="10500" width="20.28515625" style="5" customWidth="1"/>
    <col min="10501" max="10501" width="18.28515625" style="5" customWidth="1"/>
    <col min="10502" max="10502" width="19.85546875" style="5" customWidth="1"/>
    <col min="10503" max="10503" width="20.28515625" style="5" customWidth="1"/>
    <col min="10504" max="10504" width="18.28515625" style="5" customWidth="1"/>
    <col min="10505" max="10505" width="19.7109375" style="5" customWidth="1"/>
    <col min="10506" max="10506" width="19.28515625" style="5" customWidth="1"/>
    <col min="10507" max="10507" width="16.140625" style="5" customWidth="1"/>
    <col min="10508" max="10508" width="20" style="5" customWidth="1"/>
    <col min="10509" max="10509" width="20.140625" style="5" customWidth="1"/>
    <col min="10510" max="10510" width="18.28515625" style="5" customWidth="1"/>
    <col min="10511" max="10511" width="11.42578125" style="5" customWidth="1"/>
    <col min="10512" max="10512" width="11" style="5" customWidth="1"/>
    <col min="10513" max="10513" width="10.85546875" style="5" customWidth="1"/>
    <col min="10514" max="10514" width="14.28515625" style="5" customWidth="1"/>
    <col min="10515" max="10515" width="10.5703125" style="5" bestFit="1" customWidth="1"/>
    <col min="10516" max="10516" width="9.28515625" style="5" bestFit="1" customWidth="1"/>
    <col min="10517" max="10752" width="9.140625" style="5"/>
    <col min="10753" max="10753" width="3" style="5" customWidth="1"/>
    <col min="10754" max="10754" width="89.5703125" style="5" customWidth="1"/>
    <col min="10755" max="10755" width="19.85546875" style="5" customWidth="1"/>
    <col min="10756" max="10756" width="20.28515625" style="5" customWidth="1"/>
    <col min="10757" max="10757" width="18.28515625" style="5" customWidth="1"/>
    <col min="10758" max="10758" width="19.85546875" style="5" customWidth="1"/>
    <col min="10759" max="10759" width="20.28515625" style="5" customWidth="1"/>
    <col min="10760" max="10760" width="18.28515625" style="5" customWidth="1"/>
    <col min="10761" max="10761" width="19.7109375" style="5" customWidth="1"/>
    <col min="10762" max="10762" width="19.28515625" style="5" customWidth="1"/>
    <col min="10763" max="10763" width="16.140625" style="5" customWidth="1"/>
    <col min="10764" max="10764" width="20" style="5" customWidth="1"/>
    <col min="10765" max="10765" width="20.140625" style="5" customWidth="1"/>
    <col min="10766" max="10766" width="18.28515625" style="5" customWidth="1"/>
    <col min="10767" max="10767" width="11.42578125" style="5" customWidth="1"/>
    <col min="10768" max="10768" width="11" style="5" customWidth="1"/>
    <col min="10769" max="10769" width="10.85546875" style="5" customWidth="1"/>
    <col min="10770" max="10770" width="14.28515625" style="5" customWidth="1"/>
    <col min="10771" max="10771" width="10.5703125" style="5" bestFit="1" customWidth="1"/>
    <col min="10772" max="10772" width="9.28515625" style="5" bestFit="1" customWidth="1"/>
    <col min="10773" max="11008" width="9.140625" style="5"/>
    <col min="11009" max="11009" width="3" style="5" customWidth="1"/>
    <col min="11010" max="11010" width="89.5703125" style="5" customWidth="1"/>
    <col min="11011" max="11011" width="19.85546875" style="5" customWidth="1"/>
    <col min="11012" max="11012" width="20.28515625" style="5" customWidth="1"/>
    <col min="11013" max="11013" width="18.28515625" style="5" customWidth="1"/>
    <col min="11014" max="11014" width="19.85546875" style="5" customWidth="1"/>
    <col min="11015" max="11015" width="20.28515625" style="5" customWidth="1"/>
    <col min="11016" max="11016" width="18.28515625" style="5" customWidth="1"/>
    <col min="11017" max="11017" width="19.7109375" style="5" customWidth="1"/>
    <col min="11018" max="11018" width="19.28515625" style="5" customWidth="1"/>
    <col min="11019" max="11019" width="16.140625" style="5" customWidth="1"/>
    <col min="11020" max="11020" width="20" style="5" customWidth="1"/>
    <col min="11021" max="11021" width="20.140625" style="5" customWidth="1"/>
    <col min="11022" max="11022" width="18.28515625" style="5" customWidth="1"/>
    <col min="11023" max="11023" width="11.42578125" style="5" customWidth="1"/>
    <col min="11024" max="11024" width="11" style="5" customWidth="1"/>
    <col min="11025" max="11025" width="10.85546875" style="5" customWidth="1"/>
    <col min="11026" max="11026" width="14.28515625" style="5" customWidth="1"/>
    <col min="11027" max="11027" width="10.5703125" style="5" bestFit="1" customWidth="1"/>
    <col min="11028" max="11028" width="9.28515625" style="5" bestFit="1" customWidth="1"/>
    <col min="11029" max="11264" width="9.140625" style="5"/>
    <col min="11265" max="11265" width="3" style="5" customWidth="1"/>
    <col min="11266" max="11266" width="89.5703125" style="5" customWidth="1"/>
    <col min="11267" max="11267" width="19.85546875" style="5" customWidth="1"/>
    <col min="11268" max="11268" width="20.28515625" style="5" customWidth="1"/>
    <col min="11269" max="11269" width="18.28515625" style="5" customWidth="1"/>
    <col min="11270" max="11270" width="19.85546875" style="5" customWidth="1"/>
    <col min="11271" max="11271" width="20.28515625" style="5" customWidth="1"/>
    <col min="11272" max="11272" width="18.28515625" style="5" customWidth="1"/>
    <col min="11273" max="11273" width="19.7109375" style="5" customWidth="1"/>
    <col min="11274" max="11274" width="19.28515625" style="5" customWidth="1"/>
    <col min="11275" max="11275" width="16.140625" style="5" customWidth="1"/>
    <col min="11276" max="11276" width="20" style="5" customWidth="1"/>
    <col min="11277" max="11277" width="20.140625" style="5" customWidth="1"/>
    <col min="11278" max="11278" width="18.28515625" style="5" customWidth="1"/>
    <col min="11279" max="11279" width="11.42578125" style="5" customWidth="1"/>
    <col min="11280" max="11280" width="11" style="5" customWidth="1"/>
    <col min="11281" max="11281" width="10.85546875" style="5" customWidth="1"/>
    <col min="11282" max="11282" width="14.28515625" style="5" customWidth="1"/>
    <col min="11283" max="11283" width="10.5703125" style="5" bestFit="1" customWidth="1"/>
    <col min="11284" max="11284" width="9.28515625" style="5" bestFit="1" customWidth="1"/>
    <col min="11285" max="11520" width="9.140625" style="5"/>
    <col min="11521" max="11521" width="3" style="5" customWidth="1"/>
    <col min="11522" max="11522" width="89.5703125" style="5" customWidth="1"/>
    <col min="11523" max="11523" width="19.85546875" style="5" customWidth="1"/>
    <col min="11524" max="11524" width="20.28515625" style="5" customWidth="1"/>
    <col min="11525" max="11525" width="18.28515625" style="5" customWidth="1"/>
    <col min="11526" max="11526" width="19.85546875" style="5" customWidth="1"/>
    <col min="11527" max="11527" width="20.28515625" style="5" customWidth="1"/>
    <col min="11528" max="11528" width="18.28515625" style="5" customWidth="1"/>
    <col min="11529" max="11529" width="19.7109375" style="5" customWidth="1"/>
    <col min="11530" max="11530" width="19.28515625" style="5" customWidth="1"/>
    <col min="11531" max="11531" width="16.140625" style="5" customWidth="1"/>
    <col min="11532" max="11532" width="20" style="5" customWidth="1"/>
    <col min="11533" max="11533" width="20.140625" style="5" customWidth="1"/>
    <col min="11534" max="11534" width="18.28515625" style="5" customWidth="1"/>
    <col min="11535" max="11535" width="11.42578125" style="5" customWidth="1"/>
    <col min="11536" max="11536" width="11" style="5" customWidth="1"/>
    <col min="11537" max="11537" width="10.85546875" style="5" customWidth="1"/>
    <col min="11538" max="11538" width="14.28515625" style="5" customWidth="1"/>
    <col min="11539" max="11539" width="10.5703125" style="5" bestFit="1" customWidth="1"/>
    <col min="11540" max="11540" width="9.28515625" style="5" bestFit="1" customWidth="1"/>
    <col min="11541" max="11776" width="9.140625" style="5"/>
    <col min="11777" max="11777" width="3" style="5" customWidth="1"/>
    <col min="11778" max="11778" width="89.5703125" style="5" customWidth="1"/>
    <col min="11779" max="11779" width="19.85546875" style="5" customWidth="1"/>
    <col min="11780" max="11780" width="20.28515625" style="5" customWidth="1"/>
    <col min="11781" max="11781" width="18.28515625" style="5" customWidth="1"/>
    <col min="11782" max="11782" width="19.85546875" style="5" customWidth="1"/>
    <col min="11783" max="11783" width="20.28515625" style="5" customWidth="1"/>
    <col min="11784" max="11784" width="18.28515625" style="5" customWidth="1"/>
    <col min="11785" max="11785" width="19.7109375" style="5" customWidth="1"/>
    <col min="11786" max="11786" width="19.28515625" style="5" customWidth="1"/>
    <col min="11787" max="11787" width="16.140625" style="5" customWidth="1"/>
    <col min="11788" max="11788" width="20" style="5" customWidth="1"/>
    <col min="11789" max="11789" width="20.140625" style="5" customWidth="1"/>
    <col min="11790" max="11790" width="18.28515625" style="5" customWidth="1"/>
    <col min="11791" max="11791" width="11.42578125" style="5" customWidth="1"/>
    <col min="11792" max="11792" width="11" style="5" customWidth="1"/>
    <col min="11793" max="11793" width="10.85546875" style="5" customWidth="1"/>
    <col min="11794" max="11794" width="14.28515625" style="5" customWidth="1"/>
    <col min="11795" max="11795" width="10.5703125" style="5" bestFit="1" customWidth="1"/>
    <col min="11796" max="11796" width="9.28515625" style="5" bestFit="1" customWidth="1"/>
    <col min="11797" max="12032" width="9.140625" style="5"/>
    <col min="12033" max="12033" width="3" style="5" customWidth="1"/>
    <col min="12034" max="12034" width="89.5703125" style="5" customWidth="1"/>
    <col min="12035" max="12035" width="19.85546875" style="5" customWidth="1"/>
    <col min="12036" max="12036" width="20.28515625" style="5" customWidth="1"/>
    <col min="12037" max="12037" width="18.28515625" style="5" customWidth="1"/>
    <col min="12038" max="12038" width="19.85546875" style="5" customWidth="1"/>
    <col min="12039" max="12039" width="20.28515625" style="5" customWidth="1"/>
    <col min="12040" max="12040" width="18.28515625" style="5" customWidth="1"/>
    <col min="12041" max="12041" width="19.7109375" style="5" customWidth="1"/>
    <col min="12042" max="12042" width="19.28515625" style="5" customWidth="1"/>
    <col min="12043" max="12043" width="16.140625" style="5" customWidth="1"/>
    <col min="12044" max="12044" width="20" style="5" customWidth="1"/>
    <col min="12045" max="12045" width="20.140625" style="5" customWidth="1"/>
    <col min="12046" max="12046" width="18.28515625" style="5" customWidth="1"/>
    <col min="12047" max="12047" width="11.42578125" style="5" customWidth="1"/>
    <col min="12048" max="12048" width="11" style="5" customWidth="1"/>
    <col min="12049" max="12049" width="10.85546875" style="5" customWidth="1"/>
    <col min="12050" max="12050" width="14.28515625" style="5" customWidth="1"/>
    <col min="12051" max="12051" width="10.5703125" style="5" bestFit="1" customWidth="1"/>
    <col min="12052" max="12052" width="9.28515625" style="5" bestFit="1" customWidth="1"/>
    <col min="12053" max="12288" width="9.140625" style="5"/>
    <col min="12289" max="12289" width="3" style="5" customWidth="1"/>
    <col min="12290" max="12290" width="89.5703125" style="5" customWidth="1"/>
    <col min="12291" max="12291" width="19.85546875" style="5" customWidth="1"/>
    <col min="12292" max="12292" width="20.28515625" style="5" customWidth="1"/>
    <col min="12293" max="12293" width="18.28515625" style="5" customWidth="1"/>
    <col min="12294" max="12294" width="19.85546875" style="5" customWidth="1"/>
    <col min="12295" max="12295" width="20.28515625" style="5" customWidth="1"/>
    <col min="12296" max="12296" width="18.28515625" style="5" customWidth="1"/>
    <col min="12297" max="12297" width="19.7109375" style="5" customWidth="1"/>
    <col min="12298" max="12298" width="19.28515625" style="5" customWidth="1"/>
    <col min="12299" max="12299" width="16.140625" style="5" customWidth="1"/>
    <col min="12300" max="12300" width="20" style="5" customWidth="1"/>
    <col min="12301" max="12301" width="20.140625" style="5" customWidth="1"/>
    <col min="12302" max="12302" width="18.28515625" style="5" customWidth="1"/>
    <col min="12303" max="12303" width="11.42578125" style="5" customWidth="1"/>
    <col min="12304" max="12304" width="11" style="5" customWidth="1"/>
    <col min="12305" max="12305" width="10.85546875" style="5" customWidth="1"/>
    <col min="12306" max="12306" width="14.28515625" style="5" customWidth="1"/>
    <col min="12307" max="12307" width="10.5703125" style="5" bestFit="1" customWidth="1"/>
    <col min="12308" max="12308" width="9.28515625" style="5" bestFit="1" customWidth="1"/>
    <col min="12309" max="12544" width="9.140625" style="5"/>
    <col min="12545" max="12545" width="3" style="5" customWidth="1"/>
    <col min="12546" max="12546" width="89.5703125" style="5" customWidth="1"/>
    <col min="12547" max="12547" width="19.85546875" style="5" customWidth="1"/>
    <col min="12548" max="12548" width="20.28515625" style="5" customWidth="1"/>
    <col min="12549" max="12549" width="18.28515625" style="5" customWidth="1"/>
    <col min="12550" max="12550" width="19.85546875" style="5" customWidth="1"/>
    <col min="12551" max="12551" width="20.28515625" style="5" customWidth="1"/>
    <col min="12552" max="12552" width="18.28515625" style="5" customWidth="1"/>
    <col min="12553" max="12553" width="19.7109375" style="5" customWidth="1"/>
    <col min="12554" max="12554" width="19.28515625" style="5" customWidth="1"/>
    <col min="12555" max="12555" width="16.140625" style="5" customWidth="1"/>
    <col min="12556" max="12556" width="20" style="5" customWidth="1"/>
    <col min="12557" max="12557" width="20.140625" style="5" customWidth="1"/>
    <col min="12558" max="12558" width="18.28515625" style="5" customWidth="1"/>
    <col min="12559" max="12559" width="11.42578125" style="5" customWidth="1"/>
    <col min="12560" max="12560" width="11" style="5" customWidth="1"/>
    <col min="12561" max="12561" width="10.85546875" style="5" customWidth="1"/>
    <col min="12562" max="12562" width="14.28515625" style="5" customWidth="1"/>
    <col min="12563" max="12563" width="10.5703125" style="5" bestFit="1" customWidth="1"/>
    <col min="12564" max="12564" width="9.28515625" style="5" bestFit="1" customWidth="1"/>
    <col min="12565" max="12800" width="9.140625" style="5"/>
    <col min="12801" max="12801" width="3" style="5" customWidth="1"/>
    <col min="12802" max="12802" width="89.5703125" style="5" customWidth="1"/>
    <col min="12803" max="12803" width="19.85546875" style="5" customWidth="1"/>
    <col min="12804" max="12804" width="20.28515625" style="5" customWidth="1"/>
    <col min="12805" max="12805" width="18.28515625" style="5" customWidth="1"/>
    <col min="12806" max="12806" width="19.85546875" style="5" customWidth="1"/>
    <col min="12807" max="12807" width="20.28515625" style="5" customWidth="1"/>
    <col min="12808" max="12808" width="18.28515625" style="5" customWidth="1"/>
    <col min="12809" max="12809" width="19.7109375" style="5" customWidth="1"/>
    <col min="12810" max="12810" width="19.28515625" style="5" customWidth="1"/>
    <col min="12811" max="12811" width="16.140625" style="5" customWidth="1"/>
    <col min="12812" max="12812" width="20" style="5" customWidth="1"/>
    <col min="12813" max="12813" width="20.140625" style="5" customWidth="1"/>
    <col min="12814" max="12814" width="18.28515625" style="5" customWidth="1"/>
    <col min="12815" max="12815" width="11.42578125" style="5" customWidth="1"/>
    <col min="12816" max="12816" width="11" style="5" customWidth="1"/>
    <col min="12817" max="12817" width="10.85546875" style="5" customWidth="1"/>
    <col min="12818" max="12818" width="14.28515625" style="5" customWidth="1"/>
    <col min="12819" max="12819" width="10.5703125" style="5" bestFit="1" customWidth="1"/>
    <col min="12820" max="12820" width="9.28515625" style="5" bestFit="1" customWidth="1"/>
    <col min="12821" max="13056" width="9.140625" style="5"/>
    <col min="13057" max="13057" width="3" style="5" customWidth="1"/>
    <col min="13058" max="13058" width="89.5703125" style="5" customWidth="1"/>
    <col min="13059" max="13059" width="19.85546875" style="5" customWidth="1"/>
    <col min="13060" max="13060" width="20.28515625" style="5" customWidth="1"/>
    <col min="13061" max="13061" width="18.28515625" style="5" customWidth="1"/>
    <col min="13062" max="13062" width="19.85546875" style="5" customWidth="1"/>
    <col min="13063" max="13063" width="20.28515625" style="5" customWidth="1"/>
    <col min="13064" max="13064" width="18.28515625" style="5" customWidth="1"/>
    <col min="13065" max="13065" width="19.7109375" style="5" customWidth="1"/>
    <col min="13066" max="13066" width="19.28515625" style="5" customWidth="1"/>
    <col min="13067" max="13067" width="16.140625" style="5" customWidth="1"/>
    <col min="13068" max="13068" width="20" style="5" customWidth="1"/>
    <col min="13069" max="13069" width="20.140625" style="5" customWidth="1"/>
    <col min="13070" max="13070" width="18.28515625" style="5" customWidth="1"/>
    <col min="13071" max="13071" width="11.42578125" style="5" customWidth="1"/>
    <col min="13072" max="13072" width="11" style="5" customWidth="1"/>
    <col min="13073" max="13073" width="10.85546875" style="5" customWidth="1"/>
    <col min="13074" max="13074" width="14.28515625" style="5" customWidth="1"/>
    <col min="13075" max="13075" width="10.5703125" style="5" bestFit="1" customWidth="1"/>
    <col min="13076" max="13076" width="9.28515625" style="5" bestFit="1" customWidth="1"/>
    <col min="13077" max="13312" width="9.140625" style="5"/>
    <col min="13313" max="13313" width="3" style="5" customWidth="1"/>
    <col min="13314" max="13314" width="89.5703125" style="5" customWidth="1"/>
    <col min="13315" max="13315" width="19.85546875" style="5" customWidth="1"/>
    <col min="13316" max="13316" width="20.28515625" style="5" customWidth="1"/>
    <col min="13317" max="13317" width="18.28515625" style="5" customWidth="1"/>
    <col min="13318" max="13318" width="19.85546875" style="5" customWidth="1"/>
    <col min="13319" max="13319" width="20.28515625" style="5" customWidth="1"/>
    <col min="13320" max="13320" width="18.28515625" style="5" customWidth="1"/>
    <col min="13321" max="13321" width="19.7109375" style="5" customWidth="1"/>
    <col min="13322" max="13322" width="19.28515625" style="5" customWidth="1"/>
    <col min="13323" max="13323" width="16.140625" style="5" customWidth="1"/>
    <col min="13324" max="13324" width="20" style="5" customWidth="1"/>
    <col min="13325" max="13325" width="20.140625" style="5" customWidth="1"/>
    <col min="13326" max="13326" width="18.28515625" style="5" customWidth="1"/>
    <col min="13327" max="13327" width="11.42578125" style="5" customWidth="1"/>
    <col min="13328" max="13328" width="11" style="5" customWidth="1"/>
    <col min="13329" max="13329" width="10.85546875" style="5" customWidth="1"/>
    <col min="13330" max="13330" width="14.28515625" style="5" customWidth="1"/>
    <col min="13331" max="13331" width="10.5703125" style="5" bestFit="1" customWidth="1"/>
    <col min="13332" max="13332" width="9.28515625" style="5" bestFit="1" customWidth="1"/>
    <col min="13333" max="13568" width="9.140625" style="5"/>
    <col min="13569" max="13569" width="3" style="5" customWidth="1"/>
    <col min="13570" max="13570" width="89.5703125" style="5" customWidth="1"/>
    <col min="13571" max="13571" width="19.85546875" style="5" customWidth="1"/>
    <col min="13572" max="13572" width="20.28515625" style="5" customWidth="1"/>
    <col min="13573" max="13573" width="18.28515625" style="5" customWidth="1"/>
    <col min="13574" max="13574" width="19.85546875" style="5" customWidth="1"/>
    <col min="13575" max="13575" width="20.28515625" style="5" customWidth="1"/>
    <col min="13576" max="13576" width="18.28515625" style="5" customWidth="1"/>
    <col min="13577" max="13577" width="19.7109375" style="5" customWidth="1"/>
    <col min="13578" max="13578" width="19.28515625" style="5" customWidth="1"/>
    <col min="13579" max="13579" width="16.140625" style="5" customWidth="1"/>
    <col min="13580" max="13580" width="20" style="5" customWidth="1"/>
    <col min="13581" max="13581" width="20.140625" style="5" customWidth="1"/>
    <col min="13582" max="13582" width="18.28515625" style="5" customWidth="1"/>
    <col min="13583" max="13583" width="11.42578125" style="5" customWidth="1"/>
    <col min="13584" max="13584" width="11" style="5" customWidth="1"/>
    <col min="13585" max="13585" width="10.85546875" style="5" customWidth="1"/>
    <col min="13586" max="13586" width="14.28515625" style="5" customWidth="1"/>
    <col min="13587" max="13587" width="10.5703125" style="5" bestFit="1" customWidth="1"/>
    <col min="13588" max="13588" width="9.28515625" style="5" bestFit="1" customWidth="1"/>
    <col min="13589" max="13824" width="9.140625" style="5"/>
    <col min="13825" max="13825" width="3" style="5" customWidth="1"/>
    <col min="13826" max="13826" width="89.5703125" style="5" customWidth="1"/>
    <col min="13827" max="13827" width="19.85546875" style="5" customWidth="1"/>
    <col min="13828" max="13828" width="20.28515625" style="5" customWidth="1"/>
    <col min="13829" max="13829" width="18.28515625" style="5" customWidth="1"/>
    <col min="13830" max="13830" width="19.85546875" style="5" customWidth="1"/>
    <col min="13831" max="13831" width="20.28515625" style="5" customWidth="1"/>
    <col min="13832" max="13832" width="18.28515625" style="5" customWidth="1"/>
    <col min="13833" max="13833" width="19.7109375" style="5" customWidth="1"/>
    <col min="13834" max="13834" width="19.28515625" style="5" customWidth="1"/>
    <col min="13835" max="13835" width="16.140625" style="5" customWidth="1"/>
    <col min="13836" max="13836" width="20" style="5" customWidth="1"/>
    <col min="13837" max="13837" width="20.140625" style="5" customWidth="1"/>
    <col min="13838" max="13838" width="18.28515625" style="5" customWidth="1"/>
    <col min="13839" max="13839" width="11.42578125" style="5" customWidth="1"/>
    <col min="13840" max="13840" width="11" style="5" customWidth="1"/>
    <col min="13841" max="13841" width="10.85546875" style="5" customWidth="1"/>
    <col min="13842" max="13842" width="14.28515625" style="5" customWidth="1"/>
    <col min="13843" max="13843" width="10.5703125" style="5" bestFit="1" customWidth="1"/>
    <col min="13844" max="13844" width="9.28515625" style="5" bestFit="1" customWidth="1"/>
    <col min="13845" max="14080" width="9.140625" style="5"/>
    <col min="14081" max="14081" width="3" style="5" customWidth="1"/>
    <col min="14082" max="14082" width="89.5703125" style="5" customWidth="1"/>
    <col min="14083" max="14083" width="19.85546875" style="5" customWidth="1"/>
    <col min="14084" max="14084" width="20.28515625" style="5" customWidth="1"/>
    <col min="14085" max="14085" width="18.28515625" style="5" customWidth="1"/>
    <col min="14086" max="14086" width="19.85546875" style="5" customWidth="1"/>
    <col min="14087" max="14087" width="20.28515625" style="5" customWidth="1"/>
    <col min="14088" max="14088" width="18.28515625" style="5" customWidth="1"/>
    <col min="14089" max="14089" width="19.7109375" style="5" customWidth="1"/>
    <col min="14090" max="14090" width="19.28515625" style="5" customWidth="1"/>
    <col min="14091" max="14091" width="16.140625" style="5" customWidth="1"/>
    <col min="14092" max="14092" width="20" style="5" customWidth="1"/>
    <col min="14093" max="14093" width="20.140625" style="5" customWidth="1"/>
    <col min="14094" max="14094" width="18.28515625" style="5" customWidth="1"/>
    <col min="14095" max="14095" width="11.42578125" style="5" customWidth="1"/>
    <col min="14096" max="14096" width="11" style="5" customWidth="1"/>
    <col min="14097" max="14097" width="10.85546875" style="5" customWidth="1"/>
    <col min="14098" max="14098" width="14.28515625" style="5" customWidth="1"/>
    <col min="14099" max="14099" width="10.5703125" style="5" bestFit="1" customWidth="1"/>
    <col min="14100" max="14100" width="9.28515625" style="5" bestFit="1" customWidth="1"/>
    <col min="14101" max="14336" width="9.140625" style="5"/>
    <col min="14337" max="14337" width="3" style="5" customWidth="1"/>
    <col min="14338" max="14338" width="89.5703125" style="5" customWidth="1"/>
    <col min="14339" max="14339" width="19.85546875" style="5" customWidth="1"/>
    <col min="14340" max="14340" width="20.28515625" style="5" customWidth="1"/>
    <col min="14341" max="14341" width="18.28515625" style="5" customWidth="1"/>
    <col min="14342" max="14342" width="19.85546875" style="5" customWidth="1"/>
    <col min="14343" max="14343" width="20.28515625" style="5" customWidth="1"/>
    <col min="14344" max="14344" width="18.28515625" style="5" customWidth="1"/>
    <col min="14345" max="14345" width="19.7109375" style="5" customWidth="1"/>
    <col min="14346" max="14346" width="19.28515625" style="5" customWidth="1"/>
    <col min="14347" max="14347" width="16.140625" style="5" customWidth="1"/>
    <col min="14348" max="14348" width="20" style="5" customWidth="1"/>
    <col min="14349" max="14349" width="20.140625" style="5" customWidth="1"/>
    <col min="14350" max="14350" width="18.28515625" style="5" customWidth="1"/>
    <col min="14351" max="14351" width="11.42578125" style="5" customWidth="1"/>
    <col min="14352" max="14352" width="11" style="5" customWidth="1"/>
    <col min="14353" max="14353" width="10.85546875" style="5" customWidth="1"/>
    <col min="14354" max="14354" width="14.28515625" style="5" customWidth="1"/>
    <col min="14355" max="14355" width="10.5703125" style="5" bestFit="1" customWidth="1"/>
    <col min="14356" max="14356" width="9.28515625" style="5" bestFit="1" customWidth="1"/>
    <col min="14357" max="14592" width="9.140625" style="5"/>
    <col min="14593" max="14593" width="3" style="5" customWidth="1"/>
    <col min="14594" max="14594" width="89.5703125" style="5" customWidth="1"/>
    <col min="14595" max="14595" width="19.85546875" style="5" customWidth="1"/>
    <col min="14596" max="14596" width="20.28515625" style="5" customWidth="1"/>
    <col min="14597" max="14597" width="18.28515625" style="5" customWidth="1"/>
    <col min="14598" max="14598" width="19.85546875" style="5" customWidth="1"/>
    <col min="14599" max="14599" width="20.28515625" style="5" customWidth="1"/>
    <col min="14600" max="14600" width="18.28515625" style="5" customWidth="1"/>
    <col min="14601" max="14601" width="19.7109375" style="5" customWidth="1"/>
    <col min="14602" max="14602" width="19.28515625" style="5" customWidth="1"/>
    <col min="14603" max="14603" width="16.140625" style="5" customWidth="1"/>
    <col min="14604" max="14604" width="20" style="5" customWidth="1"/>
    <col min="14605" max="14605" width="20.140625" style="5" customWidth="1"/>
    <col min="14606" max="14606" width="18.28515625" style="5" customWidth="1"/>
    <col min="14607" max="14607" width="11.42578125" style="5" customWidth="1"/>
    <col min="14608" max="14608" width="11" style="5" customWidth="1"/>
    <col min="14609" max="14609" width="10.85546875" style="5" customWidth="1"/>
    <col min="14610" max="14610" width="14.28515625" style="5" customWidth="1"/>
    <col min="14611" max="14611" width="10.5703125" style="5" bestFit="1" customWidth="1"/>
    <col min="14612" max="14612" width="9.28515625" style="5" bestFit="1" customWidth="1"/>
    <col min="14613" max="14848" width="9.140625" style="5"/>
    <col min="14849" max="14849" width="3" style="5" customWidth="1"/>
    <col min="14850" max="14850" width="89.5703125" style="5" customWidth="1"/>
    <col min="14851" max="14851" width="19.85546875" style="5" customWidth="1"/>
    <col min="14852" max="14852" width="20.28515625" style="5" customWidth="1"/>
    <col min="14853" max="14853" width="18.28515625" style="5" customWidth="1"/>
    <col min="14854" max="14854" width="19.85546875" style="5" customWidth="1"/>
    <col min="14855" max="14855" width="20.28515625" style="5" customWidth="1"/>
    <col min="14856" max="14856" width="18.28515625" style="5" customWidth="1"/>
    <col min="14857" max="14857" width="19.7109375" style="5" customWidth="1"/>
    <col min="14858" max="14858" width="19.28515625" style="5" customWidth="1"/>
    <col min="14859" max="14859" width="16.140625" style="5" customWidth="1"/>
    <col min="14860" max="14860" width="20" style="5" customWidth="1"/>
    <col min="14861" max="14861" width="20.140625" style="5" customWidth="1"/>
    <col min="14862" max="14862" width="18.28515625" style="5" customWidth="1"/>
    <col min="14863" max="14863" width="11.42578125" style="5" customWidth="1"/>
    <col min="14864" max="14864" width="11" style="5" customWidth="1"/>
    <col min="14865" max="14865" width="10.85546875" style="5" customWidth="1"/>
    <col min="14866" max="14866" width="14.28515625" style="5" customWidth="1"/>
    <col min="14867" max="14867" width="10.5703125" style="5" bestFit="1" customWidth="1"/>
    <col min="14868" max="14868" width="9.28515625" style="5" bestFit="1" customWidth="1"/>
    <col min="14869" max="15104" width="9.140625" style="5"/>
    <col min="15105" max="15105" width="3" style="5" customWidth="1"/>
    <col min="15106" max="15106" width="89.5703125" style="5" customWidth="1"/>
    <col min="15107" max="15107" width="19.85546875" style="5" customWidth="1"/>
    <col min="15108" max="15108" width="20.28515625" style="5" customWidth="1"/>
    <col min="15109" max="15109" width="18.28515625" style="5" customWidth="1"/>
    <col min="15110" max="15110" width="19.85546875" style="5" customWidth="1"/>
    <col min="15111" max="15111" width="20.28515625" style="5" customWidth="1"/>
    <col min="15112" max="15112" width="18.28515625" style="5" customWidth="1"/>
    <col min="15113" max="15113" width="19.7109375" style="5" customWidth="1"/>
    <col min="15114" max="15114" width="19.28515625" style="5" customWidth="1"/>
    <col min="15115" max="15115" width="16.140625" style="5" customWidth="1"/>
    <col min="15116" max="15116" width="20" style="5" customWidth="1"/>
    <col min="15117" max="15117" width="20.140625" style="5" customWidth="1"/>
    <col min="15118" max="15118" width="18.28515625" style="5" customWidth="1"/>
    <col min="15119" max="15119" width="11.42578125" style="5" customWidth="1"/>
    <col min="15120" max="15120" width="11" style="5" customWidth="1"/>
    <col min="15121" max="15121" width="10.85546875" style="5" customWidth="1"/>
    <col min="15122" max="15122" width="14.28515625" style="5" customWidth="1"/>
    <col min="15123" max="15123" width="10.5703125" style="5" bestFit="1" customWidth="1"/>
    <col min="15124" max="15124" width="9.28515625" style="5" bestFit="1" customWidth="1"/>
    <col min="15125" max="15360" width="9.140625" style="5"/>
    <col min="15361" max="15361" width="3" style="5" customWidth="1"/>
    <col min="15362" max="15362" width="89.5703125" style="5" customWidth="1"/>
    <col min="15363" max="15363" width="19.85546875" style="5" customWidth="1"/>
    <col min="15364" max="15364" width="20.28515625" style="5" customWidth="1"/>
    <col min="15365" max="15365" width="18.28515625" style="5" customWidth="1"/>
    <col min="15366" max="15366" width="19.85546875" style="5" customWidth="1"/>
    <col min="15367" max="15367" width="20.28515625" style="5" customWidth="1"/>
    <col min="15368" max="15368" width="18.28515625" style="5" customWidth="1"/>
    <col min="15369" max="15369" width="19.7109375" style="5" customWidth="1"/>
    <col min="15370" max="15370" width="19.28515625" style="5" customWidth="1"/>
    <col min="15371" max="15371" width="16.140625" style="5" customWidth="1"/>
    <col min="15372" max="15372" width="20" style="5" customWidth="1"/>
    <col min="15373" max="15373" width="20.140625" style="5" customWidth="1"/>
    <col min="15374" max="15374" width="18.28515625" style="5" customWidth="1"/>
    <col min="15375" max="15375" width="11.42578125" style="5" customWidth="1"/>
    <col min="15376" max="15376" width="11" style="5" customWidth="1"/>
    <col min="15377" max="15377" width="10.85546875" style="5" customWidth="1"/>
    <col min="15378" max="15378" width="14.28515625" style="5" customWidth="1"/>
    <col min="15379" max="15379" width="10.5703125" style="5" bestFit="1" customWidth="1"/>
    <col min="15380" max="15380" width="9.28515625" style="5" bestFit="1" customWidth="1"/>
    <col min="15381" max="15616" width="9.140625" style="5"/>
    <col min="15617" max="15617" width="3" style="5" customWidth="1"/>
    <col min="15618" max="15618" width="89.5703125" style="5" customWidth="1"/>
    <col min="15619" max="15619" width="19.85546875" style="5" customWidth="1"/>
    <col min="15620" max="15620" width="20.28515625" style="5" customWidth="1"/>
    <col min="15621" max="15621" width="18.28515625" style="5" customWidth="1"/>
    <col min="15622" max="15622" width="19.85546875" style="5" customWidth="1"/>
    <col min="15623" max="15623" width="20.28515625" style="5" customWidth="1"/>
    <col min="15624" max="15624" width="18.28515625" style="5" customWidth="1"/>
    <col min="15625" max="15625" width="19.7109375" style="5" customWidth="1"/>
    <col min="15626" max="15626" width="19.28515625" style="5" customWidth="1"/>
    <col min="15627" max="15627" width="16.140625" style="5" customWidth="1"/>
    <col min="15628" max="15628" width="20" style="5" customWidth="1"/>
    <col min="15629" max="15629" width="20.140625" style="5" customWidth="1"/>
    <col min="15630" max="15630" width="18.28515625" style="5" customWidth="1"/>
    <col min="15631" max="15631" width="11.42578125" style="5" customWidth="1"/>
    <col min="15632" max="15632" width="11" style="5" customWidth="1"/>
    <col min="15633" max="15633" width="10.85546875" style="5" customWidth="1"/>
    <col min="15634" max="15634" width="14.28515625" style="5" customWidth="1"/>
    <col min="15635" max="15635" width="10.5703125" style="5" bestFit="1" customWidth="1"/>
    <col min="15636" max="15636" width="9.28515625" style="5" bestFit="1" customWidth="1"/>
    <col min="15637" max="15872" width="9.140625" style="5"/>
    <col min="15873" max="15873" width="3" style="5" customWidth="1"/>
    <col min="15874" max="15874" width="89.5703125" style="5" customWidth="1"/>
    <col min="15875" max="15875" width="19.85546875" style="5" customWidth="1"/>
    <col min="15876" max="15876" width="20.28515625" style="5" customWidth="1"/>
    <col min="15877" max="15877" width="18.28515625" style="5" customWidth="1"/>
    <col min="15878" max="15878" width="19.85546875" style="5" customWidth="1"/>
    <col min="15879" max="15879" width="20.28515625" style="5" customWidth="1"/>
    <col min="15880" max="15880" width="18.28515625" style="5" customWidth="1"/>
    <col min="15881" max="15881" width="19.7109375" style="5" customWidth="1"/>
    <col min="15882" max="15882" width="19.28515625" style="5" customWidth="1"/>
    <col min="15883" max="15883" width="16.140625" style="5" customWidth="1"/>
    <col min="15884" max="15884" width="20" style="5" customWidth="1"/>
    <col min="15885" max="15885" width="20.140625" style="5" customWidth="1"/>
    <col min="15886" max="15886" width="18.28515625" style="5" customWidth="1"/>
    <col min="15887" max="15887" width="11.42578125" style="5" customWidth="1"/>
    <col min="15888" max="15888" width="11" style="5" customWidth="1"/>
    <col min="15889" max="15889" width="10.85546875" style="5" customWidth="1"/>
    <col min="15890" max="15890" width="14.28515625" style="5" customWidth="1"/>
    <col min="15891" max="15891" width="10.5703125" style="5" bestFit="1" customWidth="1"/>
    <col min="15892" max="15892" width="9.28515625" style="5" bestFit="1" customWidth="1"/>
    <col min="15893" max="16128" width="9.140625" style="5"/>
    <col min="16129" max="16129" width="3" style="5" customWidth="1"/>
    <col min="16130" max="16130" width="89.5703125" style="5" customWidth="1"/>
    <col min="16131" max="16131" width="19.85546875" style="5" customWidth="1"/>
    <col min="16132" max="16132" width="20.28515625" style="5" customWidth="1"/>
    <col min="16133" max="16133" width="18.28515625" style="5" customWidth="1"/>
    <col min="16134" max="16134" width="19.85546875" style="5" customWidth="1"/>
    <col min="16135" max="16135" width="20.28515625" style="5" customWidth="1"/>
    <col min="16136" max="16136" width="18.28515625" style="5" customWidth="1"/>
    <col min="16137" max="16137" width="19.7109375" style="5" customWidth="1"/>
    <col min="16138" max="16138" width="19.28515625" style="5" customWidth="1"/>
    <col min="16139" max="16139" width="16.140625" style="5" customWidth="1"/>
    <col min="16140" max="16140" width="20" style="5" customWidth="1"/>
    <col min="16141" max="16141" width="20.140625" style="5" customWidth="1"/>
    <col min="16142" max="16142" width="18.28515625" style="5" customWidth="1"/>
    <col min="16143" max="16143" width="11.42578125" style="5" customWidth="1"/>
    <col min="16144" max="16144" width="11" style="5" customWidth="1"/>
    <col min="16145" max="16145" width="10.85546875" style="5" customWidth="1"/>
    <col min="16146" max="16146" width="14.28515625" style="5" customWidth="1"/>
    <col min="16147" max="16147" width="10.5703125" style="5" bestFit="1" customWidth="1"/>
    <col min="16148" max="16148" width="9.28515625" style="5" bestFit="1" customWidth="1"/>
    <col min="16149" max="16384" width="9.140625" style="5"/>
  </cols>
  <sheetData>
    <row r="1" spans="1:17" ht="25.5" customHeight="1" x14ac:dyDescent="0.35">
      <c r="A1" s="837" t="s">
        <v>23</v>
      </c>
      <c r="B1" s="837"/>
      <c r="C1" s="837"/>
      <c r="D1" s="837"/>
      <c r="E1" s="837"/>
      <c r="F1" s="837"/>
      <c r="G1" s="837"/>
      <c r="H1" s="837"/>
      <c r="I1" s="837"/>
      <c r="J1" s="837"/>
      <c r="K1" s="837"/>
      <c r="L1" s="837"/>
      <c r="M1" s="837"/>
      <c r="N1" s="837"/>
      <c r="O1" s="837"/>
      <c r="P1" s="837"/>
      <c r="Q1" s="837"/>
    </row>
    <row r="2" spans="1:17" ht="22.5" customHeight="1" x14ac:dyDescent="0.35">
      <c r="A2" s="855"/>
      <c r="B2" s="855"/>
      <c r="C2" s="855"/>
      <c r="D2" s="855"/>
      <c r="E2" s="855"/>
      <c r="F2" s="855"/>
      <c r="G2" s="855"/>
      <c r="H2" s="855"/>
      <c r="I2" s="855"/>
      <c r="J2" s="855"/>
      <c r="K2" s="855"/>
      <c r="L2" s="855"/>
      <c r="M2" s="855"/>
      <c r="N2" s="855"/>
      <c r="O2" s="855"/>
      <c r="P2" s="855"/>
      <c r="Q2" s="855"/>
    </row>
    <row r="3" spans="1:17" ht="33" customHeight="1" x14ac:dyDescent="0.35">
      <c r="A3" s="837" t="s">
        <v>105</v>
      </c>
      <c r="B3" s="837"/>
      <c r="C3" s="837"/>
      <c r="D3" s="837"/>
      <c r="E3" s="837"/>
      <c r="F3" s="837"/>
      <c r="G3" s="837"/>
      <c r="H3" s="837"/>
      <c r="I3" s="837"/>
      <c r="J3" s="837"/>
      <c r="K3" s="837"/>
      <c r="L3" s="837"/>
      <c r="M3" s="837"/>
      <c r="N3" s="837"/>
      <c r="O3" s="837"/>
      <c r="P3" s="837"/>
      <c r="Q3" s="837"/>
    </row>
    <row r="4" spans="1:17" ht="33" customHeight="1" thickBot="1" x14ac:dyDescent="0.4">
      <c r="B4" s="6"/>
    </row>
    <row r="5" spans="1:17" ht="4.5" customHeight="1" x14ac:dyDescent="0.35">
      <c r="B5" s="847" t="s">
        <v>74</v>
      </c>
      <c r="C5" s="841">
        <v>1</v>
      </c>
      <c r="D5" s="842"/>
      <c r="E5" s="843"/>
      <c r="F5" s="841">
        <v>2</v>
      </c>
      <c r="G5" s="842"/>
      <c r="H5" s="843"/>
      <c r="I5" s="841">
        <v>3</v>
      </c>
      <c r="J5" s="842"/>
      <c r="K5" s="843"/>
      <c r="L5" s="841">
        <v>4</v>
      </c>
      <c r="M5" s="842"/>
      <c r="N5" s="843"/>
      <c r="O5" s="867" t="s">
        <v>75</v>
      </c>
      <c r="P5" s="868"/>
      <c r="Q5" s="869"/>
    </row>
    <row r="6" spans="1:17" ht="26.25" customHeight="1" thickBot="1" x14ac:dyDescent="0.4">
      <c r="B6" s="856"/>
      <c r="C6" s="874"/>
      <c r="D6" s="875"/>
      <c r="E6" s="876"/>
      <c r="F6" s="874"/>
      <c r="G6" s="875"/>
      <c r="H6" s="876"/>
      <c r="I6" s="874"/>
      <c r="J6" s="875"/>
      <c r="K6" s="876"/>
      <c r="L6" s="874"/>
      <c r="M6" s="875"/>
      <c r="N6" s="876"/>
      <c r="O6" s="870"/>
      <c r="P6" s="871"/>
      <c r="Q6" s="872"/>
    </row>
    <row r="7" spans="1:17" ht="55.5" customHeight="1" thickBot="1" x14ac:dyDescent="0.4">
      <c r="B7" s="873"/>
      <c r="C7" s="45" t="s">
        <v>21</v>
      </c>
      <c r="D7" s="46" t="s">
        <v>22</v>
      </c>
      <c r="E7" s="47" t="s">
        <v>4</v>
      </c>
      <c r="F7" s="45" t="s">
        <v>21</v>
      </c>
      <c r="G7" s="46" t="s">
        <v>22</v>
      </c>
      <c r="H7" s="47" t="s">
        <v>4</v>
      </c>
      <c r="I7" s="45" t="s">
        <v>21</v>
      </c>
      <c r="J7" s="46" t="s">
        <v>22</v>
      </c>
      <c r="K7" s="47" t="s">
        <v>4</v>
      </c>
      <c r="L7" s="45" t="s">
        <v>21</v>
      </c>
      <c r="M7" s="46" t="s">
        <v>22</v>
      </c>
      <c r="N7" s="47" t="s">
        <v>4</v>
      </c>
      <c r="O7" s="45" t="s">
        <v>21</v>
      </c>
      <c r="P7" s="46" t="s">
        <v>22</v>
      </c>
      <c r="Q7" s="47" t="s">
        <v>4</v>
      </c>
    </row>
    <row r="8" spans="1:17" ht="27.75" customHeight="1" thickBot="1" x14ac:dyDescent="0.4">
      <c r="B8" s="27" t="s">
        <v>18</v>
      </c>
      <c r="C8" s="69"/>
      <c r="D8" s="70"/>
      <c r="E8" s="71"/>
      <c r="F8" s="69"/>
      <c r="G8" s="70"/>
      <c r="H8" s="71"/>
      <c r="I8" s="70"/>
      <c r="J8" s="70"/>
      <c r="K8" s="94"/>
      <c r="L8" s="72"/>
      <c r="M8" s="70"/>
      <c r="N8" s="94"/>
      <c r="O8" s="92"/>
      <c r="P8" s="136"/>
      <c r="Q8" s="109"/>
    </row>
    <row r="9" spans="1:17" ht="34.5" customHeight="1" x14ac:dyDescent="0.35">
      <c r="B9" s="11" t="s">
        <v>24</v>
      </c>
      <c r="C9" s="137">
        <v>7</v>
      </c>
      <c r="D9" s="119">
        <v>3</v>
      </c>
      <c r="E9" s="141">
        <f>D9+C9</f>
        <v>10</v>
      </c>
      <c r="F9" s="118">
        <v>10</v>
      </c>
      <c r="G9" s="119">
        <v>0</v>
      </c>
      <c r="H9" s="146">
        <f>F9+G9</f>
        <v>10</v>
      </c>
      <c r="I9" s="141">
        <v>9</v>
      </c>
      <c r="J9" s="119">
        <v>1</v>
      </c>
      <c r="K9" s="121">
        <f>I9+J9</f>
        <v>10</v>
      </c>
      <c r="L9" s="137">
        <v>12</v>
      </c>
      <c r="M9" s="119">
        <v>0</v>
      </c>
      <c r="N9" s="121">
        <v>12</v>
      </c>
      <c r="O9" s="209">
        <f t="shared" ref="O9:P13" si="0">F9+I9+L9+C9</f>
        <v>38</v>
      </c>
      <c r="P9" s="136">
        <f t="shared" si="0"/>
        <v>4</v>
      </c>
      <c r="Q9" s="109">
        <f>O9+P9</f>
        <v>42</v>
      </c>
    </row>
    <row r="10" spans="1:17" ht="52.5" customHeight="1" x14ac:dyDescent="0.35">
      <c r="B10" s="11" t="s">
        <v>25</v>
      </c>
      <c r="C10" s="49">
        <v>12</v>
      </c>
      <c r="D10" s="37">
        <v>6</v>
      </c>
      <c r="E10" s="86">
        <f>D10+C10</f>
        <v>18</v>
      </c>
      <c r="F10" s="82">
        <v>10</v>
      </c>
      <c r="G10" s="37">
        <v>1</v>
      </c>
      <c r="H10" s="32">
        <f>F10+G10</f>
        <v>11</v>
      </c>
      <c r="I10" s="86">
        <v>14</v>
      </c>
      <c r="J10" s="37">
        <v>9</v>
      </c>
      <c r="K10" s="122">
        <f>I10+J10</f>
        <v>23</v>
      </c>
      <c r="L10" s="49">
        <v>10</v>
      </c>
      <c r="M10" s="37">
        <v>5</v>
      </c>
      <c r="N10" s="122">
        <v>15</v>
      </c>
      <c r="O10" s="33">
        <f t="shared" si="0"/>
        <v>46</v>
      </c>
      <c r="P10" s="100">
        <f t="shared" si="0"/>
        <v>21</v>
      </c>
      <c r="Q10" s="218">
        <f>O10+P10</f>
        <v>67</v>
      </c>
    </row>
    <row r="11" spans="1:17" ht="55.5" customHeight="1" x14ac:dyDescent="0.35">
      <c r="B11" s="11" t="s">
        <v>26</v>
      </c>
      <c r="C11" s="49">
        <v>0</v>
      </c>
      <c r="D11" s="37">
        <v>14</v>
      </c>
      <c r="E11" s="86">
        <f>D11+C11</f>
        <v>14</v>
      </c>
      <c r="F11" s="82">
        <v>0</v>
      </c>
      <c r="G11" s="37">
        <v>16</v>
      </c>
      <c r="H11" s="32">
        <f>F11+G11</f>
        <v>16</v>
      </c>
      <c r="I11" s="86">
        <v>14</v>
      </c>
      <c r="J11" s="37">
        <v>7</v>
      </c>
      <c r="K11" s="122">
        <f>I11+J11</f>
        <v>21</v>
      </c>
      <c r="L11" s="49">
        <v>14</v>
      </c>
      <c r="M11" s="37">
        <v>11</v>
      </c>
      <c r="N11" s="122">
        <v>25</v>
      </c>
      <c r="O11" s="33">
        <f t="shared" si="0"/>
        <v>28</v>
      </c>
      <c r="P11" s="100">
        <f t="shared" si="0"/>
        <v>48</v>
      </c>
      <c r="Q11" s="218">
        <f>O11+P11</f>
        <v>76</v>
      </c>
    </row>
    <row r="12" spans="1:17" ht="33" customHeight="1" x14ac:dyDescent="0.35">
      <c r="B12" s="11" t="s">
        <v>28</v>
      </c>
      <c r="C12" s="138">
        <v>0</v>
      </c>
      <c r="D12" s="133">
        <v>0</v>
      </c>
      <c r="E12" s="369">
        <f>D12+C12</f>
        <v>0</v>
      </c>
      <c r="F12" s="82">
        <v>0</v>
      </c>
      <c r="G12" s="37">
        <v>5</v>
      </c>
      <c r="H12" s="32">
        <f>F12+G12</f>
        <v>5</v>
      </c>
      <c r="I12" s="369">
        <v>0</v>
      </c>
      <c r="J12" s="133">
        <v>0</v>
      </c>
      <c r="K12" s="210">
        <f>I12+J12</f>
        <v>0</v>
      </c>
      <c r="L12" s="138">
        <f>I12</f>
        <v>0</v>
      </c>
      <c r="M12" s="133">
        <v>5</v>
      </c>
      <c r="N12" s="122">
        <v>5</v>
      </c>
      <c r="O12" s="208">
        <f t="shared" si="0"/>
        <v>0</v>
      </c>
      <c r="P12" s="100">
        <f t="shared" si="0"/>
        <v>10</v>
      </c>
      <c r="Q12" s="218">
        <f>O12+P12</f>
        <v>10</v>
      </c>
    </row>
    <row r="13" spans="1:17" ht="34.5" customHeight="1" thickBot="1" x14ac:dyDescent="0.4">
      <c r="B13" s="11" t="s">
        <v>27</v>
      </c>
      <c r="C13" s="138"/>
      <c r="D13" s="133">
        <v>0</v>
      </c>
      <c r="E13" s="369">
        <f>D13+C13</f>
        <v>0</v>
      </c>
      <c r="F13" s="553">
        <v>0</v>
      </c>
      <c r="G13" s="133">
        <v>0</v>
      </c>
      <c r="H13" s="134">
        <f>F13+G13</f>
        <v>0</v>
      </c>
      <c r="I13" s="369">
        <v>0</v>
      </c>
      <c r="J13" s="133">
        <v>10</v>
      </c>
      <c r="K13" s="210">
        <f>I13+J13</f>
        <v>10</v>
      </c>
      <c r="L13" s="138">
        <f>I13</f>
        <v>0</v>
      </c>
      <c r="M13" s="133">
        <v>0</v>
      </c>
      <c r="N13" s="210">
        <v>0</v>
      </c>
      <c r="O13" s="208">
        <f t="shared" si="0"/>
        <v>0</v>
      </c>
      <c r="P13" s="95">
        <f t="shared" si="0"/>
        <v>10</v>
      </c>
      <c r="Q13" s="96">
        <f>O13+P13</f>
        <v>10</v>
      </c>
    </row>
    <row r="14" spans="1:17" ht="40.5" customHeight="1" thickBot="1" x14ac:dyDescent="0.4">
      <c r="B14" s="1" t="s">
        <v>14</v>
      </c>
      <c r="C14" s="26">
        <f t="shared" ref="C14:H14" si="1">C9+C10+C11+C12+C13</f>
        <v>19</v>
      </c>
      <c r="D14" s="39">
        <f t="shared" si="1"/>
        <v>23</v>
      </c>
      <c r="E14" s="39">
        <f t="shared" si="1"/>
        <v>42</v>
      </c>
      <c r="F14" s="23">
        <f t="shared" si="1"/>
        <v>20</v>
      </c>
      <c r="G14" s="23">
        <f t="shared" si="1"/>
        <v>22</v>
      </c>
      <c r="H14" s="23">
        <f t="shared" si="1"/>
        <v>42</v>
      </c>
      <c r="I14" s="23">
        <f>SUM(I9:I13)</f>
        <v>37</v>
      </c>
      <c r="J14" s="41">
        <f>SUM(J9:J13)</f>
        <v>27</v>
      </c>
      <c r="K14" s="39">
        <v>64</v>
      </c>
      <c r="L14" s="41">
        <f>SUM(L9:L13)</f>
        <v>36</v>
      </c>
      <c r="M14" s="41">
        <f t="shared" ref="M14:N14" si="2">SUM(M9:M13)</f>
        <v>21</v>
      </c>
      <c r="N14" s="41">
        <f t="shared" si="2"/>
        <v>57</v>
      </c>
      <c r="O14" s="211">
        <f>O12+O11+O10+O9+O13</f>
        <v>112</v>
      </c>
      <c r="P14" s="29">
        <f>SUM(P9:P13)</f>
        <v>93</v>
      </c>
      <c r="Q14" s="29">
        <f>SUM(Q9:Q13)</f>
        <v>205</v>
      </c>
    </row>
    <row r="15" spans="1:17" ht="26.25" thickBot="1" x14ac:dyDescent="0.4">
      <c r="B15" s="7" t="s">
        <v>19</v>
      </c>
      <c r="C15" s="22"/>
      <c r="D15" s="36"/>
      <c r="E15" s="41"/>
      <c r="F15" s="42"/>
      <c r="G15" s="36"/>
      <c r="H15" s="35"/>
      <c r="I15" s="42"/>
      <c r="J15" s="36"/>
      <c r="K15" s="35"/>
      <c r="L15" s="42"/>
      <c r="M15" s="36"/>
      <c r="N15" s="35"/>
      <c r="O15" s="111"/>
      <c r="P15" s="42"/>
      <c r="Q15" s="43"/>
    </row>
    <row r="16" spans="1:17" ht="39" customHeight="1" thickBot="1" x14ac:dyDescent="0.4">
      <c r="B16" s="44" t="s">
        <v>9</v>
      </c>
      <c r="C16" s="243"/>
      <c r="D16" s="117"/>
      <c r="E16" s="244"/>
      <c r="F16" s="243"/>
      <c r="G16" s="117"/>
      <c r="H16" s="244"/>
      <c r="I16" s="243"/>
      <c r="J16" s="117"/>
      <c r="K16" s="244"/>
      <c r="L16" s="116"/>
      <c r="M16" s="117" t="s">
        <v>5</v>
      </c>
      <c r="N16" s="35"/>
      <c r="O16" s="212"/>
      <c r="P16" s="136"/>
      <c r="Q16" s="140"/>
    </row>
    <row r="17" spans="2:18" ht="31.5" customHeight="1" x14ac:dyDescent="0.35">
      <c r="B17" s="143" t="s">
        <v>24</v>
      </c>
      <c r="C17" s="118">
        <f>C9-C24</f>
        <v>7</v>
      </c>
      <c r="D17" s="119">
        <v>3</v>
      </c>
      <c r="E17" s="146">
        <v>10</v>
      </c>
      <c r="F17" s="118">
        <f t="shared" ref="F17:K17" si="3">F9-F24</f>
        <v>10</v>
      </c>
      <c r="G17" s="119">
        <f t="shared" si="3"/>
        <v>0</v>
      </c>
      <c r="H17" s="146">
        <f t="shared" si="3"/>
        <v>10</v>
      </c>
      <c r="I17" s="118">
        <f t="shared" si="3"/>
        <v>9</v>
      </c>
      <c r="J17" s="119">
        <f t="shared" si="3"/>
        <v>1</v>
      </c>
      <c r="K17" s="146">
        <f t="shared" si="3"/>
        <v>10</v>
      </c>
      <c r="L17" s="174">
        <v>12</v>
      </c>
      <c r="M17" s="119">
        <v>0</v>
      </c>
      <c r="N17" s="120">
        <v>12</v>
      </c>
      <c r="O17" s="209">
        <f t="shared" ref="O17:P21" si="4">F17+I17+L17+C17</f>
        <v>38</v>
      </c>
      <c r="P17" s="81">
        <f t="shared" si="4"/>
        <v>4</v>
      </c>
      <c r="Q17" s="97">
        <f>O17+P17</f>
        <v>42</v>
      </c>
    </row>
    <row r="18" spans="2:18" ht="55.5" customHeight="1" x14ac:dyDescent="0.35">
      <c r="B18" s="11" t="s">
        <v>25</v>
      </c>
      <c r="C18" s="82">
        <f t="shared" ref="C18:K21" si="5">C10-C25</f>
        <v>11</v>
      </c>
      <c r="D18" s="37">
        <f t="shared" si="5"/>
        <v>6</v>
      </c>
      <c r="E18" s="32">
        <f t="shared" si="5"/>
        <v>17</v>
      </c>
      <c r="F18" s="82">
        <f t="shared" si="5"/>
        <v>10</v>
      </c>
      <c r="G18" s="37">
        <f t="shared" si="5"/>
        <v>1</v>
      </c>
      <c r="H18" s="32">
        <f t="shared" si="5"/>
        <v>11</v>
      </c>
      <c r="I18" s="82">
        <f t="shared" si="5"/>
        <v>14</v>
      </c>
      <c r="J18" s="37">
        <f t="shared" si="5"/>
        <v>9</v>
      </c>
      <c r="K18" s="32">
        <f t="shared" si="5"/>
        <v>23</v>
      </c>
      <c r="L18" s="38">
        <v>10</v>
      </c>
      <c r="M18" s="37">
        <v>5</v>
      </c>
      <c r="N18" s="31">
        <v>15</v>
      </c>
      <c r="O18" s="33">
        <f t="shared" si="4"/>
        <v>45</v>
      </c>
      <c r="P18" s="34">
        <f t="shared" si="4"/>
        <v>21</v>
      </c>
      <c r="Q18" s="28">
        <f>O18+P18</f>
        <v>66</v>
      </c>
    </row>
    <row r="19" spans="2:18" ht="58.5" customHeight="1" x14ac:dyDescent="0.35">
      <c r="B19" s="11" t="s">
        <v>26</v>
      </c>
      <c r="C19" s="82">
        <f t="shared" si="5"/>
        <v>0</v>
      </c>
      <c r="D19" s="37">
        <f t="shared" si="5"/>
        <v>14</v>
      </c>
      <c r="E19" s="32">
        <f t="shared" si="5"/>
        <v>14</v>
      </c>
      <c r="F19" s="82">
        <f t="shared" si="5"/>
        <v>0</v>
      </c>
      <c r="G19" s="37">
        <f t="shared" si="5"/>
        <v>16</v>
      </c>
      <c r="H19" s="32">
        <f t="shared" si="5"/>
        <v>16</v>
      </c>
      <c r="I19" s="82">
        <f t="shared" si="5"/>
        <v>14</v>
      </c>
      <c r="J19" s="37">
        <f t="shared" si="5"/>
        <v>7</v>
      </c>
      <c r="K19" s="32">
        <f t="shared" si="5"/>
        <v>21</v>
      </c>
      <c r="L19" s="38">
        <v>14</v>
      </c>
      <c r="M19" s="37">
        <v>11</v>
      </c>
      <c r="N19" s="31">
        <v>25</v>
      </c>
      <c r="O19" s="33">
        <f t="shared" si="4"/>
        <v>28</v>
      </c>
      <c r="P19" s="34">
        <f t="shared" si="4"/>
        <v>48</v>
      </c>
      <c r="Q19" s="28">
        <f>O19+P19</f>
        <v>76</v>
      </c>
    </row>
    <row r="20" spans="2:18" ht="36" customHeight="1" x14ac:dyDescent="0.35">
      <c r="B20" s="139" t="s">
        <v>28</v>
      </c>
      <c r="C20" s="82">
        <f t="shared" si="5"/>
        <v>0</v>
      </c>
      <c r="D20" s="37">
        <f t="shared" si="5"/>
        <v>0</v>
      </c>
      <c r="E20" s="32">
        <f t="shared" si="5"/>
        <v>0</v>
      </c>
      <c r="F20" s="82">
        <f t="shared" si="5"/>
        <v>0</v>
      </c>
      <c r="G20" s="37">
        <f t="shared" si="5"/>
        <v>5</v>
      </c>
      <c r="H20" s="32">
        <f t="shared" si="5"/>
        <v>5</v>
      </c>
      <c r="I20" s="82">
        <f t="shared" si="5"/>
        <v>0</v>
      </c>
      <c r="J20" s="37">
        <f t="shared" si="5"/>
        <v>0</v>
      </c>
      <c r="K20" s="32">
        <f t="shared" si="5"/>
        <v>0</v>
      </c>
      <c r="L20" s="38">
        <v>0</v>
      </c>
      <c r="M20" s="37">
        <v>5</v>
      </c>
      <c r="N20" s="31">
        <v>5</v>
      </c>
      <c r="O20" s="33">
        <f t="shared" si="4"/>
        <v>0</v>
      </c>
      <c r="P20" s="34">
        <f t="shared" si="4"/>
        <v>10</v>
      </c>
      <c r="Q20" s="28">
        <f>O20+P20</f>
        <v>10</v>
      </c>
    </row>
    <row r="21" spans="2:18" ht="33.75" customHeight="1" thickBot="1" x14ac:dyDescent="0.4">
      <c r="B21" s="147" t="s">
        <v>27</v>
      </c>
      <c r="C21" s="135">
        <f t="shared" si="5"/>
        <v>0</v>
      </c>
      <c r="D21" s="73">
        <f t="shared" si="5"/>
        <v>0</v>
      </c>
      <c r="E21" s="150">
        <f t="shared" si="5"/>
        <v>0</v>
      </c>
      <c r="F21" s="135">
        <f t="shared" si="5"/>
        <v>0</v>
      </c>
      <c r="G21" s="73">
        <f t="shared" si="5"/>
        <v>0</v>
      </c>
      <c r="H21" s="150">
        <f t="shared" si="5"/>
        <v>0</v>
      </c>
      <c r="I21" s="135">
        <f t="shared" si="5"/>
        <v>0</v>
      </c>
      <c r="J21" s="73">
        <f t="shared" si="5"/>
        <v>10</v>
      </c>
      <c r="K21" s="150">
        <f t="shared" si="5"/>
        <v>10</v>
      </c>
      <c r="L21" s="555">
        <v>0</v>
      </c>
      <c r="M21" s="73">
        <v>0</v>
      </c>
      <c r="N21" s="556">
        <v>0</v>
      </c>
      <c r="O21" s="492">
        <f t="shared" si="4"/>
        <v>0</v>
      </c>
      <c r="P21" s="481">
        <f t="shared" si="4"/>
        <v>10</v>
      </c>
      <c r="Q21" s="164">
        <f>O21+P21</f>
        <v>10</v>
      </c>
    </row>
    <row r="22" spans="2:18" ht="43.5" customHeight="1" thickBot="1" x14ac:dyDescent="0.4">
      <c r="B22" s="554" t="s">
        <v>6</v>
      </c>
      <c r="C22" s="112">
        <f>SUM(C17:C21)</f>
        <v>18</v>
      </c>
      <c r="D22" s="112">
        <f t="shared" ref="D22:Q22" si="6">SUM(D17:D21)</f>
        <v>23</v>
      </c>
      <c r="E22" s="112">
        <f t="shared" si="6"/>
        <v>41</v>
      </c>
      <c r="F22" s="112">
        <f t="shared" si="6"/>
        <v>20</v>
      </c>
      <c r="G22" s="112">
        <f t="shared" si="6"/>
        <v>22</v>
      </c>
      <c r="H22" s="112">
        <f t="shared" si="6"/>
        <v>42</v>
      </c>
      <c r="I22" s="112">
        <f t="shared" si="6"/>
        <v>37</v>
      </c>
      <c r="J22" s="112">
        <f t="shared" si="6"/>
        <v>27</v>
      </c>
      <c r="K22" s="112">
        <f t="shared" si="6"/>
        <v>64</v>
      </c>
      <c r="L22" s="112">
        <f t="shared" si="6"/>
        <v>36</v>
      </c>
      <c r="M22" s="112">
        <f t="shared" si="6"/>
        <v>21</v>
      </c>
      <c r="N22" s="112">
        <f t="shared" si="6"/>
        <v>57</v>
      </c>
      <c r="O22" s="112">
        <f t="shared" si="6"/>
        <v>111</v>
      </c>
      <c r="P22" s="112">
        <f t="shared" si="6"/>
        <v>93</v>
      </c>
      <c r="Q22" s="112">
        <f t="shared" si="6"/>
        <v>204</v>
      </c>
    </row>
    <row r="23" spans="2:18" ht="58.5" customHeight="1" thickBot="1" x14ac:dyDescent="0.4">
      <c r="B23" s="101" t="s">
        <v>20</v>
      </c>
      <c r="C23" s="78"/>
      <c r="D23" s="79"/>
      <c r="E23" s="74"/>
      <c r="F23" s="79"/>
      <c r="G23" s="79"/>
      <c r="H23" s="74"/>
      <c r="I23" s="79"/>
      <c r="J23" s="79"/>
      <c r="K23" s="74"/>
      <c r="L23" s="79"/>
      <c r="M23" s="79"/>
      <c r="N23" s="74"/>
      <c r="O23" s="117"/>
      <c r="P23" s="116"/>
      <c r="Q23" s="142"/>
    </row>
    <row r="24" spans="2:18" ht="27.75" customHeight="1" x14ac:dyDescent="0.35">
      <c r="B24" s="143" t="s">
        <v>24</v>
      </c>
      <c r="C24" s="144">
        <v>0</v>
      </c>
      <c r="D24" s="145">
        <v>0</v>
      </c>
      <c r="E24" s="146">
        <v>0</v>
      </c>
      <c r="F24" s="144">
        <v>0</v>
      </c>
      <c r="G24" s="145">
        <v>0</v>
      </c>
      <c r="H24" s="146">
        <f>G24+F24</f>
        <v>0</v>
      </c>
      <c r="I24" s="144">
        <v>0</v>
      </c>
      <c r="J24" s="145">
        <v>0</v>
      </c>
      <c r="K24" s="146">
        <f>I24+J24</f>
        <v>0</v>
      </c>
      <c r="L24" s="144">
        <v>0</v>
      </c>
      <c r="M24" s="145">
        <v>0</v>
      </c>
      <c r="N24" s="146">
        <v>0</v>
      </c>
      <c r="O24" s="209">
        <f>F24+I24+L24+C24</f>
        <v>0</v>
      </c>
      <c r="P24" s="81">
        <f>M24+J24+G24+D24</f>
        <v>0</v>
      </c>
      <c r="Q24" s="97">
        <f>O24+P24</f>
        <v>0</v>
      </c>
    </row>
    <row r="25" spans="2:18" ht="47.25" customHeight="1" x14ac:dyDescent="0.35">
      <c r="B25" s="11" t="s">
        <v>25</v>
      </c>
      <c r="C25" s="75">
        <v>1</v>
      </c>
      <c r="D25" s="76">
        <v>0</v>
      </c>
      <c r="E25" s="32">
        <v>1</v>
      </c>
      <c r="F25" s="75">
        <v>0</v>
      </c>
      <c r="G25" s="76">
        <v>0</v>
      </c>
      <c r="H25" s="93"/>
      <c r="I25" s="75">
        <v>0</v>
      </c>
      <c r="J25" s="76">
        <v>0</v>
      </c>
      <c r="K25" s="93">
        <v>0</v>
      </c>
      <c r="L25" s="75">
        <v>0</v>
      </c>
      <c r="M25" s="76">
        <v>0</v>
      </c>
      <c r="N25" s="93">
        <v>0</v>
      </c>
      <c r="O25" s="33">
        <f>F25+I25+L25+C25</f>
        <v>1</v>
      </c>
      <c r="P25" s="34">
        <f>M25+J25+G25+D25</f>
        <v>0</v>
      </c>
      <c r="Q25" s="28">
        <f>O25+P25</f>
        <v>1</v>
      </c>
    </row>
    <row r="26" spans="2:18" ht="52.5" customHeight="1" x14ac:dyDescent="0.35">
      <c r="B26" s="11" t="s">
        <v>26</v>
      </c>
      <c r="C26" s="75">
        <v>0</v>
      </c>
      <c r="D26" s="76">
        <v>0</v>
      </c>
      <c r="E26" s="32">
        <v>0</v>
      </c>
      <c r="F26" s="75">
        <v>0</v>
      </c>
      <c r="G26" s="76">
        <v>0</v>
      </c>
      <c r="H26" s="93">
        <f>G26+F26</f>
        <v>0</v>
      </c>
      <c r="I26" s="75">
        <v>0</v>
      </c>
      <c r="J26" s="76">
        <v>0</v>
      </c>
      <c r="K26" s="93">
        <f>I26+J26</f>
        <v>0</v>
      </c>
      <c r="L26" s="75">
        <v>0</v>
      </c>
      <c r="M26" s="76">
        <v>0</v>
      </c>
      <c r="N26" s="93">
        <v>0</v>
      </c>
      <c r="O26" s="33">
        <f>F26+I26+L26+C26</f>
        <v>0</v>
      </c>
      <c r="P26" s="34">
        <f>M26+J26+G26+D26</f>
        <v>0</v>
      </c>
      <c r="Q26" s="28">
        <f>O26+P26</f>
        <v>0</v>
      </c>
    </row>
    <row r="27" spans="2:18" ht="31.5" customHeight="1" x14ac:dyDescent="0.35">
      <c r="B27" s="139" t="s">
        <v>28</v>
      </c>
      <c r="C27" s="75">
        <v>0</v>
      </c>
      <c r="D27" s="76">
        <v>0</v>
      </c>
      <c r="E27" s="134">
        <v>0</v>
      </c>
      <c r="F27" s="75">
        <v>0</v>
      </c>
      <c r="G27" s="76">
        <v>0</v>
      </c>
      <c r="H27" s="93">
        <f>G27+F27</f>
        <v>0</v>
      </c>
      <c r="I27" s="75">
        <v>0</v>
      </c>
      <c r="J27" s="76">
        <v>0</v>
      </c>
      <c r="K27" s="93">
        <f>I27+J27</f>
        <v>0</v>
      </c>
      <c r="L27" s="75">
        <v>0</v>
      </c>
      <c r="M27" s="76">
        <v>0</v>
      </c>
      <c r="N27" s="93">
        <v>0</v>
      </c>
      <c r="O27" s="33">
        <f>F27+I27+L27+C27</f>
        <v>0</v>
      </c>
      <c r="P27" s="34">
        <f>M27+J27+G27+D27</f>
        <v>0</v>
      </c>
      <c r="Q27" s="28">
        <f>O27+P27</f>
        <v>0</v>
      </c>
    </row>
    <row r="28" spans="2:18" ht="36" customHeight="1" thickBot="1" x14ac:dyDescent="0.4">
      <c r="B28" s="147" t="s">
        <v>27</v>
      </c>
      <c r="C28" s="148">
        <v>0</v>
      </c>
      <c r="D28" s="149">
        <v>0</v>
      </c>
      <c r="E28" s="150">
        <v>0</v>
      </c>
      <c r="F28" s="148">
        <v>0</v>
      </c>
      <c r="G28" s="149">
        <v>0</v>
      </c>
      <c r="H28" s="151">
        <v>0</v>
      </c>
      <c r="I28" s="152">
        <v>0</v>
      </c>
      <c r="J28" s="149">
        <v>0</v>
      </c>
      <c r="K28" s="151">
        <v>0</v>
      </c>
      <c r="L28" s="152">
        <v>0</v>
      </c>
      <c r="M28" s="149">
        <v>0</v>
      </c>
      <c r="N28" s="151">
        <v>0</v>
      </c>
      <c r="O28" s="208">
        <f>F28+I28+L28+C28</f>
        <v>0</v>
      </c>
      <c r="P28" s="95">
        <f>M28+J28+G28+D28</f>
        <v>0</v>
      </c>
      <c r="Q28" s="96">
        <f>O28+P28</f>
        <v>0</v>
      </c>
    </row>
    <row r="29" spans="2:18" ht="30.75" customHeight="1" thickBot="1" x14ac:dyDescent="0.4">
      <c r="B29" s="1" t="s">
        <v>11</v>
      </c>
      <c r="C29" s="26">
        <f t="shared" ref="C29:N29" si="7">SUM(C24:C28)</f>
        <v>1</v>
      </c>
      <c r="D29" s="23">
        <f t="shared" si="7"/>
        <v>0</v>
      </c>
      <c r="E29" s="23">
        <f t="shared" si="7"/>
        <v>1</v>
      </c>
      <c r="F29" s="26">
        <f t="shared" si="7"/>
        <v>0</v>
      </c>
      <c r="G29" s="23">
        <f t="shared" si="7"/>
        <v>0</v>
      </c>
      <c r="H29" s="24">
        <f t="shared" si="7"/>
        <v>0</v>
      </c>
      <c r="I29" s="23">
        <f t="shared" si="7"/>
        <v>0</v>
      </c>
      <c r="J29" s="23">
        <f t="shared" si="7"/>
        <v>0</v>
      </c>
      <c r="K29" s="26">
        <f t="shared" si="7"/>
        <v>0</v>
      </c>
      <c r="L29" s="29">
        <f t="shared" si="7"/>
        <v>0</v>
      </c>
      <c r="M29" s="23">
        <f t="shared" si="7"/>
        <v>0</v>
      </c>
      <c r="N29" s="23">
        <f t="shared" si="7"/>
        <v>0</v>
      </c>
      <c r="O29" s="23">
        <f t="shared" ref="O29:Q29" si="8">SUM(O24:O28)</f>
        <v>1</v>
      </c>
      <c r="P29" s="23">
        <f t="shared" si="8"/>
        <v>0</v>
      </c>
      <c r="Q29" s="26">
        <f t="shared" si="8"/>
        <v>1</v>
      </c>
    </row>
    <row r="30" spans="2:18" ht="37.5" customHeight="1" thickBot="1" x14ac:dyDescent="0.4">
      <c r="B30" s="40" t="s">
        <v>8</v>
      </c>
      <c r="C30" s="560">
        <f>C22</f>
        <v>18</v>
      </c>
      <c r="D30" s="560">
        <f>D22</f>
        <v>23</v>
      </c>
      <c r="E30" s="560">
        <f>E22</f>
        <v>41</v>
      </c>
      <c r="F30" s="560">
        <f t="shared" ref="F30:N30" si="9">F22</f>
        <v>20</v>
      </c>
      <c r="G30" s="560">
        <f t="shared" si="9"/>
        <v>22</v>
      </c>
      <c r="H30" s="560">
        <f t="shared" si="9"/>
        <v>42</v>
      </c>
      <c r="I30" s="562">
        <f t="shared" si="9"/>
        <v>37</v>
      </c>
      <c r="J30" s="561">
        <f t="shared" si="9"/>
        <v>27</v>
      </c>
      <c r="K30" s="563">
        <f t="shared" si="9"/>
        <v>64</v>
      </c>
      <c r="L30" s="560">
        <f t="shared" si="9"/>
        <v>36</v>
      </c>
      <c r="M30" s="561">
        <f t="shared" si="9"/>
        <v>21</v>
      </c>
      <c r="N30" s="564">
        <f t="shared" si="9"/>
        <v>57</v>
      </c>
      <c r="O30" s="562">
        <f t="shared" ref="O30:Q31" si="10">C30+F30+I30+L30</f>
        <v>111</v>
      </c>
      <c r="P30" s="561">
        <f t="shared" si="10"/>
        <v>93</v>
      </c>
      <c r="Q30" s="564">
        <f t="shared" si="10"/>
        <v>204</v>
      </c>
      <c r="R30" s="14"/>
    </row>
    <row r="31" spans="2:18" ht="36" customHeight="1" thickBot="1" x14ac:dyDescent="0.4">
      <c r="B31" s="368" t="s">
        <v>15</v>
      </c>
      <c r="C31" s="493">
        <f>C29</f>
        <v>1</v>
      </c>
      <c r="D31" s="493">
        <f>D29</f>
        <v>0</v>
      </c>
      <c r="E31" s="493">
        <f>E29</f>
        <v>1</v>
      </c>
      <c r="F31" s="493">
        <f t="shared" ref="F31:N31" si="11">F29</f>
        <v>0</v>
      </c>
      <c r="G31" s="557">
        <f t="shared" si="11"/>
        <v>0</v>
      </c>
      <c r="H31" s="558">
        <f t="shared" si="11"/>
        <v>0</v>
      </c>
      <c r="I31" s="494">
        <f t="shared" si="11"/>
        <v>0</v>
      </c>
      <c r="J31" s="557">
        <f t="shared" si="11"/>
        <v>0</v>
      </c>
      <c r="K31" s="559">
        <f t="shared" si="11"/>
        <v>0</v>
      </c>
      <c r="L31" s="493">
        <f t="shared" si="11"/>
        <v>0</v>
      </c>
      <c r="M31" s="557">
        <f t="shared" si="11"/>
        <v>0</v>
      </c>
      <c r="N31" s="558">
        <f t="shared" si="11"/>
        <v>0</v>
      </c>
      <c r="O31" s="177">
        <f t="shared" si="10"/>
        <v>1</v>
      </c>
      <c r="P31" s="213">
        <f t="shared" si="10"/>
        <v>0</v>
      </c>
      <c r="Q31" s="214">
        <f t="shared" si="10"/>
        <v>1</v>
      </c>
    </row>
    <row r="32" spans="2:18" ht="37.5" customHeight="1" thickBot="1" x14ac:dyDescent="0.4">
      <c r="B32" s="2" t="s">
        <v>16</v>
      </c>
      <c r="C32" s="354">
        <f>SUM(C30:C31)</f>
        <v>19</v>
      </c>
      <c r="D32" s="495">
        <f>SUM(D30:D31)</f>
        <v>23</v>
      </c>
      <c r="E32" s="496">
        <f>SUM(E30:E31)</f>
        <v>42</v>
      </c>
      <c r="F32" s="354">
        <f t="shared" ref="F32:Q32" si="12">SUM(F30:F31)</f>
        <v>20</v>
      </c>
      <c r="G32" s="354">
        <f t="shared" si="12"/>
        <v>22</v>
      </c>
      <c r="H32" s="354">
        <f t="shared" si="12"/>
        <v>42</v>
      </c>
      <c r="I32" s="356">
        <f t="shared" si="12"/>
        <v>37</v>
      </c>
      <c r="J32" s="495">
        <f t="shared" si="12"/>
        <v>27</v>
      </c>
      <c r="K32" s="497">
        <f t="shared" si="12"/>
        <v>64</v>
      </c>
      <c r="L32" s="354">
        <f t="shared" si="12"/>
        <v>36</v>
      </c>
      <c r="M32" s="495">
        <f t="shared" si="12"/>
        <v>21</v>
      </c>
      <c r="N32" s="496">
        <f t="shared" si="12"/>
        <v>57</v>
      </c>
      <c r="O32" s="356">
        <f t="shared" si="12"/>
        <v>112</v>
      </c>
      <c r="P32" s="495">
        <f t="shared" si="12"/>
        <v>93</v>
      </c>
      <c r="Q32" s="496">
        <f t="shared" si="12"/>
        <v>205</v>
      </c>
    </row>
    <row r="33" spans="2:17" x14ac:dyDescent="0.35">
      <c r="B33" s="337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2:17" x14ac:dyDescent="0.35">
      <c r="B34" s="337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2:17" ht="27.75" x14ac:dyDescent="0.35">
      <c r="B35" s="854"/>
      <c r="C35" s="854"/>
      <c r="D35" s="854"/>
      <c r="E35" s="854"/>
      <c r="F35" s="854"/>
      <c r="G35" s="854"/>
      <c r="H35" s="854"/>
      <c r="I35" s="854"/>
      <c r="J35" s="854"/>
      <c r="K35" s="854"/>
      <c r="L35" s="854"/>
      <c r="M35" s="854"/>
      <c r="N35" s="854"/>
      <c r="O35" s="854"/>
      <c r="P35" s="854"/>
      <c r="Q35" s="854"/>
    </row>
    <row r="36" spans="2:17" x14ac:dyDescent="0.35">
      <c r="B36" s="337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8" spans="2:17" x14ac:dyDescent="0.35">
      <c r="B38" s="14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2:17" x14ac:dyDescent="0.3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</sheetData>
  <mergeCells count="10">
    <mergeCell ref="B35:Q35"/>
    <mergeCell ref="A1:Q1"/>
    <mergeCell ref="A2:Q2"/>
    <mergeCell ref="A3:Q3"/>
    <mergeCell ref="B5:B7"/>
    <mergeCell ref="C5:E6"/>
    <mergeCell ref="F5:H6"/>
    <mergeCell ref="I5:K6"/>
    <mergeCell ref="L5:N6"/>
    <mergeCell ref="O5:Q6"/>
  </mergeCells>
  <printOptions horizontalCentered="1"/>
  <pageMargins left="0.15748031496062992" right="0.15748031496062992" top="0.51181102362204722" bottom="0.51181102362204722" header="0.51181102362204722" footer="0.51181102362204722"/>
  <pageSetup paperSize="9" scale="38" orientation="landscape" horizontalDpi="300" verticalDpi="300" r:id="rId1"/>
  <headerFooter alignWithMargins="0">
    <oddFooter>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P53"/>
  <sheetViews>
    <sheetView topLeftCell="A28" zoomScale="40" zoomScaleNormal="40" workbookViewId="0">
      <selection activeCell="T43" sqref="T43"/>
    </sheetView>
  </sheetViews>
  <sheetFormatPr defaultRowHeight="25.5" x14ac:dyDescent="0.35"/>
  <cols>
    <col min="1" max="1" width="91.85546875" style="649" customWidth="1"/>
    <col min="2" max="2" width="21.28515625" style="649" customWidth="1"/>
    <col min="3" max="3" width="20" style="649" customWidth="1"/>
    <col min="4" max="4" width="17" style="649" customWidth="1"/>
    <col min="5" max="5" width="19" style="649" customWidth="1"/>
    <col min="6" max="6" width="17.28515625" style="649" customWidth="1"/>
    <col min="7" max="7" width="15" style="649" customWidth="1"/>
    <col min="8" max="8" width="17.140625" style="649" customWidth="1"/>
    <col min="9" max="9" width="16.42578125" style="649" customWidth="1"/>
    <col min="10" max="10" width="16.5703125" style="649" customWidth="1"/>
    <col min="11" max="11" width="20.140625" style="649" customWidth="1"/>
    <col min="12" max="12" width="17" style="649" customWidth="1"/>
    <col min="13" max="13" width="16.42578125" style="649" customWidth="1"/>
    <col min="14" max="14" width="19.140625" style="649" customWidth="1"/>
    <col min="15" max="15" width="20.140625" style="649" customWidth="1"/>
    <col min="16" max="16" width="17" style="649" customWidth="1"/>
    <col min="17" max="18" width="10.7109375" style="649" customWidth="1"/>
    <col min="19" max="19" width="9.140625" style="649" bestFit="1" customWidth="1"/>
    <col min="20" max="20" width="12.85546875" style="649" customWidth="1"/>
    <col min="21" max="21" width="23.42578125" style="649" customWidth="1"/>
    <col min="22" max="23" width="9.140625" style="649" bestFit="1" customWidth="1"/>
    <col min="24" max="24" width="10.5703125" style="649" bestFit="1" customWidth="1"/>
    <col min="25" max="25" width="11.28515625" style="649" customWidth="1"/>
    <col min="26" max="256" width="9.140625" style="649"/>
    <col min="257" max="257" width="91.85546875" style="649" customWidth="1"/>
    <col min="258" max="258" width="21.28515625" style="649" customWidth="1"/>
    <col min="259" max="259" width="20" style="649" customWidth="1"/>
    <col min="260" max="260" width="17" style="649" customWidth="1"/>
    <col min="261" max="261" width="19" style="649" customWidth="1"/>
    <col min="262" max="262" width="17.28515625" style="649" customWidth="1"/>
    <col min="263" max="263" width="15" style="649" customWidth="1"/>
    <col min="264" max="264" width="17.140625" style="649" customWidth="1"/>
    <col min="265" max="265" width="16.42578125" style="649" customWidth="1"/>
    <col min="266" max="266" width="16.5703125" style="649" customWidth="1"/>
    <col min="267" max="267" width="20.140625" style="649" customWidth="1"/>
    <col min="268" max="268" width="17" style="649" customWidth="1"/>
    <col min="269" max="269" width="16.42578125" style="649" customWidth="1"/>
    <col min="270" max="270" width="19.140625" style="649" customWidth="1"/>
    <col min="271" max="271" width="20.140625" style="649" customWidth="1"/>
    <col min="272" max="272" width="17" style="649" customWidth="1"/>
    <col min="273" max="274" width="10.7109375" style="649" customWidth="1"/>
    <col min="275" max="275" width="9.140625" style="649" bestFit="1" customWidth="1"/>
    <col min="276" max="276" width="12.85546875" style="649" customWidth="1"/>
    <col min="277" max="277" width="23.42578125" style="649" customWidth="1"/>
    <col min="278" max="279" width="9.140625" style="649" bestFit="1" customWidth="1"/>
    <col min="280" max="280" width="10.5703125" style="649" bestFit="1" customWidth="1"/>
    <col min="281" max="281" width="11.28515625" style="649" customWidth="1"/>
    <col min="282" max="512" width="9.140625" style="649"/>
    <col min="513" max="513" width="91.85546875" style="649" customWidth="1"/>
    <col min="514" max="514" width="21.28515625" style="649" customWidth="1"/>
    <col min="515" max="515" width="20" style="649" customWidth="1"/>
    <col min="516" max="516" width="17" style="649" customWidth="1"/>
    <col min="517" max="517" width="19" style="649" customWidth="1"/>
    <col min="518" max="518" width="17.28515625" style="649" customWidth="1"/>
    <col min="519" max="519" width="15" style="649" customWidth="1"/>
    <col min="520" max="520" width="17.140625" style="649" customWidth="1"/>
    <col min="521" max="521" width="16.42578125" style="649" customWidth="1"/>
    <col min="522" max="522" width="16.5703125" style="649" customWidth="1"/>
    <col min="523" max="523" width="20.140625" style="649" customWidth="1"/>
    <col min="524" max="524" width="17" style="649" customWidth="1"/>
    <col min="525" max="525" width="16.42578125" style="649" customWidth="1"/>
    <col min="526" max="526" width="19.140625" style="649" customWidth="1"/>
    <col min="527" max="527" width="20.140625" style="649" customWidth="1"/>
    <col min="528" max="528" width="17" style="649" customWidth="1"/>
    <col min="529" max="530" width="10.7109375" style="649" customWidth="1"/>
    <col min="531" max="531" width="9.140625" style="649" bestFit="1" customWidth="1"/>
    <col min="532" max="532" width="12.85546875" style="649" customWidth="1"/>
    <col min="533" max="533" width="23.42578125" style="649" customWidth="1"/>
    <col min="534" max="535" width="9.140625" style="649" bestFit="1" customWidth="1"/>
    <col min="536" max="536" width="10.5703125" style="649" bestFit="1" customWidth="1"/>
    <col min="537" max="537" width="11.28515625" style="649" customWidth="1"/>
    <col min="538" max="768" width="9.140625" style="649"/>
    <col min="769" max="769" width="91.85546875" style="649" customWidth="1"/>
    <col min="770" max="770" width="21.28515625" style="649" customWidth="1"/>
    <col min="771" max="771" width="20" style="649" customWidth="1"/>
    <col min="772" max="772" width="17" style="649" customWidth="1"/>
    <col min="773" max="773" width="19" style="649" customWidth="1"/>
    <col min="774" max="774" width="17.28515625" style="649" customWidth="1"/>
    <col min="775" max="775" width="15" style="649" customWidth="1"/>
    <col min="776" max="776" width="17.140625" style="649" customWidth="1"/>
    <col min="777" max="777" width="16.42578125" style="649" customWidth="1"/>
    <col min="778" max="778" width="16.5703125" style="649" customWidth="1"/>
    <col min="779" max="779" width="20.140625" style="649" customWidth="1"/>
    <col min="780" max="780" width="17" style="649" customWidth="1"/>
    <col min="781" max="781" width="16.42578125" style="649" customWidth="1"/>
    <col min="782" max="782" width="19.140625" style="649" customWidth="1"/>
    <col min="783" max="783" width="20.140625" style="649" customWidth="1"/>
    <col min="784" max="784" width="17" style="649" customWidth="1"/>
    <col min="785" max="786" width="10.7109375" style="649" customWidth="1"/>
    <col min="787" max="787" width="9.140625" style="649" bestFit="1" customWidth="1"/>
    <col min="788" max="788" width="12.85546875" style="649" customWidth="1"/>
    <col min="789" max="789" width="23.42578125" style="649" customWidth="1"/>
    <col min="790" max="791" width="9.140625" style="649" bestFit="1" customWidth="1"/>
    <col min="792" max="792" width="10.5703125" style="649" bestFit="1" customWidth="1"/>
    <col min="793" max="793" width="11.28515625" style="649" customWidth="1"/>
    <col min="794" max="1024" width="9.140625" style="649"/>
    <col min="1025" max="1025" width="91.85546875" style="649" customWidth="1"/>
    <col min="1026" max="1026" width="21.28515625" style="649" customWidth="1"/>
    <col min="1027" max="1027" width="20" style="649" customWidth="1"/>
    <col min="1028" max="1028" width="17" style="649" customWidth="1"/>
    <col min="1029" max="1029" width="19" style="649" customWidth="1"/>
    <col min="1030" max="1030" width="17.28515625" style="649" customWidth="1"/>
    <col min="1031" max="1031" width="15" style="649" customWidth="1"/>
    <col min="1032" max="1032" width="17.140625" style="649" customWidth="1"/>
    <col min="1033" max="1033" width="16.42578125" style="649" customWidth="1"/>
    <col min="1034" max="1034" width="16.5703125" style="649" customWidth="1"/>
    <col min="1035" max="1035" width="20.140625" style="649" customWidth="1"/>
    <col min="1036" max="1036" width="17" style="649" customWidth="1"/>
    <col min="1037" max="1037" width="16.42578125" style="649" customWidth="1"/>
    <col min="1038" max="1038" width="19.140625" style="649" customWidth="1"/>
    <col min="1039" max="1039" width="20.140625" style="649" customWidth="1"/>
    <col min="1040" max="1040" width="17" style="649" customWidth="1"/>
    <col min="1041" max="1042" width="10.7109375" style="649" customWidth="1"/>
    <col min="1043" max="1043" width="9.140625" style="649" bestFit="1" customWidth="1"/>
    <col min="1044" max="1044" width="12.85546875" style="649" customWidth="1"/>
    <col min="1045" max="1045" width="23.42578125" style="649" customWidth="1"/>
    <col min="1046" max="1047" width="9.140625" style="649" bestFit="1" customWidth="1"/>
    <col min="1048" max="1048" width="10.5703125" style="649" bestFit="1" customWidth="1"/>
    <col min="1049" max="1049" width="11.28515625" style="649" customWidth="1"/>
    <col min="1050" max="1280" width="9.140625" style="649"/>
    <col min="1281" max="1281" width="91.85546875" style="649" customWidth="1"/>
    <col min="1282" max="1282" width="21.28515625" style="649" customWidth="1"/>
    <col min="1283" max="1283" width="20" style="649" customWidth="1"/>
    <col min="1284" max="1284" width="17" style="649" customWidth="1"/>
    <col min="1285" max="1285" width="19" style="649" customWidth="1"/>
    <col min="1286" max="1286" width="17.28515625" style="649" customWidth="1"/>
    <col min="1287" max="1287" width="15" style="649" customWidth="1"/>
    <col min="1288" max="1288" width="17.140625" style="649" customWidth="1"/>
    <col min="1289" max="1289" width="16.42578125" style="649" customWidth="1"/>
    <col min="1290" max="1290" width="16.5703125" style="649" customWidth="1"/>
    <col min="1291" max="1291" width="20.140625" style="649" customWidth="1"/>
    <col min="1292" max="1292" width="17" style="649" customWidth="1"/>
    <col min="1293" max="1293" width="16.42578125" style="649" customWidth="1"/>
    <col min="1294" max="1294" width="19.140625" style="649" customWidth="1"/>
    <col min="1295" max="1295" width="20.140625" style="649" customWidth="1"/>
    <col min="1296" max="1296" width="17" style="649" customWidth="1"/>
    <col min="1297" max="1298" width="10.7109375" style="649" customWidth="1"/>
    <col min="1299" max="1299" width="9.140625" style="649" bestFit="1" customWidth="1"/>
    <col min="1300" max="1300" width="12.85546875" style="649" customWidth="1"/>
    <col min="1301" max="1301" width="23.42578125" style="649" customWidth="1"/>
    <col min="1302" max="1303" width="9.140625" style="649" bestFit="1" customWidth="1"/>
    <col min="1304" max="1304" width="10.5703125" style="649" bestFit="1" customWidth="1"/>
    <col min="1305" max="1305" width="11.28515625" style="649" customWidth="1"/>
    <col min="1306" max="1536" width="9.140625" style="649"/>
    <col min="1537" max="1537" width="91.85546875" style="649" customWidth="1"/>
    <col min="1538" max="1538" width="21.28515625" style="649" customWidth="1"/>
    <col min="1539" max="1539" width="20" style="649" customWidth="1"/>
    <col min="1540" max="1540" width="17" style="649" customWidth="1"/>
    <col min="1541" max="1541" width="19" style="649" customWidth="1"/>
    <col min="1542" max="1542" width="17.28515625" style="649" customWidth="1"/>
    <col min="1543" max="1543" width="15" style="649" customWidth="1"/>
    <col min="1544" max="1544" width="17.140625" style="649" customWidth="1"/>
    <col min="1545" max="1545" width="16.42578125" style="649" customWidth="1"/>
    <col min="1546" max="1546" width="16.5703125" style="649" customWidth="1"/>
    <col min="1547" max="1547" width="20.140625" style="649" customWidth="1"/>
    <col min="1548" max="1548" width="17" style="649" customWidth="1"/>
    <col min="1549" max="1549" width="16.42578125" style="649" customWidth="1"/>
    <col min="1550" max="1550" width="19.140625" style="649" customWidth="1"/>
    <col min="1551" max="1551" width="20.140625" style="649" customWidth="1"/>
    <col min="1552" max="1552" width="17" style="649" customWidth="1"/>
    <col min="1553" max="1554" width="10.7109375" style="649" customWidth="1"/>
    <col min="1555" max="1555" width="9.140625" style="649" bestFit="1" customWidth="1"/>
    <col min="1556" max="1556" width="12.85546875" style="649" customWidth="1"/>
    <col min="1557" max="1557" width="23.42578125" style="649" customWidth="1"/>
    <col min="1558" max="1559" width="9.140625" style="649" bestFit="1" customWidth="1"/>
    <col min="1560" max="1560" width="10.5703125" style="649" bestFit="1" customWidth="1"/>
    <col min="1561" max="1561" width="11.28515625" style="649" customWidth="1"/>
    <col min="1562" max="1792" width="9.140625" style="649"/>
    <col min="1793" max="1793" width="91.85546875" style="649" customWidth="1"/>
    <col min="1794" max="1794" width="21.28515625" style="649" customWidth="1"/>
    <col min="1795" max="1795" width="20" style="649" customWidth="1"/>
    <col min="1796" max="1796" width="17" style="649" customWidth="1"/>
    <col min="1797" max="1797" width="19" style="649" customWidth="1"/>
    <col min="1798" max="1798" width="17.28515625" style="649" customWidth="1"/>
    <col min="1799" max="1799" width="15" style="649" customWidth="1"/>
    <col min="1800" max="1800" width="17.140625" style="649" customWidth="1"/>
    <col min="1801" max="1801" width="16.42578125" style="649" customWidth="1"/>
    <col min="1802" max="1802" width="16.5703125" style="649" customWidth="1"/>
    <col min="1803" max="1803" width="20.140625" style="649" customWidth="1"/>
    <col min="1804" max="1804" width="17" style="649" customWidth="1"/>
    <col min="1805" max="1805" width="16.42578125" style="649" customWidth="1"/>
    <col min="1806" max="1806" width="19.140625" style="649" customWidth="1"/>
    <col min="1807" max="1807" width="20.140625" style="649" customWidth="1"/>
    <col min="1808" max="1808" width="17" style="649" customWidth="1"/>
    <col min="1809" max="1810" width="10.7109375" style="649" customWidth="1"/>
    <col min="1811" max="1811" width="9.140625" style="649" bestFit="1" customWidth="1"/>
    <col min="1812" max="1812" width="12.85546875" style="649" customWidth="1"/>
    <col min="1813" max="1813" width="23.42578125" style="649" customWidth="1"/>
    <col min="1814" max="1815" width="9.140625" style="649" bestFit="1" customWidth="1"/>
    <col min="1816" max="1816" width="10.5703125" style="649" bestFit="1" customWidth="1"/>
    <col min="1817" max="1817" width="11.28515625" style="649" customWidth="1"/>
    <col min="1818" max="2048" width="9.140625" style="649"/>
    <col min="2049" max="2049" width="91.85546875" style="649" customWidth="1"/>
    <col min="2050" max="2050" width="21.28515625" style="649" customWidth="1"/>
    <col min="2051" max="2051" width="20" style="649" customWidth="1"/>
    <col min="2052" max="2052" width="17" style="649" customWidth="1"/>
    <col min="2053" max="2053" width="19" style="649" customWidth="1"/>
    <col min="2054" max="2054" width="17.28515625" style="649" customWidth="1"/>
    <col min="2055" max="2055" width="15" style="649" customWidth="1"/>
    <col min="2056" max="2056" width="17.140625" style="649" customWidth="1"/>
    <col min="2057" max="2057" width="16.42578125" style="649" customWidth="1"/>
    <col min="2058" max="2058" width="16.5703125" style="649" customWidth="1"/>
    <col min="2059" max="2059" width="20.140625" style="649" customWidth="1"/>
    <col min="2060" max="2060" width="17" style="649" customWidth="1"/>
    <col min="2061" max="2061" width="16.42578125" style="649" customWidth="1"/>
    <col min="2062" max="2062" width="19.140625" style="649" customWidth="1"/>
    <col min="2063" max="2063" width="20.140625" style="649" customWidth="1"/>
    <col min="2064" max="2064" width="17" style="649" customWidth="1"/>
    <col min="2065" max="2066" width="10.7109375" style="649" customWidth="1"/>
    <col min="2067" max="2067" width="9.140625" style="649" bestFit="1" customWidth="1"/>
    <col min="2068" max="2068" width="12.85546875" style="649" customWidth="1"/>
    <col min="2069" max="2069" width="23.42578125" style="649" customWidth="1"/>
    <col min="2070" max="2071" width="9.140625" style="649" bestFit="1" customWidth="1"/>
    <col min="2072" max="2072" width="10.5703125" style="649" bestFit="1" customWidth="1"/>
    <col min="2073" max="2073" width="11.28515625" style="649" customWidth="1"/>
    <col min="2074" max="2304" width="9.140625" style="649"/>
    <col min="2305" max="2305" width="91.85546875" style="649" customWidth="1"/>
    <col min="2306" max="2306" width="21.28515625" style="649" customWidth="1"/>
    <col min="2307" max="2307" width="20" style="649" customWidth="1"/>
    <col min="2308" max="2308" width="17" style="649" customWidth="1"/>
    <col min="2309" max="2309" width="19" style="649" customWidth="1"/>
    <col min="2310" max="2310" width="17.28515625" style="649" customWidth="1"/>
    <col min="2311" max="2311" width="15" style="649" customWidth="1"/>
    <col min="2312" max="2312" width="17.140625" style="649" customWidth="1"/>
    <col min="2313" max="2313" width="16.42578125" style="649" customWidth="1"/>
    <col min="2314" max="2314" width="16.5703125" style="649" customWidth="1"/>
    <col min="2315" max="2315" width="20.140625" style="649" customWidth="1"/>
    <col min="2316" max="2316" width="17" style="649" customWidth="1"/>
    <col min="2317" max="2317" width="16.42578125" style="649" customWidth="1"/>
    <col min="2318" max="2318" width="19.140625" style="649" customWidth="1"/>
    <col min="2319" max="2319" width="20.140625" style="649" customWidth="1"/>
    <col min="2320" max="2320" width="17" style="649" customWidth="1"/>
    <col min="2321" max="2322" width="10.7109375" style="649" customWidth="1"/>
    <col min="2323" max="2323" width="9.140625" style="649" bestFit="1" customWidth="1"/>
    <col min="2324" max="2324" width="12.85546875" style="649" customWidth="1"/>
    <col min="2325" max="2325" width="23.42578125" style="649" customWidth="1"/>
    <col min="2326" max="2327" width="9.140625" style="649" bestFit="1" customWidth="1"/>
    <col min="2328" max="2328" width="10.5703125" style="649" bestFit="1" customWidth="1"/>
    <col min="2329" max="2329" width="11.28515625" style="649" customWidth="1"/>
    <col min="2330" max="2560" width="9.140625" style="649"/>
    <col min="2561" max="2561" width="91.85546875" style="649" customWidth="1"/>
    <col min="2562" max="2562" width="21.28515625" style="649" customWidth="1"/>
    <col min="2563" max="2563" width="20" style="649" customWidth="1"/>
    <col min="2564" max="2564" width="17" style="649" customWidth="1"/>
    <col min="2565" max="2565" width="19" style="649" customWidth="1"/>
    <col min="2566" max="2566" width="17.28515625" style="649" customWidth="1"/>
    <col min="2567" max="2567" width="15" style="649" customWidth="1"/>
    <col min="2568" max="2568" width="17.140625" style="649" customWidth="1"/>
    <col min="2569" max="2569" width="16.42578125" style="649" customWidth="1"/>
    <col min="2570" max="2570" width="16.5703125" style="649" customWidth="1"/>
    <col min="2571" max="2571" width="20.140625" style="649" customWidth="1"/>
    <col min="2572" max="2572" width="17" style="649" customWidth="1"/>
    <col min="2573" max="2573" width="16.42578125" style="649" customWidth="1"/>
    <col min="2574" max="2574" width="19.140625" style="649" customWidth="1"/>
    <col min="2575" max="2575" width="20.140625" style="649" customWidth="1"/>
    <col min="2576" max="2576" width="17" style="649" customWidth="1"/>
    <col min="2577" max="2578" width="10.7109375" style="649" customWidth="1"/>
    <col min="2579" max="2579" width="9.140625" style="649" bestFit="1" customWidth="1"/>
    <col min="2580" max="2580" width="12.85546875" style="649" customWidth="1"/>
    <col min="2581" max="2581" width="23.42578125" style="649" customWidth="1"/>
    <col min="2582" max="2583" width="9.140625" style="649" bestFit="1" customWidth="1"/>
    <col min="2584" max="2584" width="10.5703125" style="649" bestFit="1" customWidth="1"/>
    <col min="2585" max="2585" width="11.28515625" style="649" customWidth="1"/>
    <col min="2586" max="2816" width="9.140625" style="649"/>
    <col min="2817" max="2817" width="91.85546875" style="649" customWidth="1"/>
    <col min="2818" max="2818" width="21.28515625" style="649" customWidth="1"/>
    <col min="2819" max="2819" width="20" style="649" customWidth="1"/>
    <col min="2820" max="2820" width="17" style="649" customWidth="1"/>
    <col min="2821" max="2821" width="19" style="649" customWidth="1"/>
    <col min="2822" max="2822" width="17.28515625" style="649" customWidth="1"/>
    <col min="2823" max="2823" width="15" style="649" customWidth="1"/>
    <col min="2824" max="2824" width="17.140625" style="649" customWidth="1"/>
    <col min="2825" max="2825" width="16.42578125" style="649" customWidth="1"/>
    <col min="2826" max="2826" width="16.5703125" style="649" customWidth="1"/>
    <col min="2827" max="2827" width="20.140625" style="649" customWidth="1"/>
    <col min="2828" max="2828" width="17" style="649" customWidth="1"/>
    <col min="2829" max="2829" width="16.42578125" style="649" customWidth="1"/>
    <col min="2830" max="2830" width="19.140625" style="649" customWidth="1"/>
    <col min="2831" max="2831" width="20.140625" style="649" customWidth="1"/>
    <col min="2832" max="2832" width="17" style="649" customWidth="1"/>
    <col min="2833" max="2834" width="10.7109375" style="649" customWidth="1"/>
    <col min="2835" max="2835" width="9.140625" style="649" bestFit="1" customWidth="1"/>
    <col min="2836" max="2836" width="12.85546875" style="649" customWidth="1"/>
    <col min="2837" max="2837" width="23.42578125" style="649" customWidth="1"/>
    <col min="2838" max="2839" width="9.140625" style="649" bestFit="1" customWidth="1"/>
    <col min="2840" max="2840" width="10.5703125" style="649" bestFit="1" customWidth="1"/>
    <col min="2841" max="2841" width="11.28515625" style="649" customWidth="1"/>
    <col min="2842" max="3072" width="9.140625" style="649"/>
    <col min="3073" max="3073" width="91.85546875" style="649" customWidth="1"/>
    <col min="3074" max="3074" width="21.28515625" style="649" customWidth="1"/>
    <col min="3075" max="3075" width="20" style="649" customWidth="1"/>
    <col min="3076" max="3076" width="17" style="649" customWidth="1"/>
    <col min="3077" max="3077" width="19" style="649" customWidth="1"/>
    <col min="3078" max="3078" width="17.28515625" style="649" customWidth="1"/>
    <col min="3079" max="3079" width="15" style="649" customWidth="1"/>
    <col min="3080" max="3080" width="17.140625" style="649" customWidth="1"/>
    <col min="3081" max="3081" width="16.42578125" style="649" customWidth="1"/>
    <col min="3082" max="3082" width="16.5703125" style="649" customWidth="1"/>
    <col min="3083" max="3083" width="20.140625" style="649" customWidth="1"/>
    <col min="3084" max="3084" width="17" style="649" customWidth="1"/>
    <col min="3085" max="3085" width="16.42578125" style="649" customWidth="1"/>
    <col min="3086" max="3086" width="19.140625" style="649" customWidth="1"/>
    <col min="3087" max="3087" width="20.140625" style="649" customWidth="1"/>
    <col min="3088" max="3088" width="17" style="649" customWidth="1"/>
    <col min="3089" max="3090" width="10.7109375" style="649" customWidth="1"/>
    <col min="3091" max="3091" width="9.140625" style="649" bestFit="1" customWidth="1"/>
    <col min="3092" max="3092" width="12.85546875" style="649" customWidth="1"/>
    <col min="3093" max="3093" width="23.42578125" style="649" customWidth="1"/>
    <col min="3094" max="3095" width="9.140625" style="649" bestFit="1" customWidth="1"/>
    <col min="3096" max="3096" width="10.5703125" style="649" bestFit="1" customWidth="1"/>
    <col min="3097" max="3097" width="11.28515625" style="649" customWidth="1"/>
    <col min="3098" max="3328" width="9.140625" style="649"/>
    <col min="3329" max="3329" width="91.85546875" style="649" customWidth="1"/>
    <col min="3330" max="3330" width="21.28515625" style="649" customWidth="1"/>
    <col min="3331" max="3331" width="20" style="649" customWidth="1"/>
    <col min="3332" max="3332" width="17" style="649" customWidth="1"/>
    <col min="3333" max="3333" width="19" style="649" customWidth="1"/>
    <col min="3334" max="3334" width="17.28515625" style="649" customWidth="1"/>
    <col min="3335" max="3335" width="15" style="649" customWidth="1"/>
    <col min="3336" max="3336" width="17.140625" style="649" customWidth="1"/>
    <col min="3337" max="3337" width="16.42578125" style="649" customWidth="1"/>
    <col min="3338" max="3338" width="16.5703125" style="649" customWidth="1"/>
    <col min="3339" max="3339" width="20.140625" style="649" customWidth="1"/>
    <col min="3340" max="3340" width="17" style="649" customWidth="1"/>
    <col min="3341" max="3341" width="16.42578125" style="649" customWidth="1"/>
    <col min="3342" max="3342" width="19.140625" style="649" customWidth="1"/>
    <col min="3343" max="3343" width="20.140625" style="649" customWidth="1"/>
    <col min="3344" max="3344" width="17" style="649" customWidth="1"/>
    <col min="3345" max="3346" width="10.7109375" style="649" customWidth="1"/>
    <col min="3347" max="3347" width="9.140625" style="649" bestFit="1" customWidth="1"/>
    <col min="3348" max="3348" width="12.85546875" style="649" customWidth="1"/>
    <col min="3349" max="3349" width="23.42578125" style="649" customWidth="1"/>
    <col min="3350" max="3351" width="9.140625" style="649" bestFit="1" customWidth="1"/>
    <col min="3352" max="3352" width="10.5703125" style="649" bestFit="1" customWidth="1"/>
    <col min="3353" max="3353" width="11.28515625" style="649" customWidth="1"/>
    <col min="3354" max="3584" width="9.140625" style="649"/>
    <col min="3585" max="3585" width="91.85546875" style="649" customWidth="1"/>
    <col min="3586" max="3586" width="21.28515625" style="649" customWidth="1"/>
    <col min="3587" max="3587" width="20" style="649" customWidth="1"/>
    <col min="3588" max="3588" width="17" style="649" customWidth="1"/>
    <col min="3589" max="3589" width="19" style="649" customWidth="1"/>
    <col min="3590" max="3590" width="17.28515625" style="649" customWidth="1"/>
    <col min="3591" max="3591" width="15" style="649" customWidth="1"/>
    <col min="3592" max="3592" width="17.140625" style="649" customWidth="1"/>
    <col min="3593" max="3593" width="16.42578125" style="649" customWidth="1"/>
    <col min="3594" max="3594" width="16.5703125" style="649" customWidth="1"/>
    <col min="3595" max="3595" width="20.140625" style="649" customWidth="1"/>
    <col min="3596" max="3596" width="17" style="649" customWidth="1"/>
    <col min="3597" max="3597" width="16.42578125" style="649" customWidth="1"/>
    <col min="3598" max="3598" width="19.140625" style="649" customWidth="1"/>
    <col min="3599" max="3599" width="20.140625" style="649" customWidth="1"/>
    <col min="3600" max="3600" width="17" style="649" customWidth="1"/>
    <col min="3601" max="3602" width="10.7109375" style="649" customWidth="1"/>
    <col min="3603" max="3603" width="9.140625" style="649" bestFit="1" customWidth="1"/>
    <col min="3604" max="3604" width="12.85546875" style="649" customWidth="1"/>
    <col min="3605" max="3605" width="23.42578125" style="649" customWidth="1"/>
    <col min="3606" max="3607" width="9.140625" style="649" bestFit="1" customWidth="1"/>
    <col min="3608" max="3608" width="10.5703125" style="649" bestFit="1" customWidth="1"/>
    <col min="3609" max="3609" width="11.28515625" style="649" customWidth="1"/>
    <col min="3610" max="3840" width="9.140625" style="649"/>
    <col min="3841" max="3841" width="91.85546875" style="649" customWidth="1"/>
    <col min="3842" max="3842" width="21.28515625" style="649" customWidth="1"/>
    <col min="3843" max="3843" width="20" style="649" customWidth="1"/>
    <col min="3844" max="3844" width="17" style="649" customWidth="1"/>
    <col min="3845" max="3845" width="19" style="649" customWidth="1"/>
    <col min="3846" max="3846" width="17.28515625" style="649" customWidth="1"/>
    <col min="3847" max="3847" width="15" style="649" customWidth="1"/>
    <col min="3848" max="3848" width="17.140625" style="649" customWidth="1"/>
    <col min="3849" max="3849" width="16.42578125" style="649" customWidth="1"/>
    <col min="3850" max="3850" width="16.5703125" style="649" customWidth="1"/>
    <col min="3851" max="3851" width="20.140625" style="649" customWidth="1"/>
    <col min="3852" max="3852" width="17" style="649" customWidth="1"/>
    <col min="3853" max="3853" width="16.42578125" style="649" customWidth="1"/>
    <col min="3854" max="3854" width="19.140625" style="649" customWidth="1"/>
    <col min="3855" max="3855" width="20.140625" style="649" customWidth="1"/>
    <col min="3856" max="3856" width="17" style="649" customWidth="1"/>
    <col min="3857" max="3858" width="10.7109375" style="649" customWidth="1"/>
    <col min="3859" max="3859" width="9.140625" style="649" bestFit="1" customWidth="1"/>
    <col min="3860" max="3860" width="12.85546875" style="649" customWidth="1"/>
    <col min="3861" max="3861" width="23.42578125" style="649" customWidth="1"/>
    <col min="3862" max="3863" width="9.140625" style="649" bestFit="1" customWidth="1"/>
    <col min="3864" max="3864" width="10.5703125" style="649" bestFit="1" customWidth="1"/>
    <col min="3865" max="3865" width="11.28515625" style="649" customWidth="1"/>
    <col min="3866" max="4096" width="9.140625" style="649"/>
    <col min="4097" max="4097" width="91.85546875" style="649" customWidth="1"/>
    <col min="4098" max="4098" width="21.28515625" style="649" customWidth="1"/>
    <col min="4099" max="4099" width="20" style="649" customWidth="1"/>
    <col min="4100" max="4100" width="17" style="649" customWidth="1"/>
    <col min="4101" max="4101" width="19" style="649" customWidth="1"/>
    <col min="4102" max="4102" width="17.28515625" style="649" customWidth="1"/>
    <col min="4103" max="4103" width="15" style="649" customWidth="1"/>
    <col min="4104" max="4104" width="17.140625" style="649" customWidth="1"/>
    <col min="4105" max="4105" width="16.42578125" style="649" customWidth="1"/>
    <col min="4106" max="4106" width="16.5703125" style="649" customWidth="1"/>
    <col min="4107" max="4107" width="20.140625" style="649" customWidth="1"/>
    <col min="4108" max="4108" width="17" style="649" customWidth="1"/>
    <col min="4109" max="4109" width="16.42578125" style="649" customWidth="1"/>
    <col min="4110" max="4110" width="19.140625" style="649" customWidth="1"/>
    <col min="4111" max="4111" width="20.140625" style="649" customWidth="1"/>
    <col min="4112" max="4112" width="17" style="649" customWidth="1"/>
    <col min="4113" max="4114" width="10.7109375" style="649" customWidth="1"/>
    <col min="4115" max="4115" width="9.140625" style="649" bestFit="1" customWidth="1"/>
    <col min="4116" max="4116" width="12.85546875" style="649" customWidth="1"/>
    <col min="4117" max="4117" width="23.42578125" style="649" customWidth="1"/>
    <col min="4118" max="4119" width="9.140625" style="649" bestFit="1" customWidth="1"/>
    <col min="4120" max="4120" width="10.5703125" style="649" bestFit="1" customWidth="1"/>
    <col min="4121" max="4121" width="11.28515625" style="649" customWidth="1"/>
    <col min="4122" max="4352" width="9.140625" style="649"/>
    <col min="4353" max="4353" width="91.85546875" style="649" customWidth="1"/>
    <col min="4354" max="4354" width="21.28515625" style="649" customWidth="1"/>
    <col min="4355" max="4355" width="20" style="649" customWidth="1"/>
    <col min="4356" max="4356" width="17" style="649" customWidth="1"/>
    <col min="4357" max="4357" width="19" style="649" customWidth="1"/>
    <col min="4358" max="4358" width="17.28515625" style="649" customWidth="1"/>
    <col min="4359" max="4359" width="15" style="649" customWidth="1"/>
    <col min="4360" max="4360" width="17.140625" style="649" customWidth="1"/>
    <col min="4361" max="4361" width="16.42578125" style="649" customWidth="1"/>
    <col min="4362" max="4362" width="16.5703125" style="649" customWidth="1"/>
    <col min="4363" max="4363" width="20.140625" style="649" customWidth="1"/>
    <col min="4364" max="4364" width="17" style="649" customWidth="1"/>
    <col min="4365" max="4365" width="16.42578125" style="649" customWidth="1"/>
    <col min="4366" max="4366" width="19.140625" style="649" customWidth="1"/>
    <col min="4367" max="4367" width="20.140625" style="649" customWidth="1"/>
    <col min="4368" max="4368" width="17" style="649" customWidth="1"/>
    <col min="4369" max="4370" width="10.7109375" style="649" customWidth="1"/>
    <col min="4371" max="4371" width="9.140625" style="649" bestFit="1" customWidth="1"/>
    <col min="4372" max="4372" width="12.85546875" style="649" customWidth="1"/>
    <col min="4373" max="4373" width="23.42578125" style="649" customWidth="1"/>
    <col min="4374" max="4375" width="9.140625" style="649" bestFit="1" customWidth="1"/>
    <col min="4376" max="4376" width="10.5703125" style="649" bestFit="1" customWidth="1"/>
    <col min="4377" max="4377" width="11.28515625" style="649" customWidth="1"/>
    <col min="4378" max="4608" width="9.140625" style="649"/>
    <col min="4609" max="4609" width="91.85546875" style="649" customWidth="1"/>
    <col min="4610" max="4610" width="21.28515625" style="649" customWidth="1"/>
    <col min="4611" max="4611" width="20" style="649" customWidth="1"/>
    <col min="4612" max="4612" width="17" style="649" customWidth="1"/>
    <col min="4613" max="4613" width="19" style="649" customWidth="1"/>
    <col min="4614" max="4614" width="17.28515625" style="649" customWidth="1"/>
    <col min="4615" max="4615" width="15" style="649" customWidth="1"/>
    <col min="4616" max="4616" width="17.140625" style="649" customWidth="1"/>
    <col min="4617" max="4617" width="16.42578125" style="649" customWidth="1"/>
    <col min="4618" max="4618" width="16.5703125" style="649" customWidth="1"/>
    <col min="4619" max="4619" width="20.140625" style="649" customWidth="1"/>
    <col min="4620" max="4620" width="17" style="649" customWidth="1"/>
    <col min="4621" max="4621" width="16.42578125" style="649" customWidth="1"/>
    <col min="4622" max="4622" width="19.140625" style="649" customWidth="1"/>
    <col min="4623" max="4623" width="20.140625" style="649" customWidth="1"/>
    <col min="4624" max="4624" width="17" style="649" customWidth="1"/>
    <col min="4625" max="4626" width="10.7109375" style="649" customWidth="1"/>
    <col min="4627" max="4627" width="9.140625" style="649" bestFit="1" customWidth="1"/>
    <col min="4628" max="4628" width="12.85546875" style="649" customWidth="1"/>
    <col min="4629" max="4629" width="23.42578125" style="649" customWidth="1"/>
    <col min="4630" max="4631" width="9.140625" style="649" bestFit="1" customWidth="1"/>
    <col min="4632" max="4632" width="10.5703125" style="649" bestFit="1" customWidth="1"/>
    <col min="4633" max="4633" width="11.28515625" style="649" customWidth="1"/>
    <col min="4634" max="4864" width="9.140625" style="649"/>
    <col min="4865" max="4865" width="91.85546875" style="649" customWidth="1"/>
    <col min="4866" max="4866" width="21.28515625" style="649" customWidth="1"/>
    <col min="4867" max="4867" width="20" style="649" customWidth="1"/>
    <col min="4868" max="4868" width="17" style="649" customWidth="1"/>
    <col min="4869" max="4869" width="19" style="649" customWidth="1"/>
    <col min="4870" max="4870" width="17.28515625" style="649" customWidth="1"/>
    <col min="4871" max="4871" width="15" style="649" customWidth="1"/>
    <col min="4872" max="4872" width="17.140625" style="649" customWidth="1"/>
    <col min="4873" max="4873" width="16.42578125" style="649" customWidth="1"/>
    <col min="4874" max="4874" width="16.5703125" style="649" customWidth="1"/>
    <col min="4875" max="4875" width="20.140625" style="649" customWidth="1"/>
    <col min="4876" max="4876" width="17" style="649" customWidth="1"/>
    <col min="4877" max="4877" width="16.42578125" style="649" customWidth="1"/>
    <col min="4878" max="4878" width="19.140625" style="649" customWidth="1"/>
    <col min="4879" max="4879" width="20.140625" style="649" customWidth="1"/>
    <col min="4880" max="4880" width="17" style="649" customWidth="1"/>
    <col min="4881" max="4882" width="10.7109375" style="649" customWidth="1"/>
    <col min="4883" max="4883" width="9.140625" style="649" bestFit="1" customWidth="1"/>
    <col min="4884" max="4884" width="12.85546875" style="649" customWidth="1"/>
    <col min="4885" max="4885" width="23.42578125" style="649" customWidth="1"/>
    <col min="4886" max="4887" width="9.140625" style="649" bestFit="1" customWidth="1"/>
    <col min="4888" max="4888" width="10.5703125" style="649" bestFit="1" customWidth="1"/>
    <col min="4889" max="4889" width="11.28515625" style="649" customWidth="1"/>
    <col min="4890" max="5120" width="9.140625" style="649"/>
    <col min="5121" max="5121" width="91.85546875" style="649" customWidth="1"/>
    <col min="5122" max="5122" width="21.28515625" style="649" customWidth="1"/>
    <col min="5123" max="5123" width="20" style="649" customWidth="1"/>
    <col min="5124" max="5124" width="17" style="649" customWidth="1"/>
    <col min="5125" max="5125" width="19" style="649" customWidth="1"/>
    <col min="5126" max="5126" width="17.28515625" style="649" customWidth="1"/>
    <col min="5127" max="5127" width="15" style="649" customWidth="1"/>
    <col min="5128" max="5128" width="17.140625" style="649" customWidth="1"/>
    <col min="5129" max="5129" width="16.42578125" style="649" customWidth="1"/>
    <col min="5130" max="5130" width="16.5703125" style="649" customWidth="1"/>
    <col min="5131" max="5131" width="20.140625" style="649" customWidth="1"/>
    <col min="5132" max="5132" width="17" style="649" customWidth="1"/>
    <col min="5133" max="5133" width="16.42578125" style="649" customWidth="1"/>
    <col min="5134" max="5134" width="19.140625" style="649" customWidth="1"/>
    <col min="5135" max="5135" width="20.140625" style="649" customWidth="1"/>
    <col min="5136" max="5136" width="17" style="649" customWidth="1"/>
    <col min="5137" max="5138" width="10.7109375" style="649" customWidth="1"/>
    <col min="5139" max="5139" width="9.140625" style="649" bestFit="1" customWidth="1"/>
    <col min="5140" max="5140" width="12.85546875" style="649" customWidth="1"/>
    <col min="5141" max="5141" width="23.42578125" style="649" customWidth="1"/>
    <col min="5142" max="5143" width="9.140625" style="649" bestFit="1" customWidth="1"/>
    <col min="5144" max="5144" width="10.5703125" style="649" bestFit="1" customWidth="1"/>
    <col min="5145" max="5145" width="11.28515625" style="649" customWidth="1"/>
    <col min="5146" max="5376" width="9.140625" style="649"/>
    <col min="5377" max="5377" width="91.85546875" style="649" customWidth="1"/>
    <col min="5378" max="5378" width="21.28515625" style="649" customWidth="1"/>
    <col min="5379" max="5379" width="20" style="649" customWidth="1"/>
    <col min="5380" max="5380" width="17" style="649" customWidth="1"/>
    <col min="5381" max="5381" width="19" style="649" customWidth="1"/>
    <col min="5382" max="5382" width="17.28515625" style="649" customWidth="1"/>
    <col min="5383" max="5383" width="15" style="649" customWidth="1"/>
    <col min="5384" max="5384" width="17.140625" style="649" customWidth="1"/>
    <col min="5385" max="5385" width="16.42578125" style="649" customWidth="1"/>
    <col min="5386" max="5386" width="16.5703125" style="649" customWidth="1"/>
    <col min="5387" max="5387" width="20.140625" style="649" customWidth="1"/>
    <col min="5388" max="5388" width="17" style="649" customWidth="1"/>
    <col min="5389" max="5389" width="16.42578125" style="649" customWidth="1"/>
    <col min="5390" max="5390" width="19.140625" style="649" customWidth="1"/>
    <col min="5391" max="5391" width="20.140625" style="649" customWidth="1"/>
    <col min="5392" max="5392" width="17" style="649" customWidth="1"/>
    <col min="5393" max="5394" width="10.7109375" style="649" customWidth="1"/>
    <col min="5395" max="5395" width="9.140625" style="649" bestFit="1" customWidth="1"/>
    <col min="5396" max="5396" width="12.85546875" style="649" customWidth="1"/>
    <col min="5397" max="5397" width="23.42578125" style="649" customWidth="1"/>
    <col min="5398" max="5399" width="9.140625" style="649" bestFit="1" customWidth="1"/>
    <col min="5400" max="5400" width="10.5703125" style="649" bestFit="1" customWidth="1"/>
    <col min="5401" max="5401" width="11.28515625" style="649" customWidth="1"/>
    <col min="5402" max="5632" width="9.140625" style="649"/>
    <col min="5633" max="5633" width="91.85546875" style="649" customWidth="1"/>
    <col min="5634" max="5634" width="21.28515625" style="649" customWidth="1"/>
    <col min="5635" max="5635" width="20" style="649" customWidth="1"/>
    <col min="5636" max="5636" width="17" style="649" customWidth="1"/>
    <col min="5637" max="5637" width="19" style="649" customWidth="1"/>
    <col min="5638" max="5638" width="17.28515625" style="649" customWidth="1"/>
    <col min="5639" max="5639" width="15" style="649" customWidth="1"/>
    <col min="5640" max="5640" width="17.140625" style="649" customWidth="1"/>
    <col min="5641" max="5641" width="16.42578125" style="649" customWidth="1"/>
    <col min="5642" max="5642" width="16.5703125" style="649" customWidth="1"/>
    <col min="5643" max="5643" width="20.140625" style="649" customWidth="1"/>
    <col min="5644" max="5644" width="17" style="649" customWidth="1"/>
    <col min="5645" max="5645" width="16.42578125" style="649" customWidth="1"/>
    <col min="5646" max="5646" width="19.140625" style="649" customWidth="1"/>
    <col min="5647" max="5647" width="20.140625" style="649" customWidth="1"/>
    <col min="5648" max="5648" width="17" style="649" customWidth="1"/>
    <col min="5649" max="5650" width="10.7109375" style="649" customWidth="1"/>
    <col min="5651" max="5651" width="9.140625" style="649" bestFit="1" customWidth="1"/>
    <col min="5652" max="5652" width="12.85546875" style="649" customWidth="1"/>
    <col min="5653" max="5653" width="23.42578125" style="649" customWidth="1"/>
    <col min="5654" max="5655" width="9.140625" style="649" bestFit="1" customWidth="1"/>
    <col min="5656" max="5656" width="10.5703125" style="649" bestFit="1" customWidth="1"/>
    <col min="5657" max="5657" width="11.28515625" style="649" customWidth="1"/>
    <col min="5658" max="5888" width="9.140625" style="649"/>
    <col min="5889" max="5889" width="91.85546875" style="649" customWidth="1"/>
    <col min="5890" max="5890" width="21.28515625" style="649" customWidth="1"/>
    <col min="5891" max="5891" width="20" style="649" customWidth="1"/>
    <col min="5892" max="5892" width="17" style="649" customWidth="1"/>
    <col min="5893" max="5893" width="19" style="649" customWidth="1"/>
    <col min="5894" max="5894" width="17.28515625" style="649" customWidth="1"/>
    <col min="5895" max="5895" width="15" style="649" customWidth="1"/>
    <col min="5896" max="5896" width="17.140625" style="649" customWidth="1"/>
    <col min="5897" max="5897" width="16.42578125" style="649" customWidth="1"/>
    <col min="5898" max="5898" width="16.5703125" style="649" customWidth="1"/>
    <col min="5899" max="5899" width="20.140625" style="649" customWidth="1"/>
    <col min="5900" max="5900" width="17" style="649" customWidth="1"/>
    <col min="5901" max="5901" width="16.42578125" style="649" customWidth="1"/>
    <col min="5902" max="5902" width="19.140625" style="649" customWidth="1"/>
    <col min="5903" max="5903" width="20.140625" style="649" customWidth="1"/>
    <col min="5904" max="5904" width="17" style="649" customWidth="1"/>
    <col min="5905" max="5906" width="10.7109375" style="649" customWidth="1"/>
    <col min="5907" max="5907" width="9.140625" style="649" bestFit="1" customWidth="1"/>
    <col min="5908" max="5908" width="12.85546875" style="649" customWidth="1"/>
    <col min="5909" max="5909" width="23.42578125" style="649" customWidth="1"/>
    <col min="5910" max="5911" width="9.140625" style="649" bestFit="1" customWidth="1"/>
    <col min="5912" max="5912" width="10.5703125" style="649" bestFit="1" customWidth="1"/>
    <col min="5913" max="5913" width="11.28515625" style="649" customWidth="1"/>
    <col min="5914" max="6144" width="9.140625" style="649"/>
    <col min="6145" max="6145" width="91.85546875" style="649" customWidth="1"/>
    <col min="6146" max="6146" width="21.28515625" style="649" customWidth="1"/>
    <col min="6147" max="6147" width="20" style="649" customWidth="1"/>
    <col min="6148" max="6148" width="17" style="649" customWidth="1"/>
    <col min="6149" max="6149" width="19" style="649" customWidth="1"/>
    <col min="6150" max="6150" width="17.28515625" style="649" customWidth="1"/>
    <col min="6151" max="6151" width="15" style="649" customWidth="1"/>
    <col min="6152" max="6152" width="17.140625" style="649" customWidth="1"/>
    <col min="6153" max="6153" width="16.42578125" style="649" customWidth="1"/>
    <col min="6154" max="6154" width="16.5703125" style="649" customWidth="1"/>
    <col min="6155" max="6155" width="20.140625" style="649" customWidth="1"/>
    <col min="6156" max="6156" width="17" style="649" customWidth="1"/>
    <col min="6157" max="6157" width="16.42578125" style="649" customWidth="1"/>
    <col min="6158" max="6158" width="19.140625" style="649" customWidth="1"/>
    <col min="6159" max="6159" width="20.140625" style="649" customWidth="1"/>
    <col min="6160" max="6160" width="17" style="649" customWidth="1"/>
    <col min="6161" max="6162" width="10.7109375" style="649" customWidth="1"/>
    <col min="6163" max="6163" width="9.140625" style="649" bestFit="1" customWidth="1"/>
    <col min="6164" max="6164" width="12.85546875" style="649" customWidth="1"/>
    <col min="6165" max="6165" width="23.42578125" style="649" customWidth="1"/>
    <col min="6166" max="6167" width="9.140625" style="649" bestFit="1" customWidth="1"/>
    <col min="6168" max="6168" width="10.5703125" style="649" bestFit="1" customWidth="1"/>
    <col min="6169" max="6169" width="11.28515625" style="649" customWidth="1"/>
    <col min="6170" max="6400" width="9.140625" style="649"/>
    <col min="6401" max="6401" width="91.85546875" style="649" customWidth="1"/>
    <col min="6402" max="6402" width="21.28515625" style="649" customWidth="1"/>
    <col min="6403" max="6403" width="20" style="649" customWidth="1"/>
    <col min="6404" max="6404" width="17" style="649" customWidth="1"/>
    <col min="6405" max="6405" width="19" style="649" customWidth="1"/>
    <col min="6406" max="6406" width="17.28515625" style="649" customWidth="1"/>
    <col min="6407" max="6407" width="15" style="649" customWidth="1"/>
    <col min="6408" max="6408" width="17.140625" style="649" customWidth="1"/>
    <col min="6409" max="6409" width="16.42578125" style="649" customWidth="1"/>
    <col min="6410" max="6410" width="16.5703125" style="649" customWidth="1"/>
    <col min="6411" max="6411" width="20.140625" style="649" customWidth="1"/>
    <col min="6412" max="6412" width="17" style="649" customWidth="1"/>
    <col min="6413" max="6413" width="16.42578125" style="649" customWidth="1"/>
    <col min="6414" max="6414" width="19.140625" style="649" customWidth="1"/>
    <col min="6415" max="6415" width="20.140625" style="649" customWidth="1"/>
    <col min="6416" max="6416" width="17" style="649" customWidth="1"/>
    <col min="6417" max="6418" width="10.7109375" style="649" customWidth="1"/>
    <col min="6419" max="6419" width="9.140625" style="649" bestFit="1" customWidth="1"/>
    <col min="6420" max="6420" width="12.85546875" style="649" customWidth="1"/>
    <col min="6421" max="6421" width="23.42578125" style="649" customWidth="1"/>
    <col min="6422" max="6423" width="9.140625" style="649" bestFit="1" customWidth="1"/>
    <col min="6424" max="6424" width="10.5703125" style="649" bestFit="1" customWidth="1"/>
    <col min="6425" max="6425" width="11.28515625" style="649" customWidth="1"/>
    <col min="6426" max="6656" width="9.140625" style="649"/>
    <col min="6657" max="6657" width="91.85546875" style="649" customWidth="1"/>
    <col min="6658" max="6658" width="21.28515625" style="649" customWidth="1"/>
    <col min="6659" max="6659" width="20" style="649" customWidth="1"/>
    <col min="6660" max="6660" width="17" style="649" customWidth="1"/>
    <col min="6661" max="6661" width="19" style="649" customWidth="1"/>
    <col min="6662" max="6662" width="17.28515625" style="649" customWidth="1"/>
    <col min="6663" max="6663" width="15" style="649" customWidth="1"/>
    <col min="6664" max="6664" width="17.140625" style="649" customWidth="1"/>
    <col min="6665" max="6665" width="16.42578125" style="649" customWidth="1"/>
    <col min="6666" max="6666" width="16.5703125" style="649" customWidth="1"/>
    <col min="6667" max="6667" width="20.140625" style="649" customWidth="1"/>
    <col min="6668" max="6668" width="17" style="649" customWidth="1"/>
    <col min="6669" max="6669" width="16.42578125" style="649" customWidth="1"/>
    <col min="6670" max="6670" width="19.140625" style="649" customWidth="1"/>
    <col min="6671" max="6671" width="20.140625" style="649" customWidth="1"/>
    <col min="6672" max="6672" width="17" style="649" customWidth="1"/>
    <col min="6673" max="6674" width="10.7109375" style="649" customWidth="1"/>
    <col min="6675" max="6675" width="9.140625" style="649" bestFit="1" customWidth="1"/>
    <col min="6676" max="6676" width="12.85546875" style="649" customWidth="1"/>
    <col min="6677" max="6677" width="23.42578125" style="649" customWidth="1"/>
    <col min="6678" max="6679" width="9.140625" style="649" bestFit="1" customWidth="1"/>
    <col min="6680" max="6680" width="10.5703125" style="649" bestFit="1" customWidth="1"/>
    <col min="6681" max="6681" width="11.28515625" style="649" customWidth="1"/>
    <col min="6682" max="6912" width="9.140625" style="649"/>
    <col min="6913" max="6913" width="91.85546875" style="649" customWidth="1"/>
    <col min="6914" max="6914" width="21.28515625" style="649" customWidth="1"/>
    <col min="6915" max="6915" width="20" style="649" customWidth="1"/>
    <col min="6916" max="6916" width="17" style="649" customWidth="1"/>
    <col min="6917" max="6917" width="19" style="649" customWidth="1"/>
    <col min="6918" max="6918" width="17.28515625" style="649" customWidth="1"/>
    <col min="6919" max="6919" width="15" style="649" customWidth="1"/>
    <col min="6920" max="6920" width="17.140625" style="649" customWidth="1"/>
    <col min="6921" max="6921" width="16.42578125" style="649" customWidth="1"/>
    <col min="6922" max="6922" width="16.5703125" style="649" customWidth="1"/>
    <col min="6923" max="6923" width="20.140625" style="649" customWidth="1"/>
    <col min="6924" max="6924" width="17" style="649" customWidth="1"/>
    <col min="6925" max="6925" width="16.42578125" style="649" customWidth="1"/>
    <col min="6926" max="6926" width="19.140625" style="649" customWidth="1"/>
    <col min="6927" max="6927" width="20.140625" style="649" customWidth="1"/>
    <col min="6928" max="6928" width="17" style="649" customWidth="1"/>
    <col min="6929" max="6930" width="10.7109375" style="649" customWidth="1"/>
    <col min="6931" max="6931" width="9.140625" style="649" bestFit="1" customWidth="1"/>
    <col min="6932" max="6932" width="12.85546875" style="649" customWidth="1"/>
    <col min="6933" max="6933" width="23.42578125" style="649" customWidth="1"/>
    <col min="6934" max="6935" width="9.140625" style="649" bestFit="1" customWidth="1"/>
    <col min="6936" max="6936" width="10.5703125" style="649" bestFit="1" customWidth="1"/>
    <col min="6937" max="6937" width="11.28515625" style="649" customWidth="1"/>
    <col min="6938" max="7168" width="9.140625" style="649"/>
    <col min="7169" max="7169" width="91.85546875" style="649" customWidth="1"/>
    <col min="7170" max="7170" width="21.28515625" style="649" customWidth="1"/>
    <col min="7171" max="7171" width="20" style="649" customWidth="1"/>
    <col min="7172" max="7172" width="17" style="649" customWidth="1"/>
    <col min="7173" max="7173" width="19" style="649" customWidth="1"/>
    <col min="7174" max="7174" width="17.28515625" style="649" customWidth="1"/>
    <col min="7175" max="7175" width="15" style="649" customWidth="1"/>
    <col min="7176" max="7176" width="17.140625" style="649" customWidth="1"/>
    <col min="7177" max="7177" width="16.42578125" style="649" customWidth="1"/>
    <col min="7178" max="7178" width="16.5703125" style="649" customWidth="1"/>
    <col min="7179" max="7179" width="20.140625" style="649" customWidth="1"/>
    <col min="7180" max="7180" width="17" style="649" customWidth="1"/>
    <col min="7181" max="7181" width="16.42578125" style="649" customWidth="1"/>
    <col min="7182" max="7182" width="19.140625" style="649" customWidth="1"/>
    <col min="7183" max="7183" width="20.140625" style="649" customWidth="1"/>
    <col min="7184" max="7184" width="17" style="649" customWidth="1"/>
    <col min="7185" max="7186" width="10.7109375" style="649" customWidth="1"/>
    <col min="7187" max="7187" width="9.140625" style="649" bestFit="1" customWidth="1"/>
    <col min="7188" max="7188" width="12.85546875" style="649" customWidth="1"/>
    <col min="7189" max="7189" width="23.42578125" style="649" customWidth="1"/>
    <col min="7190" max="7191" width="9.140625" style="649" bestFit="1" customWidth="1"/>
    <col min="7192" max="7192" width="10.5703125" style="649" bestFit="1" customWidth="1"/>
    <col min="7193" max="7193" width="11.28515625" style="649" customWidth="1"/>
    <col min="7194" max="7424" width="9.140625" style="649"/>
    <col min="7425" max="7425" width="91.85546875" style="649" customWidth="1"/>
    <col min="7426" max="7426" width="21.28515625" style="649" customWidth="1"/>
    <col min="7427" max="7427" width="20" style="649" customWidth="1"/>
    <col min="7428" max="7428" width="17" style="649" customWidth="1"/>
    <col min="7429" max="7429" width="19" style="649" customWidth="1"/>
    <col min="7430" max="7430" width="17.28515625" style="649" customWidth="1"/>
    <col min="7431" max="7431" width="15" style="649" customWidth="1"/>
    <col min="7432" max="7432" width="17.140625" style="649" customWidth="1"/>
    <col min="7433" max="7433" width="16.42578125" style="649" customWidth="1"/>
    <col min="7434" max="7434" width="16.5703125" style="649" customWidth="1"/>
    <col min="7435" max="7435" width="20.140625" style="649" customWidth="1"/>
    <col min="7436" max="7436" width="17" style="649" customWidth="1"/>
    <col min="7437" max="7437" width="16.42578125" style="649" customWidth="1"/>
    <col min="7438" max="7438" width="19.140625" style="649" customWidth="1"/>
    <col min="7439" max="7439" width="20.140625" style="649" customWidth="1"/>
    <col min="7440" max="7440" width="17" style="649" customWidth="1"/>
    <col min="7441" max="7442" width="10.7109375" style="649" customWidth="1"/>
    <col min="7443" max="7443" width="9.140625" style="649" bestFit="1" customWidth="1"/>
    <col min="7444" max="7444" width="12.85546875" style="649" customWidth="1"/>
    <col min="7445" max="7445" width="23.42578125" style="649" customWidth="1"/>
    <col min="7446" max="7447" width="9.140625" style="649" bestFit="1" customWidth="1"/>
    <col min="7448" max="7448" width="10.5703125" style="649" bestFit="1" customWidth="1"/>
    <col min="7449" max="7449" width="11.28515625" style="649" customWidth="1"/>
    <col min="7450" max="7680" width="9.140625" style="649"/>
    <col min="7681" max="7681" width="91.85546875" style="649" customWidth="1"/>
    <col min="7682" max="7682" width="21.28515625" style="649" customWidth="1"/>
    <col min="7683" max="7683" width="20" style="649" customWidth="1"/>
    <col min="7684" max="7684" width="17" style="649" customWidth="1"/>
    <col min="7685" max="7685" width="19" style="649" customWidth="1"/>
    <col min="7686" max="7686" width="17.28515625" style="649" customWidth="1"/>
    <col min="7687" max="7687" width="15" style="649" customWidth="1"/>
    <col min="7688" max="7688" width="17.140625" style="649" customWidth="1"/>
    <col min="7689" max="7689" width="16.42578125" style="649" customWidth="1"/>
    <col min="7690" max="7690" width="16.5703125" style="649" customWidth="1"/>
    <col min="7691" max="7691" width="20.140625" style="649" customWidth="1"/>
    <col min="7692" max="7692" width="17" style="649" customWidth="1"/>
    <col min="7693" max="7693" width="16.42578125" style="649" customWidth="1"/>
    <col min="7694" max="7694" width="19.140625" style="649" customWidth="1"/>
    <col min="7695" max="7695" width="20.140625" style="649" customWidth="1"/>
    <col min="7696" max="7696" width="17" style="649" customWidth="1"/>
    <col min="7697" max="7698" width="10.7109375" style="649" customWidth="1"/>
    <col min="7699" max="7699" width="9.140625" style="649" bestFit="1" customWidth="1"/>
    <col min="7700" max="7700" width="12.85546875" style="649" customWidth="1"/>
    <col min="7701" max="7701" width="23.42578125" style="649" customWidth="1"/>
    <col min="7702" max="7703" width="9.140625" style="649" bestFit="1" customWidth="1"/>
    <col min="7704" max="7704" width="10.5703125" style="649" bestFit="1" customWidth="1"/>
    <col min="7705" max="7705" width="11.28515625" style="649" customWidth="1"/>
    <col min="7706" max="7936" width="9.140625" style="649"/>
    <col min="7937" max="7937" width="91.85546875" style="649" customWidth="1"/>
    <col min="7938" max="7938" width="21.28515625" style="649" customWidth="1"/>
    <col min="7939" max="7939" width="20" style="649" customWidth="1"/>
    <col min="7940" max="7940" width="17" style="649" customWidth="1"/>
    <col min="7941" max="7941" width="19" style="649" customWidth="1"/>
    <col min="7942" max="7942" width="17.28515625" style="649" customWidth="1"/>
    <col min="7943" max="7943" width="15" style="649" customWidth="1"/>
    <col min="7944" max="7944" width="17.140625" style="649" customWidth="1"/>
    <col min="7945" max="7945" width="16.42578125" style="649" customWidth="1"/>
    <col min="7946" max="7946" width="16.5703125" style="649" customWidth="1"/>
    <col min="7947" max="7947" width="20.140625" style="649" customWidth="1"/>
    <col min="7948" max="7948" width="17" style="649" customWidth="1"/>
    <col min="7949" max="7949" width="16.42578125" style="649" customWidth="1"/>
    <col min="7950" max="7950" width="19.140625" style="649" customWidth="1"/>
    <col min="7951" max="7951" width="20.140625" style="649" customWidth="1"/>
    <col min="7952" max="7952" width="17" style="649" customWidth="1"/>
    <col min="7953" max="7954" width="10.7109375" style="649" customWidth="1"/>
    <col min="7955" max="7955" width="9.140625" style="649" bestFit="1" customWidth="1"/>
    <col min="7956" max="7956" width="12.85546875" style="649" customWidth="1"/>
    <col min="7957" max="7957" width="23.42578125" style="649" customWidth="1"/>
    <col min="7958" max="7959" width="9.140625" style="649" bestFit="1" customWidth="1"/>
    <col min="7960" max="7960" width="10.5703125" style="649" bestFit="1" customWidth="1"/>
    <col min="7961" max="7961" width="11.28515625" style="649" customWidth="1"/>
    <col min="7962" max="8192" width="9.140625" style="649"/>
    <col min="8193" max="8193" width="91.85546875" style="649" customWidth="1"/>
    <col min="8194" max="8194" width="21.28515625" style="649" customWidth="1"/>
    <col min="8195" max="8195" width="20" style="649" customWidth="1"/>
    <col min="8196" max="8196" width="17" style="649" customWidth="1"/>
    <col min="8197" max="8197" width="19" style="649" customWidth="1"/>
    <col min="8198" max="8198" width="17.28515625" style="649" customWidth="1"/>
    <col min="8199" max="8199" width="15" style="649" customWidth="1"/>
    <col min="8200" max="8200" width="17.140625" style="649" customWidth="1"/>
    <col min="8201" max="8201" width="16.42578125" style="649" customWidth="1"/>
    <col min="8202" max="8202" width="16.5703125" style="649" customWidth="1"/>
    <col min="8203" max="8203" width="20.140625" style="649" customWidth="1"/>
    <col min="8204" max="8204" width="17" style="649" customWidth="1"/>
    <col min="8205" max="8205" width="16.42578125" style="649" customWidth="1"/>
    <col min="8206" max="8206" width="19.140625" style="649" customWidth="1"/>
    <col min="8207" max="8207" width="20.140625" style="649" customWidth="1"/>
    <col min="8208" max="8208" width="17" style="649" customWidth="1"/>
    <col min="8209" max="8210" width="10.7109375" style="649" customWidth="1"/>
    <col min="8211" max="8211" width="9.140625" style="649" bestFit="1" customWidth="1"/>
    <col min="8212" max="8212" width="12.85546875" style="649" customWidth="1"/>
    <col min="8213" max="8213" width="23.42578125" style="649" customWidth="1"/>
    <col min="8214" max="8215" width="9.140625" style="649" bestFit="1" customWidth="1"/>
    <col min="8216" max="8216" width="10.5703125" style="649" bestFit="1" customWidth="1"/>
    <col min="8217" max="8217" width="11.28515625" style="649" customWidth="1"/>
    <col min="8218" max="8448" width="9.140625" style="649"/>
    <col min="8449" max="8449" width="91.85546875" style="649" customWidth="1"/>
    <col min="8450" max="8450" width="21.28515625" style="649" customWidth="1"/>
    <col min="8451" max="8451" width="20" style="649" customWidth="1"/>
    <col min="8452" max="8452" width="17" style="649" customWidth="1"/>
    <col min="8453" max="8453" width="19" style="649" customWidth="1"/>
    <col min="8454" max="8454" width="17.28515625" style="649" customWidth="1"/>
    <col min="8455" max="8455" width="15" style="649" customWidth="1"/>
    <col min="8456" max="8456" width="17.140625" style="649" customWidth="1"/>
    <col min="8457" max="8457" width="16.42578125" style="649" customWidth="1"/>
    <col min="8458" max="8458" width="16.5703125" style="649" customWidth="1"/>
    <col min="8459" max="8459" width="20.140625" style="649" customWidth="1"/>
    <col min="8460" max="8460" width="17" style="649" customWidth="1"/>
    <col min="8461" max="8461" width="16.42578125" style="649" customWidth="1"/>
    <col min="8462" max="8462" width="19.140625" style="649" customWidth="1"/>
    <col min="8463" max="8463" width="20.140625" style="649" customWidth="1"/>
    <col min="8464" max="8464" width="17" style="649" customWidth="1"/>
    <col min="8465" max="8466" width="10.7109375" style="649" customWidth="1"/>
    <col min="8467" max="8467" width="9.140625" style="649" bestFit="1" customWidth="1"/>
    <col min="8468" max="8468" width="12.85546875" style="649" customWidth="1"/>
    <col min="8469" max="8469" width="23.42578125" style="649" customWidth="1"/>
    <col min="8470" max="8471" width="9.140625" style="649" bestFit="1" customWidth="1"/>
    <col min="8472" max="8472" width="10.5703125" style="649" bestFit="1" customWidth="1"/>
    <col min="8473" max="8473" width="11.28515625" style="649" customWidth="1"/>
    <col min="8474" max="8704" width="9.140625" style="649"/>
    <col min="8705" max="8705" width="91.85546875" style="649" customWidth="1"/>
    <col min="8706" max="8706" width="21.28515625" style="649" customWidth="1"/>
    <col min="8707" max="8707" width="20" style="649" customWidth="1"/>
    <col min="8708" max="8708" width="17" style="649" customWidth="1"/>
    <col min="8709" max="8709" width="19" style="649" customWidth="1"/>
    <col min="8710" max="8710" width="17.28515625" style="649" customWidth="1"/>
    <col min="8711" max="8711" width="15" style="649" customWidth="1"/>
    <col min="8712" max="8712" width="17.140625" style="649" customWidth="1"/>
    <col min="8713" max="8713" width="16.42578125" style="649" customWidth="1"/>
    <col min="8714" max="8714" width="16.5703125" style="649" customWidth="1"/>
    <col min="8715" max="8715" width="20.140625" style="649" customWidth="1"/>
    <col min="8716" max="8716" width="17" style="649" customWidth="1"/>
    <col min="8717" max="8717" width="16.42578125" style="649" customWidth="1"/>
    <col min="8718" max="8718" width="19.140625" style="649" customWidth="1"/>
    <col min="8719" max="8719" width="20.140625" style="649" customWidth="1"/>
    <col min="8720" max="8720" width="17" style="649" customWidth="1"/>
    <col min="8721" max="8722" width="10.7109375" style="649" customWidth="1"/>
    <col min="8723" max="8723" width="9.140625" style="649" bestFit="1" customWidth="1"/>
    <col min="8724" max="8724" width="12.85546875" style="649" customWidth="1"/>
    <col min="8725" max="8725" width="23.42578125" style="649" customWidth="1"/>
    <col min="8726" max="8727" width="9.140625" style="649" bestFit="1" customWidth="1"/>
    <col min="8728" max="8728" width="10.5703125" style="649" bestFit="1" customWidth="1"/>
    <col min="8729" max="8729" width="11.28515625" style="649" customWidth="1"/>
    <col min="8730" max="8960" width="9.140625" style="649"/>
    <col min="8961" max="8961" width="91.85546875" style="649" customWidth="1"/>
    <col min="8962" max="8962" width="21.28515625" style="649" customWidth="1"/>
    <col min="8963" max="8963" width="20" style="649" customWidth="1"/>
    <col min="8964" max="8964" width="17" style="649" customWidth="1"/>
    <col min="8965" max="8965" width="19" style="649" customWidth="1"/>
    <col min="8966" max="8966" width="17.28515625" style="649" customWidth="1"/>
    <col min="8967" max="8967" width="15" style="649" customWidth="1"/>
    <col min="8968" max="8968" width="17.140625" style="649" customWidth="1"/>
    <col min="8969" max="8969" width="16.42578125" style="649" customWidth="1"/>
    <col min="8970" max="8970" width="16.5703125" style="649" customWidth="1"/>
    <col min="8971" max="8971" width="20.140625" style="649" customWidth="1"/>
    <col min="8972" max="8972" width="17" style="649" customWidth="1"/>
    <col min="8973" max="8973" width="16.42578125" style="649" customWidth="1"/>
    <col min="8974" max="8974" width="19.140625" style="649" customWidth="1"/>
    <col min="8975" max="8975" width="20.140625" style="649" customWidth="1"/>
    <col min="8976" max="8976" width="17" style="649" customWidth="1"/>
    <col min="8977" max="8978" width="10.7109375" style="649" customWidth="1"/>
    <col min="8979" max="8979" width="9.140625" style="649" bestFit="1" customWidth="1"/>
    <col min="8980" max="8980" width="12.85546875" style="649" customWidth="1"/>
    <col min="8981" max="8981" width="23.42578125" style="649" customWidth="1"/>
    <col min="8982" max="8983" width="9.140625" style="649" bestFit="1" customWidth="1"/>
    <col min="8984" max="8984" width="10.5703125" style="649" bestFit="1" customWidth="1"/>
    <col min="8985" max="8985" width="11.28515625" style="649" customWidth="1"/>
    <col min="8986" max="9216" width="9.140625" style="649"/>
    <col min="9217" max="9217" width="91.85546875" style="649" customWidth="1"/>
    <col min="9218" max="9218" width="21.28515625" style="649" customWidth="1"/>
    <col min="9219" max="9219" width="20" style="649" customWidth="1"/>
    <col min="9220" max="9220" width="17" style="649" customWidth="1"/>
    <col min="9221" max="9221" width="19" style="649" customWidth="1"/>
    <col min="9222" max="9222" width="17.28515625" style="649" customWidth="1"/>
    <col min="9223" max="9223" width="15" style="649" customWidth="1"/>
    <col min="9224" max="9224" width="17.140625" style="649" customWidth="1"/>
    <col min="9225" max="9225" width="16.42578125" style="649" customWidth="1"/>
    <col min="9226" max="9226" width="16.5703125" style="649" customWidth="1"/>
    <col min="9227" max="9227" width="20.140625" style="649" customWidth="1"/>
    <col min="9228" max="9228" width="17" style="649" customWidth="1"/>
    <col min="9229" max="9229" width="16.42578125" style="649" customWidth="1"/>
    <col min="9230" max="9230" width="19.140625" style="649" customWidth="1"/>
    <col min="9231" max="9231" width="20.140625" style="649" customWidth="1"/>
    <col min="9232" max="9232" width="17" style="649" customWidth="1"/>
    <col min="9233" max="9234" width="10.7109375" style="649" customWidth="1"/>
    <col min="9235" max="9235" width="9.140625" style="649" bestFit="1" customWidth="1"/>
    <col min="9236" max="9236" width="12.85546875" style="649" customWidth="1"/>
    <col min="9237" max="9237" width="23.42578125" style="649" customWidth="1"/>
    <col min="9238" max="9239" width="9.140625" style="649" bestFit="1" customWidth="1"/>
    <col min="9240" max="9240" width="10.5703125" style="649" bestFit="1" customWidth="1"/>
    <col min="9241" max="9241" width="11.28515625" style="649" customWidth="1"/>
    <col min="9242" max="9472" width="9.140625" style="649"/>
    <col min="9473" max="9473" width="91.85546875" style="649" customWidth="1"/>
    <col min="9474" max="9474" width="21.28515625" style="649" customWidth="1"/>
    <col min="9475" max="9475" width="20" style="649" customWidth="1"/>
    <col min="9476" max="9476" width="17" style="649" customWidth="1"/>
    <col min="9477" max="9477" width="19" style="649" customWidth="1"/>
    <col min="9478" max="9478" width="17.28515625" style="649" customWidth="1"/>
    <col min="9479" max="9479" width="15" style="649" customWidth="1"/>
    <col min="9480" max="9480" width="17.140625" style="649" customWidth="1"/>
    <col min="9481" max="9481" width="16.42578125" style="649" customWidth="1"/>
    <col min="9482" max="9482" width="16.5703125" style="649" customWidth="1"/>
    <col min="9483" max="9483" width="20.140625" style="649" customWidth="1"/>
    <col min="9484" max="9484" width="17" style="649" customWidth="1"/>
    <col min="9485" max="9485" width="16.42578125" style="649" customWidth="1"/>
    <col min="9486" max="9486" width="19.140625" style="649" customWidth="1"/>
    <col min="9487" max="9487" width="20.140625" style="649" customWidth="1"/>
    <col min="9488" max="9488" width="17" style="649" customWidth="1"/>
    <col min="9489" max="9490" width="10.7109375" style="649" customWidth="1"/>
    <col min="9491" max="9491" width="9.140625" style="649" bestFit="1" customWidth="1"/>
    <col min="9492" max="9492" width="12.85546875" style="649" customWidth="1"/>
    <col min="9493" max="9493" width="23.42578125" style="649" customWidth="1"/>
    <col min="9494" max="9495" width="9.140625" style="649" bestFit="1" customWidth="1"/>
    <col min="9496" max="9496" width="10.5703125" style="649" bestFit="1" customWidth="1"/>
    <col min="9497" max="9497" width="11.28515625" style="649" customWidth="1"/>
    <col min="9498" max="9728" width="9.140625" style="649"/>
    <col min="9729" max="9729" width="91.85546875" style="649" customWidth="1"/>
    <col min="9730" max="9730" width="21.28515625" style="649" customWidth="1"/>
    <col min="9731" max="9731" width="20" style="649" customWidth="1"/>
    <col min="9732" max="9732" width="17" style="649" customWidth="1"/>
    <col min="9733" max="9733" width="19" style="649" customWidth="1"/>
    <col min="9734" max="9734" width="17.28515625" style="649" customWidth="1"/>
    <col min="9735" max="9735" width="15" style="649" customWidth="1"/>
    <col min="9736" max="9736" width="17.140625" style="649" customWidth="1"/>
    <col min="9737" max="9737" width="16.42578125" style="649" customWidth="1"/>
    <col min="9738" max="9738" width="16.5703125" style="649" customWidth="1"/>
    <col min="9739" max="9739" width="20.140625" style="649" customWidth="1"/>
    <col min="9740" max="9740" width="17" style="649" customWidth="1"/>
    <col min="9741" max="9741" width="16.42578125" style="649" customWidth="1"/>
    <col min="9742" max="9742" width="19.140625" style="649" customWidth="1"/>
    <col min="9743" max="9743" width="20.140625" style="649" customWidth="1"/>
    <col min="9744" max="9744" width="17" style="649" customWidth="1"/>
    <col min="9745" max="9746" width="10.7109375" style="649" customWidth="1"/>
    <col min="9747" max="9747" width="9.140625" style="649" bestFit="1" customWidth="1"/>
    <col min="9748" max="9748" width="12.85546875" style="649" customWidth="1"/>
    <col min="9749" max="9749" width="23.42578125" style="649" customWidth="1"/>
    <col min="9750" max="9751" width="9.140625" style="649" bestFit="1" customWidth="1"/>
    <col min="9752" max="9752" width="10.5703125" style="649" bestFit="1" customWidth="1"/>
    <col min="9753" max="9753" width="11.28515625" style="649" customWidth="1"/>
    <col min="9754" max="9984" width="9.140625" style="649"/>
    <col min="9985" max="9985" width="91.85546875" style="649" customWidth="1"/>
    <col min="9986" max="9986" width="21.28515625" style="649" customWidth="1"/>
    <col min="9987" max="9987" width="20" style="649" customWidth="1"/>
    <col min="9988" max="9988" width="17" style="649" customWidth="1"/>
    <col min="9989" max="9989" width="19" style="649" customWidth="1"/>
    <col min="9990" max="9990" width="17.28515625" style="649" customWidth="1"/>
    <col min="9991" max="9991" width="15" style="649" customWidth="1"/>
    <col min="9992" max="9992" width="17.140625" style="649" customWidth="1"/>
    <col min="9993" max="9993" width="16.42578125" style="649" customWidth="1"/>
    <col min="9994" max="9994" width="16.5703125" style="649" customWidth="1"/>
    <col min="9995" max="9995" width="20.140625" style="649" customWidth="1"/>
    <col min="9996" max="9996" width="17" style="649" customWidth="1"/>
    <col min="9997" max="9997" width="16.42578125" style="649" customWidth="1"/>
    <col min="9998" max="9998" width="19.140625" style="649" customWidth="1"/>
    <col min="9999" max="9999" width="20.140625" style="649" customWidth="1"/>
    <col min="10000" max="10000" width="17" style="649" customWidth="1"/>
    <col min="10001" max="10002" width="10.7109375" style="649" customWidth="1"/>
    <col min="10003" max="10003" width="9.140625" style="649" bestFit="1" customWidth="1"/>
    <col min="10004" max="10004" width="12.85546875" style="649" customWidth="1"/>
    <col min="10005" max="10005" width="23.42578125" style="649" customWidth="1"/>
    <col min="10006" max="10007" width="9.140625" style="649" bestFit="1" customWidth="1"/>
    <col min="10008" max="10008" width="10.5703125" style="649" bestFit="1" customWidth="1"/>
    <col min="10009" max="10009" width="11.28515625" style="649" customWidth="1"/>
    <col min="10010" max="10240" width="9.140625" style="649"/>
    <col min="10241" max="10241" width="91.85546875" style="649" customWidth="1"/>
    <col min="10242" max="10242" width="21.28515625" style="649" customWidth="1"/>
    <col min="10243" max="10243" width="20" style="649" customWidth="1"/>
    <col min="10244" max="10244" width="17" style="649" customWidth="1"/>
    <col min="10245" max="10245" width="19" style="649" customWidth="1"/>
    <col min="10246" max="10246" width="17.28515625" style="649" customWidth="1"/>
    <col min="10247" max="10247" width="15" style="649" customWidth="1"/>
    <col min="10248" max="10248" width="17.140625" style="649" customWidth="1"/>
    <col min="10249" max="10249" width="16.42578125" style="649" customWidth="1"/>
    <col min="10250" max="10250" width="16.5703125" style="649" customWidth="1"/>
    <col min="10251" max="10251" width="20.140625" style="649" customWidth="1"/>
    <col min="10252" max="10252" width="17" style="649" customWidth="1"/>
    <col min="10253" max="10253" width="16.42578125" style="649" customWidth="1"/>
    <col min="10254" max="10254" width="19.140625" style="649" customWidth="1"/>
    <col min="10255" max="10255" width="20.140625" style="649" customWidth="1"/>
    <col min="10256" max="10256" width="17" style="649" customWidth="1"/>
    <col min="10257" max="10258" width="10.7109375" style="649" customWidth="1"/>
    <col min="10259" max="10259" width="9.140625" style="649" bestFit="1" customWidth="1"/>
    <col min="10260" max="10260" width="12.85546875" style="649" customWidth="1"/>
    <col min="10261" max="10261" width="23.42578125" style="649" customWidth="1"/>
    <col min="10262" max="10263" width="9.140625" style="649" bestFit="1" customWidth="1"/>
    <col min="10264" max="10264" width="10.5703125" style="649" bestFit="1" customWidth="1"/>
    <col min="10265" max="10265" width="11.28515625" style="649" customWidth="1"/>
    <col min="10266" max="10496" width="9.140625" style="649"/>
    <col min="10497" max="10497" width="91.85546875" style="649" customWidth="1"/>
    <col min="10498" max="10498" width="21.28515625" style="649" customWidth="1"/>
    <col min="10499" max="10499" width="20" style="649" customWidth="1"/>
    <col min="10500" max="10500" width="17" style="649" customWidth="1"/>
    <col min="10501" max="10501" width="19" style="649" customWidth="1"/>
    <col min="10502" max="10502" width="17.28515625" style="649" customWidth="1"/>
    <col min="10503" max="10503" width="15" style="649" customWidth="1"/>
    <col min="10504" max="10504" width="17.140625" style="649" customWidth="1"/>
    <col min="10505" max="10505" width="16.42578125" style="649" customWidth="1"/>
    <col min="10506" max="10506" width="16.5703125" style="649" customWidth="1"/>
    <col min="10507" max="10507" width="20.140625" style="649" customWidth="1"/>
    <col min="10508" max="10508" width="17" style="649" customWidth="1"/>
    <col min="10509" max="10509" width="16.42578125" style="649" customWidth="1"/>
    <col min="10510" max="10510" width="19.140625" style="649" customWidth="1"/>
    <col min="10511" max="10511" width="20.140625" style="649" customWidth="1"/>
    <col min="10512" max="10512" width="17" style="649" customWidth="1"/>
    <col min="10513" max="10514" width="10.7109375" style="649" customWidth="1"/>
    <col min="10515" max="10515" width="9.140625" style="649" bestFit="1" customWidth="1"/>
    <col min="10516" max="10516" width="12.85546875" style="649" customWidth="1"/>
    <col min="10517" max="10517" width="23.42578125" style="649" customWidth="1"/>
    <col min="10518" max="10519" width="9.140625" style="649" bestFit="1" customWidth="1"/>
    <col min="10520" max="10520" width="10.5703125" style="649" bestFit="1" customWidth="1"/>
    <col min="10521" max="10521" width="11.28515625" style="649" customWidth="1"/>
    <col min="10522" max="10752" width="9.140625" style="649"/>
    <col min="10753" max="10753" width="91.85546875" style="649" customWidth="1"/>
    <col min="10754" max="10754" width="21.28515625" style="649" customWidth="1"/>
    <col min="10755" max="10755" width="20" style="649" customWidth="1"/>
    <col min="10756" max="10756" width="17" style="649" customWidth="1"/>
    <col min="10757" max="10757" width="19" style="649" customWidth="1"/>
    <col min="10758" max="10758" width="17.28515625" style="649" customWidth="1"/>
    <col min="10759" max="10759" width="15" style="649" customWidth="1"/>
    <col min="10760" max="10760" width="17.140625" style="649" customWidth="1"/>
    <col min="10761" max="10761" width="16.42578125" style="649" customWidth="1"/>
    <col min="10762" max="10762" width="16.5703125" style="649" customWidth="1"/>
    <col min="10763" max="10763" width="20.140625" style="649" customWidth="1"/>
    <col min="10764" max="10764" width="17" style="649" customWidth="1"/>
    <col min="10765" max="10765" width="16.42578125" style="649" customWidth="1"/>
    <col min="10766" max="10766" width="19.140625" style="649" customWidth="1"/>
    <col min="10767" max="10767" width="20.140625" style="649" customWidth="1"/>
    <col min="10768" max="10768" width="17" style="649" customWidth="1"/>
    <col min="10769" max="10770" width="10.7109375" style="649" customWidth="1"/>
    <col min="10771" max="10771" width="9.140625" style="649" bestFit="1" customWidth="1"/>
    <col min="10772" max="10772" width="12.85546875" style="649" customWidth="1"/>
    <col min="10773" max="10773" width="23.42578125" style="649" customWidth="1"/>
    <col min="10774" max="10775" width="9.140625" style="649" bestFit="1" customWidth="1"/>
    <col min="10776" max="10776" width="10.5703125" style="649" bestFit="1" customWidth="1"/>
    <col min="10777" max="10777" width="11.28515625" style="649" customWidth="1"/>
    <col min="10778" max="11008" width="9.140625" style="649"/>
    <col min="11009" max="11009" width="91.85546875" style="649" customWidth="1"/>
    <col min="11010" max="11010" width="21.28515625" style="649" customWidth="1"/>
    <col min="11011" max="11011" width="20" style="649" customWidth="1"/>
    <col min="11012" max="11012" width="17" style="649" customWidth="1"/>
    <col min="11013" max="11013" width="19" style="649" customWidth="1"/>
    <col min="11014" max="11014" width="17.28515625" style="649" customWidth="1"/>
    <col min="11015" max="11015" width="15" style="649" customWidth="1"/>
    <col min="11016" max="11016" width="17.140625" style="649" customWidth="1"/>
    <col min="11017" max="11017" width="16.42578125" style="649" customWidth="1"/>
    <col min="11018" max="11018" width="16.5703125" style="649" customWidth="1"/>
    <col min="11019" max="11019" width="20.140625" style="649" customWidth="1"/>
    <col min="11020" max="11020" width="17" style="649" customWidth="1"/>
    <col min="11021" max="11021" width="16.42578125" style="649" customWidth="1"/>
    <col min="11022" max="11022" width="19.140625" style="649" customWidth="1"/>
    <col min="11023" max="11023" width="20.140625" style="649" customWidth="1"/>
    <col min="11024" max="11024" width="17" style="649" customWidth="1"/>
    <col min="11025" max="11026" width="10.7109375" style="649" customWidth="1"/>
    <col min="11027" max="11027" width="9.140625" style="649" bestFit="1" customWidth="1"/>
    <col min="11028" max="11028" width="12.85546875" style="649" customWidth="1"/>
    <col min="11029" max="11029" width="23.42578125" style="649" customWidth="1"/>
    <col min="11030" max="11031" width="9.140625" style="649" bestFit="1" customWidth="1"/>
    <col min="11032" max="11032" width="10.5703125" style="649" bestFit="1" customWidth="1"/>
    <col min="11033" max="11033" width="11.28515625" style="649" customWidth="1"/>
    <col min="11034" max="11264" width="9.140625" style="649"/>
    <col min="11265" max="11265" width="91.85546875" style="649" customWidth="1"/>
    <col min="11266" max="11266" width="21.28515625" style="649" customWidth="1"/>
    <col min="11267" max="11267" width="20" style="649" customWidth="1"/>
    <col min="11268" max="11268" width="17" style="649" customWidth="1"/>
    <col min="11269" max="11269" width="19" style="649" customWidth="1"/>
    <col min="11270" max="11270" width="17.28515625" style="649" customWidth="1"/>
    <col min="11271" max="11271" width="15" style="649" customWidth="1"/>
    <col min="11272" max="11272" width="17.140625" style="649" customWidth="1"/>
    <col min="11273" max="11273" width="16.42578125" style="649" customWidth="1"/>
    <col min="11274" max="11274" width="16.5703125" style="649" customWidth="1"/>
    <col min="11275" max="11275" width="20.140625" style="649" customWidth="1"/>
    <col min="11276" max="11276" width="17" style="649" customWidth="1"/>
    <col min="11277" max="11277" width="16.42578125" style="649" customWidth="1"/>
    <col min="11278" max="11278" width="19.140625" style="649" customWidth="1"/>
    <col min="11279" max="11279" width="20.140625" style="649" customWidth="1"/>
    <col min="11280" max="11280" width="17" style="649" customWidth="1"/>
    <col min="11281" max="11282" width="10.7109375" style="649" customWidth="1"/>
    <col min="11283" max="11283" width="9.140625" style="649" bestFit="1" customWidth="1"/>
    <col min="11284" max="11284" width="12.85546875" style="649" customWidth="1"/>
    <col min="11285" max="11285" width="23.42578125" style="649" customWidth="1"/>
    <col min="11286" max="11287" width="9.140625" style="649" bestFit="1" customWidth="1"/>
    <col min="11288" max="11288" width="10.5703125" style="649" bestFit="1" customWidth="1"/>
    <col min="11289" max="11289" width="11.28515625" style="649" customWidth="1"/>
    <col min="11290" max="11520" width="9.140625" style="649"/>
    <col min="11521" max="11521" width="91.85546875" style="649" customWidth="1"/>
    <col min="11522" max="11522" width="21.28515625" style="649" customWidth="1"/>
    <col min="11523" max="11523" width="20" style="649" customWidth="1"/>
    <col min="11524" max="11524" width="17" style="649" customWidth="1"/>
    <col min="11525" max="11525" width="19" style="649" customWidth="1"/>
    <col min="11526" max="11526" width="17.28515625" style="649" customWidth="1"/>
    <col min="11527" max="11527" width="15" style="649" customWidth="1"/>
    <col min="11528" max="11528" width="17.140625" style="649" customWidth="1"/>
    <col min="11529" max="11529" width="16.42578125" style="649" customWidth="1"/>
    <col min="11530" max="11530" width="16.5703125" style="649" customWidth="1"/>
    <col min="11531" max="11531" width="20.140625" style="649" customWidth="1"/>
    <col min="11532" max="11532" width="17" style="649" customWidth="1"/>
    <col min="11533" max="11533" width="16.42578125" style="649" customWidth="1"/>
    <col min="11534" max="11534" width="19.140625" style="649" customWidth="1"/>
    <col min="11535" max="11535" width="20.140625" style="649" customWidth="1"/>
    <col min="11536" max="11536" width="17" style="649" customWidth="1"/>
    <col min="11537" max="11538" width="10.7109375" style="649" customWidth="1"/>
    <col min="11539" max="11539" width="9.140625" style="649" bestFit="1" customWidth="1"/>
    <col min="11540" max="11540" width="12.85546875" style="649" customWidth="1"/>
    <col min="11541" max="11541" width="23.42578125" style="649" customWidth="1"/>
    <col min="11542" max="11543" width="9.140625" style="649" bestFit="1" customWidth="1"/>
    <col min="11544" max="11544" width="10.5703125" style="649" bestFit="1" customWidth="1"/>
    <col min="11545" max="11545" width="11.28515625" style="649" customWidth="1"/>
    <col min="11546" max="11776" width="9.140625" style="649"/>
    <col min="11777" max="11777" width="91.85546875" style="649" customWidth="1"/>
    <col min="11778" max="11778" width="21.28515625" style="649" customWidth="1"/>
    <col min="11779" max="11779" width="20" style="649" customWidth="1"/>
    <col min="11780" max="11780" width="17" style="649" customWidth="1"/>
    <col min="11781" max="11781" width="19" style="649" customWidth="1"/>
    <col min="11782" max="11782" width="17.28515625" style="649" customWidth="1"/>
    <col min="11783" max="11783" width="15" style="649" customWidth="1"/>
    <col min="11784" max="11784" width="17.140625" style="649" customWidth="1"/>
    <col min="11785" max="11785" width="16.42578125" style="649" customWidth="1"/>
    <col min="11786" max="11786" width="16.5703125" style="649" customWidth="1"/>
    <col min="11787" max="11787" width="20.140625" style="649" customWidth="1"/>
    <col min="11788" max="11788" width="17" style="649" customWidth="1"/>
    <col min="11789" max="11789" width="16.42578125" style="649" customWidth="1"/>
    <col min="11790" max="11790" width="19.140625" style="649" customWidth="1"/>
    <col min="11791" max="11791" width="20.140625" style="649" customWidth="1"/>
    <col min="11792" max="11792" width="17" style="649" customWidth="1"/>
    <col min="11793" max="11794" width="10.7109375" style="649" customWidth="1"/>
    <col min="11795" max="11795" width="9.140625" style="649" bestFit="1" customWidth="1"/>
    <col min="11796" max="11796" width="12.85546875" style="649" customWidth="1"/>
    <col min="11797" max="11797" width="23.42578125" style="649" customWidth="1"/>
    <col min="11798" max="11799" width="9.140625" style="649" bestFit="1" customWidth="1"/>
    <col min="11800" max="11800" width="10.5703125" style="649" bestFit="1" customWidth="1"/>
    <col min="11801" max="11801" width="11.28515625" style="649" customWidth="1"/>
    <col min="11802" max="12032" width="9.140625" style="649"/>
    <col min="12033" max="12033" width="91.85546875" style="649" customWidth="1"/>
    <col min="12034" max="12034" width="21.28515625" style="649" customWidth="1"/>
    <col min="12035" max="12035" width="20" style="649" customWidth="1"/>
    <col min="12036" max="12036" width="17" style="649" customWidth="1"/>
    <col min="12037" max="12037" width="19" style="649" customWidth="1"/>
    <col min="12038" max="12038" width="17.28515625" style="649" customWidth="1"/>
    <col min="12039" max="12039" width="15" style="649" customWidth="1"/>
    <col min="12040" max="12040" width="17.140625" style="649" customWidth="1"/>
    <col min="12041" max="12041" width="16.42578125" style="649" customWidth="1"/>
    <col min="12042" max="12042" width="16.5703125" style="649" customWidth="1"/>
    <col min="12043" max="12043" width="20.140625" style="649" customWidth="1"/>
    <col min="12044" max="12044" width="17" style="649" customWidth="1"/>
    <col min="12045" max="12045" width="16.42578125" style="649" customWidth="1"/>
    <col min="12046" max="12046" width="19.140625" style="649" customWidth="1"/>
    <col min="12047" max="12047" width="20.140625" style="649" customWidth="1"/>
    <col min="12048" max="12048" width="17" style="649" customWidth="1"/>
    <col min="12049" max="12050" width="10.7109375" style="649" customWidth="1"/>
    <col min="12051" max="12051" width="9.140625" style="649" bestFit="1" customWidth="1"/>
    <col min="12052" max="12052" width="12.85546875" style="649" customWidth="1"/>
    <col min="12053" max="12053" width="23.42578125" style="649" customWidth="1"/>
    <col min="12054" max="12055" width="9.140625" style="649" bestFit="1" customWidth="1"/>
    <col min="12056" max="12056" width="10.5703125" style="649" bestFit="1" customWidth="1"/>
    <col min="12057" max="12057" width="11.28515625" style="649" customWidth="1"/>
    <col min="12058" max="12288" width="9.140625" style="649"/>
    <col min="12289" max="12289" width="91.85546875" style="649" customWidth="1"/>
    <col min="12290" max="12290" width="21.28515625" style="649" customWidth="1"/>
    <col min="12291" max="12291" width="20" style="649" customWidth="1"/>
    <col min="12292" max="12292" width="17" style="649" customWidth="1"/>
    <col min="12293" max="12293" width="19" style="649" customWidth="1"/>
    <col min="12294" max="12294" width="17.28515625" style="649" customWidth="1"/>
    <col min="12295" max="12295" width="15" style="649" customWidth="1"/>
    <col min="12296" max="12296" width="17.140625" style="649" customWidth="1"/>
    <col min="12297" max="12297" width="16.42578125" style="649" customWidth="1"/>
    <col min="12298" max="12298" width="16.5703125" style="649" customWidth="1"/>
    <col min="12299" max="12299" width="20.140625" style="649" customWidth="1"/>
    <col min="12300" max="12300" width="17" style="649" customWidth="1"/>
    <col min="12301" max="12301" width="16.42578125" style="649" customWidth="1"/>
    <col min="12302" max="12302" width="19.140625" style="649" customWidth="1"/>
    <col min="12303" max="12303" width="20.140625" style="649" customWidth="1"/>
    <col min="12304" max="12304" width="17" style="649" customWidth="1"/>
    <col min="12305" max="12306" width="10.7109375" style="649" customWidth="1"/>
    <col min="12307" max="12307" width="9.140625" style="649" bestFit="1" customWidth="1"/>
    <col min="12308" max="12308" width="12.85546875" style="649" customWidth="1"/>
    <col min="12309" max="12309" width="23.42578125" style="649" customWidth="1"/>
    <col min="12310" max="12311" width="9.140625" style="649" bestFit="1" customWidth="1"/>
    <col min="12312" max="12312" width="10.5703125" style="649" bestFit="1" customWidth="1"/>
    <col min="12313" max="12313" width="11.28515625" style="649" customWidth="1"/>
    <col min="12314" max="12544" width="9.140625" style="649"/>
    <col min="12545" max="12545" width="91.85546875" style="649" customWidth="1"/>
    <col min="12546" max="12546" width="21.28515625" style="649" customWidth="1"/>
    <col min="12547" max="12547" width="20" style="649" customWidth="1"/>
    <col min="12548" max="12548" width="17" style="649" customWidth="1"/>
    <col min="12549" max="12549" width="19" style="649" customWidth="1"/>
    <col min="12550" max="12550" width="17.28515625" style="649" customWidth="1"/>
    <col min="12551" max="12551" width="15" style="649" customWidth="1"/>
    <col min="12552" max="12552" width="17.140625" style="649" customWidth="1"/>
    <col min="12553" max="12553" width="16.42578125" style="649" customWidth="1"/>
    <col min="12554" max="12554" width="16.5703125" style="649" customWidth="1"/>
    <col min="12555" max="12555" width="20.140625" style="649" customWidth="1"/>
    <col min="12556" max="12556" width="17" style="649" customWidth="1"/>
    <col min="12557" max="12557" width="16.42578125" style="649" customWidth="1"/>
    <col min="12558" max="12558" width="19.140625" style="649" customWidth="1"/>
    <col min="12559" max="12559" width="20.140625" style="649" customWidth="1"/>
    <col min="12560" max="12560" width="17" style="649" customWidth="1"/>
    <col min="12561" max="12562" width="10.7109375" style="649" customWidth="1"/>
    <col min="12563" max="12563" width="9.140625" style="649" bestFit="1" customWidth="1"/>
    <col min="12564" max="12564" width="12.85546875" style="649" customWidth="1"/>
    <col min="12565" max="12565" width="23.42578125" style="649" customWidth="1"/>
    <col min="12566" max="12567" width="9.140625" style="649" bestFit="1" customWidth="1"/>
    <col min="12568" max="12568" width="10.5703125" style="649" bestFit="1" customWidth="1"/>
    <col min="12569" max="12569" width="11.28515625" style="649" customWidth="1"/>
    <col min="12570" max="12800" width="9.140625" style="649"/>
    <col min="12801" max="12801" width="91.85546875" style="649" customWidth="1"/>
    <col min="12802" max="12802" width="21.28515625" style="649" customWidth="1"/>
    <col min="12803" max="12803" width="20" style="649" customWidth="1"/>
    <col min="12804" max="12804" width="17" style="649" customWidth="1"/>
    <col min="12805" max="12805" width="19" style="649" customWidth="1"/>
    <col min="12806" max="12806" width="17.28515625" style="649" customWidth="1"/>
    <col min="12807" max="12807" width="15" style="649" customWidth="1"/>
    <col min="12808" max="12808" width="17.140625" style="649" customWidth="1"/>
    <col min="12809" max="12809" width="16.42578125" style="649" customWidth="1"/>
    <col min="12810" max="12810" width="16.5703125" style="649" customWidth="1"/>
    <col min="12811" max="12811" width="20.140625" style="649" customWidth="1"/>
    <col min="12812" max="12812" width="17" style="649" customWidth="1"/>
    <col min="12813" max="12813" width="16.42578125" style="649" customWidth="1"/>
    <col min="12814" max="12814" width="19.140625" style="649" customWidth="1"/>
    <col min="12815" max="12815" width="20.140625" style="649" customWidth="1"/>
    <col min="12816" max="12816" width="17" style="649" customWidth="1"/>
    <col min="12817" max="12818" width="10.7109375" style="649" customWidth="1"/>
    <col min="12819" max="12819" width="9.140625" style="649" bestFit="1" customWidth="1"/>
    <col min="12820" max="12820" width="12.85546875" style="649" customWidth="1"/>
    <col min="12821" max="12821" width="23.42578125" style="649" customWidth="1"/>
    <col min="12822" max="12823" width="9.140625" style="649" bestFit="1" customWidth="1"/>
    <col min="12824" max="12824" width="10.5703125" style="649" bestFit="1" customWidth="1"/>
    <col min="12825" max="12825" width="11.28515625" style="649" customWidth="1"/>
    <col min="12826" max="13056" width="9.140625" style="649"/>
    <col min="13057" max="13057" width="91.85546875" style="649" customWidth="1"/>
    <col min="13058" max="13058" width="21.28515625" style="649" customWidth="1"/>
    <col min="13059" max="13059" width="20" style="649" customWidth="1"/>
    <col min="13060" max="13060" width="17" style="649" customWidth="1"/>
    <col min="13061" max="13061" width="19" style="649" customWidth="1"/>
    <col min="13062" max="13062" width="17.28515625" style="649" customWidth="1"/>
    <col min="13063" max="13063" width="15" style="649" customWidth="1"/>
    <col min="13064" max="13064" width="17.140625" style="649" customWidth="1"/>
    <col min="13065" max="13065" width="16.42578125" style="649" customWidth="1"/>
    <col min="13066" max="13066" width="16.5703125" style="649" customWidth="1"/>
    <col min="13067" max="13067" width="20.140625" style="649" customWidth="1"/>
    <col min="13068" max="13068" width="17" style="649" customWidth="1"/>
    <col min="13069" max="13069" width="16.42578125" style="649" customWidth="1"/>
    <col min="13070" max="13070" width="19.140625" style="649" customWidth="1"/>
    <col min="13071" max="13071" width="20.140625" style="649" customWidth="1"/>
    <col min="13072" max="13072" width="17" style="649" customWidth="1"/>
    <col min="13073" max="13074" width="10.7109375" style="649" customWidth="1"/>
    <col min="13075" max="13075" width="9.140625" style="649" bestFit="1" customWidth="1"/>
    <col min="13076" max="13076" width="12.85546875" style="649" customWidth="1"/>
    <col min="13077" max="13077" width="23.42578125" style="649" customWidth="1"/>
    <col min="13078" max="13079" width="9.140625" style="649" bestFit="1" customWidth="1"/>
    <col min="13080" max="13080" width="10.5703125" style="649" bestFit="1" customWidth="1"/>
    <col min="13081" max="13081" width="11.28515625" style="649" customWidth="1"/>
    <col min="13082" max="13312" width="9.140625" style="649"/>
    <col min="13313" max="13313" width="91.85546875" style="649" customWidth="1"/>
    <col min="13314" max="13314" width="21.28515625" style="649" customWidth="1"/>
    <col min="13315" max="13315" width="20" style="649" customWidth="1"/>
    <col min="13316" max="13316" width="17" style="649" customWidth="1"/>
    <col min="13317" max="13317" width="19" style="649" customWidth="1"/>
    <col min="13318" max="13318" width="17.28515625" style="649" customWidth="1"/>
    <col min="13319" max="13319" width="15" style="649" customWidth="1"/>
    <col min="13320" max="13320" width="17.140625" style="649" customWidth="1"/>
    <col min="13321" max="13321" width="16.42578125" style="649" customWidth="1"/>
    <col min="13322" max="13322" width="16.5703125" style="649" customWidth="1"/>
    <col min="13323" max="13323" width="20.140625" style="649" customWidth="1"/>
    <col min="13324" max="13324" width="17" style="649" customWidth="1"/>
    <col min="13325" max="13325" width="16.42578125" style="649" customWidth="1"/>
    <col min="13326" max="13326" width="19.140625" style="649" customWidth="1"/>
    <col min="13327" max="13327" width="20.140625" style="649" customWidth="1"/>
    <col min="13328" max="13328" width="17" style="649" customWidth="1"/>
    <col min="13329" max="13330" width="10.7109375" style="649" customWidth="1"/>
    <col min="13331" max="13331" width="9.140625" style="649" bestFit="1" customWidth="1"/>
    <col min="13332" max="13332" width="12.85546875" style="649" customWidth="1"/>
    <col min="13333" max="13333" width="23.42578125" style="649" customWidth="1"/>
    <col min="13334" max="13335" width="9.140625" style="649" bestFit="1" customWidth="1"/>
    <col min="13336" max="13336" width="10.5703125" style="649" bestFit="1" customWidth="1"/>
    <col min="13337" max="13337" width="11.28515625" style="649" customWidth="1"/>
    <col min="13338" max="13568" width="9.140625" style="649"/>
    <col min="13569" max="13569" width="91.85546875" style="649" customWidth="1"/>
    <col min="13570" max="13570" width="21.28515625" style="649" customWidth="1"/>
    <col min="13571" max="13571" width="20" style="649" customWidth="1"/>
    <col min="13572" max="13572" width="17" style="649" customWidth="1"/>
    <col min="13573" max="13573" width="19" style="649" customWidth="1"/>
    <col min="13574" max="13574" width="17.28515625" style="649" customWidth="1"/>
    <col min="13575" max="13575" width="15" style="649" customWidth="1"/>
    <col min="13576" max="13576" width="17.140625" style="649" customWidth="1"/>
    <col min="13577" max="13577" width="16.42578125" style="649" customWidth="1"/>
    <col min="13578" max="13578" width="16.5703125" style="649" customWidth="1"/>
    <col min="13579" max="13579" width="20.140625" style="649" customWidth="1"/>
    <col min="13580" max="13580" width="17" style="649" customWidth="1"/>
    <col min="13581" max="13581" width="16.42578125" style="649" customWidth="1"/>
    <col min="13582" max="13582" width="19.140625" style="649" customWidth="1"/>
    <col min="13583" max="13583" width="20.140625" style="649" customWidth="1"/>
    <col min="13584" max="13584" width="17" style="649" customWidth="1"/>
    <col min="13585" max="13586" width="10.7109375" style="649" customWidth="1"/>
    <col min="13587" max="13587" width="9.140625" style="649" bestFit="1" customWidth="1"/>
    <col min="13588" max="13588" width="12.85546875" style="649" customWidth="1"/>
    <col min="13589" max="13589" width="23.42578125" style="649" customWidth="1"/>
    <col min="13590" max="13591" width="9.140625" style="649" bestFit="1" customWidth="1"/>
    <col min="13592" max="13592" width="10.5703125" style="649" bestFit="1" customWidth="1"/>
    <col min="13593" max="13593" width="11.28515625" style="649" customWidth="1"/>
    <col min="13594" max="13824" width="9.140625" style="649"/>
    <col min="13825" max="13825" width="91.85546875" style="649" customWidth="1"/>
    <col min="13826" max="13826" width="21.28515625" style="649" customWidth="1"/>
    <col min="13827" max="13827" width="20" style="649" customWidth="1"/>
    <col min="13828" max="13828" width="17" style="649" customWidth="1"/>
    <col min="13829" max="13829" width="19" style="649" customWidth="1"/>
    <col min="13830" max="13830" width="17.28515625" style="649" customWidth="1"/>
    <col min="13831" max="13831" width="15" style="649" customWidth="1"/>
    <col min="13832" max="13832" width="17.140625" style="649" customWidth="1"/>
    <col min="13833" max="13833" width="16.42578125" style="649" customWidth="1"/>
    <col min="13834" max="13834" width="16.5703125" style="649" customWidth="1"/>
    <col min="13835" max="13835" width="20.140625" style="649" customWidth="1"/>
    <col min="13836" max="13836" width="17" style="649" customWidth="1"/>
    <col min="13837" max="13837" width="16.42578125" style="649" customWidth="1"/>
    <col min="13838" max="13838" width="19.140625" style="649" customWidth="1"/>
    <col min="13839" max="13839" width="20.140625" style="649" customWidth="1"/>
    <col min="13840" max="13840" width="17" style="649" customWidth="1"/>
    <col min="13841" max="13842" width="10.7109375" style="649" customWidth="1"/>
    <col min="13843" max="13843" width="9.140625" style="649" bestFit="1" customWidth="1"/>
    <col min="13844" max="13844" width="12.85546875" style="649" customWidth="1"/>
    <col min="13845" max="13845" width="23.42578125" style="649" customWidth="1"/>
    <col min="13846" max="13847" width="9.140625" style="649" bestFit="1" customWidth="1"/>
    <col min="13848" max="13848" width="10.5703125" style="649" bestFit="1" customWidth="1"/>
    <col min="13849" max="13849" width="11.28515625" style="649" customWidth="1"/>
    <col min="13850" max="14080" width="9.140625" style="649"/>
    <col min="14081" max="14081" width="91.85546875" style="649" customWidth="1"/>
    <col min="14082" max="14082" width="21.28515625" style="649" customWidth="1"/>
    <col min="14083" max="14083" width="20" style="649" customWidth="1"/>
    <col min="14084" max="14084" width="17" style="649" customWidth="1"/>
    <col min="14085" max="14085" width="19" style="649" customWidth="1"/>
    <col min="14086" max="14086" width="17.28515625" style="649" customWidth="1"/>
    <col min="14087" max="14087" width="15" style="649" customWidth="1"/>
    <col min="14088" max="14088" width="17.140625" style="649" customWidth="1"/>
    <col min="14089" max="14089" width="16.42578125" style="649" customWidth="1"/>
    <col min="14090" max="14090" width="16.5703125" style="649" customWidth="1"/>
    <col min="14091" max="14091" width="20.140625" style="649" customWidth="1"/>
    <col min="14092" max="14092" width="17" style="649" customWidth="1"/>
    <col min="14093" max="14093" width="16.42578125" style="649" customWidth="1"/>
    <col min="14094" max="14094" width="19.140625" style="649" customWidth="1"/>
    <col min="14095" max="14095" width="20.140625" style="649" customWidth="1"/>
    <col min="14096" max="14096" width="17" style="649" customWidth="1"/>
    <col min="14097" max="14098" width="10.7109375" style="649" customWidth="1"/>
    <col min="14099" max="14099" width="9.140625" style="649" bestFit="1" customWidth="1"/>
    <col min="14100" max="14100" width="12.85546875" style="649" customWidth="1"/>
    <col min="14101" max="14101" width="23.42578125" style="649" customWidth="1"/>
    <col min="14102" max="14103" width="9.140625" style="649" bestFit="1" customWidth="1"/>
    <col min="14104" max="14104" width="10.5703125" style="649" bestFit="1" customWidth="1"/>
    <col min="14105" max="14105" width="11.28515625" style="649" customWidth="1"/>
    <col min="14106" max="14336" width="9.140625" style="649"/>
    <col min="14337" max="14337" width="91.85546875" style="649" customWidth="1"/>
    <col min="14338" max="14338" width="21.28515625" style="649" customWidth="1"/>
    <col min="14339" max="14339" width="20" style="649" customWidth="1"/>
    <col min="14340" max="14340" width="17" style="649" customWidth="1"/>
    <col min="14341" max="14341" width="19" style="649" customWidth="1"/>
    <col min="14342" max="14342" width="17.28515625" style="649" customWidth="1"/>
    <col min="14343" max="14343" width="15" style="649" customWidth="1"/>
    <col min="14344" max="14344" width="17.140625" style="649" customWidth="1"/>
    <col min="14345" max="14345" width="16.42578125" style="649" customWidth="1"/>
    <col min="14346" max="14346" width="16.5703125" style="649" customWidth="1"/>
    <col min="14347" max="14347" width="20.140625" style="649" customWidth="1"/>
    <col min="14348" max="14348" width="17" style="649" customWidth="1"/>
    <col min="14349" max="14349" width="16.42578125" style="649" customWidth="1"/>
    <col min="14350" max="14350" width="19.140625" style="649" customWidth="1"/>
    <col min="14351" max="14351" width="20.140625" style="649" customWidth="1"/>
    <col min="14352" max="14352" width="17" style="649" customWidth="1"/>
    <col min="14353" max="14354" width="10.7109375" style="649" customWidth="1"/>
    <col min="14355" max="14355" width="9.140625" style="649" bestFit="1" customWidth="1"/>
    <col min="14356" max="14356" width="12.85546875" style="649" customWidth="1"/>
    <col min="14357" max="14357" width="23.42578125" style="649" customWidth="1"/>
    <col min="14358" max="14359" width="9.140625" style="649" bestFit="1" customWidth="1"/>
    <col min="14360" max="14360" width="10.5703125" style="649" bestFit="1" customWidth="1"/>
    <col min="14361" max="14361" width="11.28515625" style="649" customWidth="1"/>
    <col min="14362" max="14592" width="9.140625" style="649"/>
    <col min="14593" max="14593" width="91.85546875" style="649" customWidth="1"/>
    <col min="14594" max="14594" width="21.28515625" style="649" customWidth="1"/>
    <col min="14595" max="14595" width="20" style="649" customWidth="1"/>
    <col min="14596" max="14596" width="17" style="649" customWidth="1"/>
    <col min="14597" max="14597" width="19" style="649" customWidth="1"/>
    <col min="14598" max="14598" width="17.28515625" style="649" customWidth="1"/>
    <col min="14599" max="14599" width="15" style="649" customWidth="1"/>
    <col min="14600" max="14600" width="17.140625" style="649" customWidth="1"/>
    <col min="14601" max="14601" width="16.42578125" style="649" customWidth="1"/>
    <col min="14602" max="14602" width="16.5703125" style="649" customWidth="1"/>
    <col min="14603" max="14603" width="20.140625" style="649" customWidth="1"/>
    <col min="14604" max="14604" width="17" style="649" customWidth="1"/>
    <col min="14605" max="14605" width="16.42578125" style="649" customWidth="1"/>
    <col min="14606" max="14606" width="19.140625" style="649" customWidth="1"/>
    <col min="14607" max="14607" width="20.140625" style="649" customWidth="1"/>
    <col min="14608" max="14608" width="17" style="649" customWidth="1"/>
    <col min="14609" max="14610" width="10.7109375" style="649" customWidth="1"/>
    <col min="14611" max="14611" width="9.140625" style="649" bestFit="1" customWidth="1"/>
    <col min="14612" max="14612" width="12.85546875" style="649" customWidth="1"/>
    <col min="14613" max="14613" width="23.42578125" style="649" customWidth="1"/>
    <col min="14614" max="14615" width="9.140625" style="649" bestFit="1" customWidth="1"/>
    <col min="14616" max="14616" width="10.5703125" style="649" bestFit="1" customWidth="1"/>
    <col min="14617" max="14617" width="11.28515625" style="649" customWidth="1"/>
    <col min="14618" max="14848" width="9.140625" style="649"/>
    <col min="14849" max="14849" width="91.85546875" style="649" customWidth="1"/>
    <col min="14850" max="14850" width="21.28515625" style="649" customWidth="1"/>
    <col min="14851" max="14851" width="20" style="649" customWidth="1"/>
    <col min="14852" max="14852" width="17" style="649" customWidth="1"/>
    <col min="14853" max="14853" width="19" style="649" customWidth="1"/>
    <col min="14854" max="14854" width="17.28515625" style="649" customWidth="1"/>
    <col min="14855" max="14855" width="15" style="649" customWidth="1"/>
    <col min="14856" max="14856" width="17.140625" style="649" customWidth="1"/>
    <col min="14857" max="14857" width="16.42578125" style="649" customWidth="1"/>
    <col min="14858" max="14858" width="16.5703125" style="649" customWidth="1"/>
    <col min="14859" max="14859" width="20.140625" style="649" customWidth="1"/>
    <col min="14860" max="14860" width="17" style="649" customWidth="1"/>
    <col min="14861" max="14861" width="16.42578125" style="649" customWidth="1"/>
    <col min="14862" max="14862" width="19.140625" style="649" customWidth="1"/>
    <col min="14863" max="14863" width="20.140625" style="649" customWidth="1"/>
    <col min="14864" max="14864" width="17" style="649" customWidth="1"/>
    <col min="14865" max="14866" width="10.7109375" style="649" customWidth="1"/>
    <col min="14867" max="14867" width="9.140625" style="649" bestFit="1" customWidth="1"/>
    <col min="14868" max="14868" width="12.85546875" style="649" customWidth="1"/>
    <col min="14869" max="14869" width="23.42578125" style="649" customWidth="1"/>
    <col min="14870" max="14871" width="9.140625" style="649" bestFit="1" customWidth="1"/>
    <col min="14872" max="14872" width="10.5703125" style="649" bestFit="1" customWidth="1"/>
    <col min="14873" max="14873" width="11.28515625" style="649" customWidth="1"/>
    <col min="14874" max="15104" width="9.140625" style="649"/>
    <col min="15105" max="15105" width="91.85546875" style="649" customWidth="1"/>
    <col min="15106" max="15106" width="21.28515625" style="649" customWidth="1"/>
    <col min="15107" max="15107" width="20" style="649" customWidth="1"/>
    <col min="15108" max="15108" width="17" style="649" customWidth="1"/>
    <col min="15109" max="15109" width="19" style="649" customWidth="1"/>
    <col min="15110" max="15110" width="17.28515625" style="649" customWidth="1"/>
    <col min="15111" max="15111" width="15" style="649" customWidth="1"/>
    <col min="15112" max="15112" width="17.140625" style="649" customWidth="1"/>
    <col min="15113" max="15113" width="16.42578125" style="649" customWidth="1"/>
    <col min="15114" max="15114" width="16.5703125" style="649" customWidth="1"/>
    <col min="15115" max="15115" width="20.140625" style="649" customWidth="1"/>
    <col min="15116" max="15116" width="17" style="649" customWidth="1"/>
    <col min="15117" max="15117" width="16.42578125" style="649" customWidth="1"/>
    <col min="15118" max="15118" width="19.140625" style="649" customWidth="1"/>
    <col min="15119" max="15119" width="20.140625" style="649" customWidth="1"/>
    <col min="15120" max="15120" width="17" style="649" customWidth="1"/>
    <col min="15121" max="15122" width="10.7109375" style="649" customWidth="1"/>
    <col min="15123" max="15123" width="9.140625" style="649" bestFit="1" customWidth="1"/>
    <col min="15124" max="15124" width="12.85546875" style="649" customWidth="1"/>
    <col min="15125" max="15125" width="23.42578125" style="649" customWidth="1"/>
    <col min="15126" max="15127" width="9.140625" style="649" bestFit="1" customWidth="1"/>
    <col min="15128" max="15128" width="10.5703125" style="649" bestFit="1" customWidth="1"/>
    <col min="15129" max="15129" width="11.28515625" style="649" customWidth="1"/>
    <col min="15130" max="15360" width="9.140625" style="649"/>
    <col min="15361" max="15361" width="91.85546875" style="649" customWidth="1"/>
    <col min="15362" max="15362" width="21.28515625" style="649" customWidth="1"/>
    <col min="15363" max="15363" width="20" style="649" customWidth="1"/>
    <col min="15364" max="15364" width="17" style="649" customWidth="1"/>
    <col min="15365" max="15365" width="19" style="649" customWidth="1"/>
    <col min="15366" max="15366" width="17.28515625" style="649" customWidth="1"/>
    <col min="15367" max="15367" width="15" style="649" customWidth="1"/>
    <col min="15368" max="15368" width="17.140625" style="649" customWidth="1"/>
    <col min="15369" max="15369" width="16.42578125" style="649" customWidth="1"/>
    <col min="15370" max="15370" width="16.5703125" style="649" customWidth="1"/>
    <col min="15371" max="15371" width="20.140625" style="649" customWidth="1"/>
    <col min="15372" max="15372" width="17" style="649" customWidth="1"/>
    <col min="15373" max="15373" width="16.42578125" style="649" customWidth="1"/>
    <col min="15374" max="15374" width="19.140625" style="649" customWidth="1"/>
    <col min="15375" max="15375" width="20.140625" style="649" customWidth="1"/>
    <col min="15376" max="15376" width="17" style="649" customWidth="1"/>
    <col min="15377" max="15378" width="10.7109375" style="649" customWidth="1"/>
    <col min="15379" max="15379" width="9.140625" style="649" bestFit="1" customWidth="1"/>
    <col min="15380" max="15380" width="12.85546875" style="649" customWidth="1"/>
    <col min="15381" max="15381" width="23.42578125" style="649" customWidth="1"/>
    <col min="15382" max="15383" width="9.140625" style="649" bestFit="1" customWidth="1"/>
    <col min="15384" max="15384" width="10.5703125" style="649" bestFit="1" customWidth="1"/>
    <col min="15385" max="15385" width="11.28515625" style="649" customWidth="1"/>
    <col min="15386" max="15616" width="9.140625" style="649"/>
    <col min="15617" max="15617" width="91.85546875" style="649" customWidth="1"/>
    <col min="15618" max="15618" width="21.28515625" style="649" customWidth="1"/>
    <col min="15619" max="15619" width="20" style="649" customWidth="1"/>
    <col min="15620" max="15620" width="17" style="649" customWidth="1"/>
    <col min="15621" max="15621" width="19" style="649" customWidth="1"/>
    <col min="15622" max="15622" width="17.28515625" style="649" customWidth="1"/>
    <col min="15623" max="15623" width="15" style="649" customWidth="1"/>
    <col min="15624" max="15624" width="17.140625" style="649" customWidth="1"/>
    <col min="15625" max="15625" width="16.42578125" style="649" customWidth="1"/>
    <col min="15626" max="15626" width="16.5703125" style="649" customWidth="1"/>
    <col min="15627" max="15627" width="20.140625" style="649" customWidth="1"/>
    <col min="15628" max="15628" width="17" style="649" customWidth="1"/>
    <col min="15629" max="15629" width="16.42578125" style="649" customWidth="1"/>
    <col min="15630" max="15630" width="19.140625" style="649" customWidth="1"/>
    <col min="15631" max="15631" width="20.140625" style="649" customWidth="1"/>
    <col min="15632" max="15632" width="17" style="649" customWidth="1"/>
    <col min="15633" max="15634" width="10.7109375" style="649" customWidth="1"/>
    <col min="15635" max="15635" width="9.140625" style="649" bestFit="1" customWidth="1"/>
    <col min="15636" max="15636" width="12.85546875" style="649" customWidth="1"/>
    <col min="15637" max="15637" width="23.42578125" style="649" customWidth="1"/>
    <col min="15638" max="15639" width="9.140625" style="649" bestFit="1" customWidth="1"/>
    <col min="15640" max="15640" width="10.5703125" style="649" bestFit="1" customWidth="1"/>
    <col min="15641" max="15641" width="11.28515625" style="649" customWidth="1"/>
    <col min="15642" max="15872" width="9.140625" style="649"/>
    <col min="15873" max="15873" width="91.85546875" style="649" customWidth="1"/>
    <col min="15874" max="15874" width="21.28515625" style="649" customWidth="1"/>
    <col min="15875" max="15875" width="20" style="649" customWidth="1"/>
    <col min="15876" max="15876" width="17" style="649" customWidth="1"/>
    <col min="15877" max="15877" width="19" style="649" customWidth="1"/>
    <col min="15878" max="15878" width="17.28515625" style="649" customWidth="1"/>
    <col min="15879" max="15879" width="15" style="649" customWidth="1"/>
    <col min="15880" max="15880" width="17.140625" style="649" customWidth="1"/>
    <col min="15881" max="15881" width="16.42578125" style="649" customWidth="1"/>
    <col min="15882" max="15882" width="16.5703125" style="649" customWidth="1"/>
    <col min="15883" max="15883" width="20.140625" style="649" customWidth="1"/>
    <col min="15884" max="15884" width="17" style="649" customWidth="1"/>
    <col min="15885" max="15885" width="16.42578125" style="649" customWidth="1"/>
    <col min="15886" max="15886" width="19.140625" style="649" customWidth="1"/>
    <col min="15887" max="15887" width="20.140625" style="649" customWidth="1"/>
    <col min="15888" max="15888" width="17" style="649" customWidth="1"/>
    <col min="15889" max="15890" width="10.7109375" style="649" customWidth="1"/>
    <col min="15891" max="15891" width="9.140625" style="649" bestFit="1" customWidth="1"/>
    <col min="15892" max="15892" width="12.85546875" style="649" customWidth="1"/>
    <col min="15893" max="15893" width="23.42578125" style="649" customWidth="1"/>
    <col min="15894" max="15895" width="9.140625" style="649" bestFit="1" customWidth="1"/>
    <col min="15896" max="15896" width="10.5703125" style="649" bestFit="1" customWidth="1"/>
    <col min="15897" max="15897" width="11.28515625" style="649" customWidth="1"/>
    <col min="15898" max="16128" width="9.140625" style="649"/>
    <col min="16129" max="16129" width="91.85546875" style="649" customWidth="1"/>
    <col min="16130" max="16130" width="21.28515625" style="649" customWidth="1"/>
    <col min="16131" max="16131" width="20" style="649" customWidth="1"/>
    <col min="16132" max="16132" width="17" style="649" customWidth="1"/>
    <col min="16133" max="16133" width="19" style="649" customWidth="1"/>
    <col min="16134" max="16134" width="17.28515625" style="649" customWidth="1"/>
    <col min="16135" max="16135" width="15" style="649" customWidth="1"/>
    <col min="16136" max="16136" width="17.140625" style="649" customWidth="1"/>
    <col min="16137" max="16137" width="16.42578125" style="649" customWidth="1"/>
    <col min="16138" max="16138" width="16.5703125" style="649" customWidth="1"/>
    <col min="16139" max="16139" width="20.140625" style="649" customWidth="1"/>
    <col min="16140" max="16140" width="17" style="649" customWidth="1"/>
    <col min="16141" max="16141" width="16.42578125" style="649" customWidth="1"/>
    <col min="16142" max="16142" width="19.140625" style="649" customWidth="1"/>
    <col min="16143" max="16143" width="20.140625" style="649" customWidth="1"/>
    <col min="16144" max="16144" width="17" style="649" customWidth="1"/>
    <col min="16145" max="16146" width="10.7109375" style="649" customWidth="1"/>
    <col min="16147" max="16147" width="9.140625" style="649" bestFit="1" customWidth="1"/>
    <col min="16148" max="16148" width="12.85546875" style="649" customWidth="1"/>
    <col min="16149" max="16149" width="23.42578125" style="649" customWidth="1"/>
    <col min="16150" max="16151" width="9.140625" style="649" bestFit="1" customWidth="1"/>
    <col min="16152" max="16152" width="10.5703125" style="649" bestFit="1" customWidth="1"/>
    <col min="16153" max="16153" width="11.28515625" style="649" customWidth="1"/>
    <col min="16154" max="16384" width="9.140625" style="649"/>
  </cols>
  <sheetData>
    <row r="1" spans="1:42" ht="45.75" customHeight="1" x14ac:dyDescent="0.35">
      <c r="A1" s="877"/>
      <c r="B1" s="877"/>
      <c r="C1" s="877"/>
      <c r="D1" s="877"/>
      <c r="E1" s="877"/>
      <c r="F1" s="877"/>
      <c r="G1" s="877"/>
      <c r="H1" s="877"/>
      <c r="I1" s="877"/>
      <c r="J1" s="877"/>
      <c r="K1" s="877"/>
      <c r="L1" s="877"/>
      <c r="M1" s="877"/>
      <c r="N1" s="877"/>
      <c r="O1" s="877"/>
      <c r="P1" s="877"/>
      <c r="Q1" s="648"/>
      <c r="R1" s="648"/>
      <c r="S1" s="648"/>
      <c r="T1" s="648"/>
    </row>
    <row r="2" spans="1:42" ht="47.25" customHeight="1" x14ac:dyDescent="0.35">
      <c r="A2" s="879" t="s">
        <v>96</v>
      </c>
      <c r="B2" s="880"/>
      <c r="C2" s="880"/>
      <c r="D2" s="880"/>
      <c r="E2" s="880"/>
      <c r="F2" s="880"/>
      <c r="G2" s="880"/>
      <c r="H2" s="880"/>
      <c r="I2" s="880"/>
      <c r="J2" s="880"/>
      <c r="K2" s="880"/>
      <c r="L2" s="880"/>
      <c r="M2" s="880"/>
      <c r="N2" s="880"/>
      <c r="O2" s="880"/>
      <c r="P2" s="880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</row>
    <row r="3" spans="1:42" ht="26.25" customHeight="1" x14ac:dyDescent="0.35">
      <c r="A3" s="878" t="s">
        <v>100</v>
      </c>
      <c r="B3" s="878"/>
      <c r="C3" s="878"/>
      <c r="D3" s="878"/>
      <c r="E3" s="878"/>
      <c r="F3" s="878"/>
      <c r="G3" s="878"/>
      <c r="H3" s="878"/>
      <c r="I3" s="878"/>
      <c r="J3" s="878"/>
      <c r="K3" s="878"/>
      <c r="L3" s="878"/>
      <c r="M3" s="878"/>
      <c r="N3" s="878"/>
      <c r="O3" s="878"/>
      <c r="P3" s="878"/>
      <c r="Q3" s="650"/>
      <c r="R3" s="650"/>
    </row>
    <row r="4" spans="1:42" ht="33" customHeight="1" thickBot="1" x14ac:dyDescent="0.4">
      <c r="A4" s="651"/>
    </row>
    <row r="5" spans="1:42" ht="33" customHeight="1" thickBot="1" x14ac:dyDescent="0.4">
      <c r="A5" s="847" t="s">
        <v>7</v>
      </c>
      <c r="B5" s="841" t="s">
        <v>0</v>
      </c>
      <c r="C5" s="881"/>
      <c r="D5" s="882"/>
      <c r="E5" s="841" t="s">
        <v>1</v>
      </c>
      <c r="F5" s="881"/>
      <c r="G5" s="882"/>
      <c r="H5" s="841" t="s">
        <v>2</v>
      </c>
      <c r="I5" s="881"/>
      <c r="J5" s="882"/>
      <c r="K5" s="841" t="s">
        <v>3</v>
      </c>
      <c r="L5" s="881"/>
      <c r="M5" s="882"/>
      <c r="N5" s="844" t="s">
        <v>29</v>
      </c>
      <c r="O5" s="883"/>
      <c r="P5" s="884"/>
      <c r="Q5" s="652"/>
      <c r="R5" s="652"/>
    </row>
    <row r="6" spans="1:42" ht="69" customHeight="1" thickBot="1" x14ac:dyDescent="0.4">
      <c r="A6" s="885"/>
      <c r="B6" s="717" t="s">
        <v>21</v>
      </c>
      <c r="C6" s="717" t="s">
        <v>22</v>
      </c>
      <c r="D6" s="718" t="s">
        <v>4</v>
      </c>
      <c r="E6" s="717" t="s">
        <v>21</v>
      </c>
      <c r="F6" s="717" t="s">
        <v>22</v>
      </c>
      <c r="G6" s="718" t="s">
        <v>4</v>
      </c>
      <c r="H6" s="717" t="s">
        <v>21</v>
      </c>
      <c r="I6" s="717" t="s">
        <v>22</v>
      </c>
      <c r="J6" s="718" t="s">
        <v>4</v>
      </c>
      <c r="K6" s="717" t="s">
        <v>21</v>
      </c>
      <c r="L6" s="717" t="s">
        <v>22</v>
      </c>
      <c r="M6" s="718" t="s">
        <v>4</v>
      </c>
      <c r="N6" s="717" t="s">
        <v>21</v>
      </c>
      <c r="O6" s="717" t="s">
        <v>22</v>
      </c>
      <c r="P6" s="47" t="s">
        <v>4</v>
      </c>
      <c r="Q6" s="652"/>
      <c r="R6" s="652"/>
    </row>
    <row r="7" spans="1:42" ht="27" customHeight="1" thickBot="1" x14ac:dyDescent="0.4">
      <c r="A7" s="653"/>
      <c r="B7" s="654"/>
      <c r="C7" s="655"/>
      <c r="D7" s="656"/>
      <c r="E7" s="654"/>
      <c r="F7" s="655"/>
      <c r="G7" s="656"/>
      <c r="H7" s="654"/>
      <c r="I7" s="655"/>
      <c r="J7" s="656"/>
      <c r="K7" s="657"/>
      <c r="L7" s="655"/>
      <c r="M7" s="656"/>
      <c r="N7" s="658"/>
      <c r="O7" s="659"/>
      <c r="P7" s="660"/>
      <c r="Q7" s="652"/>
      <c r="R7" s="652"/>
    </row>
    <row r="8" spans="1:42" ht="27" customHeight="1" x14ac:dyDescent="0.35">
      <c r="A8" s="27" t="s">
        <v>18</v>
      </c>
      <c r="B8" s="661"/>
      <c r="C8" s="662"/>
      <c r="D8" s="663"/>
      <c r="E8" s="664"/>
      <c r="F8" s="662"/>
      <c r="G8" s="665"/>
      <c r="H8" s="661"/>
      <c r="I8" s="662"/>
      <c r="J8" s="663"/>
      <c r="K8" s="664"/>
      <c r="L8" s="662"/>
      <c r="M8" s="665"/>
      <c r="N8" s="666"/>
      <c r="O8" s="662"/>
      <c r="P8" s="667"/>
      <c r="Q8" s="652"/>
      <c r="R8" s="652"/>
    </row>
    <row r="9" spans="1:42" ht="27" customHeight="1" x14ac:dyDescent="0.35">
      <c r="A9" s="266" t="s">
        <v>78</v>
      </c>
      <c r="B9" s="668">
        <f>B10+B11+B12+B13</f>
        <v>17</v>
      </c>
      <c r="C9" s="669">
        <f>C10+C11+C12+C13</f>
        <v>13</v>
      </c>
      <c r="D9" s="670">
        <f>D10+D11+D12+D13</f>
        <v>30</v>
      </c>
      <c r="E9" s="671">
        <f>E10+E11+E13+E12</f>
        <v>6</v>
      </c>
      <c r="F9" s="669">
        <f>F10+F11+F12+F13</f>
        <v>8</v>
      </c>
      <c r="G9" s="672">
        <f>G10+G11+G12+G13</f>
        <v>14</v>
      </c>
      <c r="H9" s="668">
        <f>H10+H11+H12+H13</f>
        <v>13</v>
      </c>
      <c r="I9" s="669">
        <f>I10+I11+I12+I13</f>
        <v>0</v>
      </c>
      <c r="J9" s="670">
        <f>J10+J11+J12+J13</f>
        <v>13</v>
      </c>
      <c r="K9" s="671">
        <v>0</v>
      </c>
      <c r="L9" s="669">
        <v>0</v>
      </c>
      <c r="M9" s="669">
        <v>0</v>
      </c>
      <c r="N9" s="344">
        <f t="shared" ref="N9:O18" si="0">B9+E9+H9+K9</f>
        <v>36</v>
      </c>
      <c r="O9" s="345">
        <f t="shared" si="0"/>
        <v>21</v>
      </c>
      <c r="P9" s="346">
        <f t="shared" ref="P9:P18" si="1">SUM(N9:O9)</f>
        <v>57</v>
      </c>
      <c r="Q9" s="652"/>
      <c r="R9" s="652"/>
    </row>
    <row r="10" spans="1:42" ht="27" customHeight="1" x14ac:dyDescent="0.35">
      <c r="A10" s="330" t="s">
        <v>30</v>
      </c>
      <c r="B10" s="673">
        <v>6</v>
      </c>
      <c r="C10" s="674">
        <v>1</v>
      </c>
      <c r="D10" s="675">
        <f>B10+C10</f>
        <v>7</v>
      </c>
      <c r="E10" s="676">
        <v>2</v>
      </c>
      <c r="F10" s="674">
        <v>4</v>
      </c>
      <c r="G10" s="677">
        <f>E10+F10</f>
        <v>6</v>
      </c>
      <c r="H10" s="673">
        <v>1</v>
      </c>
      <c r="I10" s="674">
        <f>I22++I34</f>
        <v>0</v>
      </c>
      <c r="J10" s="675">
        <f>H10+I10</f>
        <v>1</v>
      </c>
      <c r="K10" s="676">
        <v>0</v>
      </c>
      <c r="L10" s="674">
        <v>0</v>
      </c>
      <c r="M10" s="674">
        <v>0</v>
      </c>
      <c r="N10" s="344">
        <f t="shared" si="0"/>
        <v>9</v>
      </c>
      <c r="O10" s="345">
        <f t="shared" si="0"/>
        <v>5</v>
      </c>
      <c r="P10" s="346">
        <f t="shared" si="1"/>
        <v>14</v>
      </c>
      <c r="Q10" s="652"/>
      <c r="R10" s="652"/>
    </row>
    <row r="11" spans="1:42" ht="27" customHeight="1" x14ac:dyDescent="0.35">
      <c r="A11" s="330" t="s">
        <v>69</v>
      </c>
      <c r="B11" s="673">
        <v>5</v>
      </c>
      <c r="C11" s="674">
        <v>7</v>
      </c>
      <c r="D11" s="675">
        <f>B11+C11</f>
        <v>12</v>
      </c>
      <c r="E11" s="676">
        <v>2</v>
      </c>
      <c r="F11" s="674">
        <v>4</v>
      </c>
      <c r="G11" s="677">
        <f>E11+F11</f>
        <v>6</v>
      </c>
      <c r="H11" s="673">
        <v>1</v>
      </c>
      <c r="I11" s="674">
        <v>0</v>
      </c>
      <c r="J11" s="675">
        <f>H11+I11</f>
        <v>1</v>
      </c>
      <c r="K11" s="676">
        <v>0</v>
      </c>
      <c r="L11" s="674">
        <v>0</v>
      </c>
      <c r="M11" s="674">
        <f>K11+L11</f>
        <v>0</v>
      </c>
      <c r="N11" s="344">
        <f t="shared" si="0"/>
        <v>8</v>
      </c>
      <c r="O11" s="345">
        <f t="shared" si="0"/>
        <v>11</v>
      </c>
      <c r="P11" s="346">
        <f t="shared" si="1"/>
        <v>19</v>
      </c>
      <c r="Q11" s="652"/>
      <c r="R11" s="652"/>
    </row>
    <row r="12" spans="1:42" ht="27" customHeight="1" x14ac:dyDescent="0.35">
      <c r="A12" s="330" t="s">
        <v>32</v>
      </c>
      <c r="B12" s="673">
        <v>1</v>
      </c>
      <c r="C12" s="674">
        <v>4</v>
      </c>
      <c r="D12" s="675">
        <f>B12+C12</f>
        <v>5</v>
      </c>
      <c r="E12" s="676">
        <v>1</v>
      </c>
      <c r="F12" s="674">
        <v>0</v>
      </c>
      <c r="G12" s="677">
        <f>E12+F12</f>
        <v>1</v>
      </c>
      <c r="H12" s="673">
        <v>6</v>
      </c>
      <c r="I12" s="674">
        <v>0</v>
      </c>
      <c r="J12" s="675">
        <f>H12+I12</f>
        <v>6</v>
      </c>
      <c r="K12" s="676">
        <v>0</v>
      </c>
      <c r="L12" s="674">
        <v>0</v>
      </c>
      <c r="M12" s="674">
        <v>0</v>
      </c>
      <c r="N12" s="344">
        <f t="shared" si="0"/>
        <v>8</v>
      </c>
      <c r="O12" s="345">
        <f t="shared" si="0"/>
        <v>4</v>
      </c>
      <c r="P12" s="346">
        <f t="shared" si="1"/>
        <v>12</v>
      </c>
      <c r="Q12" s="652"/>
      <c r="R12" s="652"/>
    </row>
    <row r="13" spans="1:42" ht="27" customHeight="1" x14ac:dyDescent="0.35">
      <c r="A13" s="330" t="s">
        <v>31</v>
      </c>
      <c r="B13" s="673">
        <v>5</v>
      </c>
      <c r="C13" s="674">
        <v>1</v>
      </c>
      <c r="D13" s="675">
        <f>B13+C13</f>
        <v>6</v>
      </c>
      <c r="E13" s="676">
        <v>1</v>
      </c>
      <c r="F13" s="674">
        <v>0</v>
      </c>
      <c r="G13" s="677">
        <f>E13+F13</f>
        <v>1</v>
      </c>
      <c r="H13" s="673">
        <v>5</v>
      </c>
      <c r="I13" s="674">
        <v>0</v>
      </c>
      <c r="J13" s="675">
        <f>H13+I13</f>
        <v>5</v>
      </c>
      <c r="K13" s="676">
        <v>0</v>
      </c>
      <c r="L13" s="674">
        <f>L26++L38</f>
        <v>0</v>
      </c>
      <c r="M13" s="674">
        <f>K13+L13</f>
        <v>0</v>
      </c>
      <c r="N13" s="344">
        <f t="shared" si="0"/>
        <v>11</v>
      </c>
      <c r="O13" s="345">
        <f t="shared" si="0"/>
        <v>1</v>
      </c>
      <c r="P13" s="346">
        <f t="shared" si="1"/>
        <v>12</v>
      </c>
      <c r="Q13" s="652"/>
      <c r="R13" s="652"/>
    </row>
    <row r="14" spans="1:42" ht="27" customHeight="1" x14ac:dyDescent="0.35">
      <c r="A14" s="277" t="s">
        <v>79</v>
      </c>
      <c r="B14" s="668">
        <f t="shared" ref="B14:M14" si="2">B15+B16+B17+B18</f>
        <v>82</v>
      </c>
      <c r="C14" s="669">
        <f t="shared" si="2"/>
        <v>61</v>
      </c>
      <c r="D14" s="670">
        <f t="shared" si="2"/>
        <v>143</v>
      </c>
      <c r="E14" s="671">
        <f t="shared" si="2"/>
        <v>88</v>
      </c>
      <c r="F14" s="669">
        <f t="shared" si="2"/>
        <v>14</v>
      </c>
      <c r="G14" s="672">
        <f t="shared" si="2"/>
        <v>102</v>
      </c>
      <c r="H14" s="668">
        <f t="shared" si="2"/>
        <v>70</v>
      </c>
      <c r="I14" s="669">
        <f t="shared" si="2"/>
        <v>3</v>
      </c>
      <c r="J14" s="670">
        <f t="shared" si="2"/>
        <v>73</v>
      </c>
      <c r="K14" s="671">
        <f t="shared" si="2"/>
        <v>58</v>
      </c>
      <c r="L14" s="669">
        <f t="shared" si="2"/>
        <v>2</v>
      </c>
      <c r="M14" s="669">
        <f t="shared" si="2"/>
        <v>60</v>
      </c>
      <c r="N14" s="344">
        <f t="shared" si="0"/>
        <v>298</v>
      </c>
      <c r="O14" s="345">
        <f t="shared" si="0"/>
        <v>80</v>
      </c>
      <c r="P14" s="346">
        <f t="shared" si="1"/>
        <v>378</v>
      </c>
      <c r="Q14" s="652"/>
      <c r="R14" s="652"/>
    </row>
    <row r="15" spans="1:42" ht="27" customHeight="1" x14ac:dyDescent="0.35">
      <c r="A15" s="330" t="s">
        <v>30</v>
      </c>
      <c r="B15" s="668">
        <v>29</v>
      </c>
      <c r="C15" s="669">
        <v>19</v>
      </c>
      <c r="D15" s="670">
        <f>B15+C15</f>
        <v>48</v>
      </c>
      <c r="E15" s="671">
        <v>20</v>
      </c>
      <c r="F15" s="669">
        <v>4</v>
      </c>
      <c r="G15" s="672">
        <f>E15+F15</f>
        <v>24</v>
      </c>
      <c r="H15" s="668">
        <v>16</v>
      </c>
      <c r="I15" s="669">
        <v>0</v>
      </c>
      <c r="J15" s="670">
        <f>H15+I15</f>
        <v>16</v>
      </c>
      <c r="K15" s="671">
        <v>20</v>
      </c>
      <c r="L15" s="669">
        <v>0</v>
      </c>
      <c r="M15" s="669">
        <f>K15+L15</f>
        <v>20</v>
      </c>
      <c r="N15" s="344">
        <f t="shared" si="0"/>
        <v>85</v>
      </c>
      <c r="O15" s="345">
        <f t="shared" si="0"/>
        <v>23</v>
      </c>
      <c r="P15" s="346">
        <f t="shared" si="1"/>
        <v>108</v>
      </c>
      <c r="Q15" s="652"/>
      <c r="R15" s="652"/>
    </row>
    <row r="16" spans="1:42" ht="27" customHeight="1" x14ac:dyDescent="0.35">
      <c r="A16" s="330" t="s">
        <v>69</v>
      </c>
      <c r="B16" s="673">
        <v>45</v>
      </c>
      <c r="C16" s="674">
        <v>14</v>
      </c>
      <c r="D16" s="675">
        <f>B16+C16</f>
        <v>59</v>
      </c>
      <c r="E16" s="676">
        <v>36</v>
      </c>
      <c r="F16" s="674">
        <v>6</v>
      </c>
      <c r="G16" s="677">
        <f>E16+F16</f>
        <v>42</v>
      </c>
      <c r="H16" s="673">
        <v>28</v>
      </c>
      <c r="I16" s="674">
        <v>2</v>
      </c>
      <c r="J16" s="675">
        <f>H16+I16</f>
        <v>30</v>
      </c>
      <c r="K16" s="676">
        <v>15</v>
      </c>
      <c r="L16" s="674">
        <v>2</v>
      </c>
      <c r="M16" s="674">
        <f>K16+L16</f>
        <v>17</v>
      </c>
      <c r="N16" s="344">
        <f t="shared" si="0"/>
        <v>124</v>
      </c>
      <c r="O16" s="345">
        <f t="shared" si="0"/>
        <v>24</v>
      </c>
      <c r="P16" s="346">
        <f t="shared" si="1"/>
        <v>148</v>
      </c>
      <c r="Q16" s="652"/>
      <c r="R16" s="652"/>
    </row>
    <row r="17" spans="1:18" ht="27" customHeight="1" x14ac:dyDescent="0.35">
      <c r="A17" s="330" t="s">
        <v>32</v>
      </c>
      <c r="B17" s="673">
        <v>0</v>
      </c>
      <c r="C17" s="674">
        <v>18</v>
      </c>
      <c r="D17" s="675">
        <f>B17+C17</f>
        <v>18</v>
      </c>
      <c r="E17" s="676">
        <v>18</v>
      </c>
      <c r="F17" s="674">
        <v>1</v>
      </c>
      <c r="G17" s="677">
        <f>E17+F17</f>
        <v>19</v>
      </c>
      <c r="H17" s="673">
        <v>13</v>
      </c>
      <c r="I17" s="674">
        <v>1</v>
      </c>
      <c r="J17" s="675">
        <f>H17+I17</f>
        <v>14</v>
      </c>
      <c r="K17" s="676">
        <v>8</v>
      </c>
      <c r="L17" s="674">
        <v>0</v>
      </c>
      <c r="M17" s="674">
        <f>K17+L17</f>
        <v>8</v>
      </c>
      <c r="N17" s="344">
        <f t="shared" si="0"/>
        <v>39</v>
      </c>
      <c r="O17" s="345">
        <f t="shared" si="0"/>
        <v>20</v>
      </c>
      <c r="P17" s="346">
        <f t="shared" si="1"/>
        <v>59</v>
      </c>
      <c r="Q17" s="652"/>
      <c r="R17" s="652"/>
    </row>
    <row r="18" spans="1:18" ht="34.5" customHeight="1" thickBot="1" x14ac:dyDescent="0.4">
      <c r="A18" s="330" t="s">
        <v>31</v>
      </c>
      <c r="B18" s="673">
        <v>8</v>
      </c>
      <c r="C18" s="674">
        <v>10</v>
      </c>
      <c r="D18" s="675">
        <f>B18+C18</f>
        <v>18</v>
      </c>
      <c r="E18" s="676">
        <v>14</v>
      </c>
      <c r="F18" s="674">
        <v>3</v>
      </c>
      <c r="G18" s="677">
        <f>E18+F18</f>
        <v>17</v>
      </c>
      <c r="H18" s="673">
        <v>13</v>
      </c>
      <c r="I18" s="674">
        <v>0</v>
      </c>
      <c r="J18" s="675">
        <f>H18+I18</f>
        <v>13</v>
      </c>
      <c r="K18" s="676">
        <v>15</v>
      </c>
      <c r="L18" s="674">
        <v>0</v>
      </c>
      <c r="M18" s="674">
        <f>K18+L18</f>
        <v>15</v>
      </c>
      <c r="N18" s="344">
        <f t="shared" si="0"/>
        <v>50</v>
      </c>
      <c r="O18" s="345">
        <f t="shared" si="0"/>
        <v>13</v>
      </c>
      <c r="P18" s="346">
        <f t="shared" si="1"/>
        <v>63</v>
      </c>
      <c r="Q18" s="652"/>
      <c r="R18" s="652"/>
    </row>
    <row r="19" spans="1:18" ht="33" customHeight="1" thickBot="1" x14ac:dyDescent="0.4">
      <c r="A19" s="21" t="s">
        <v>10</v>
      </c>
      <c r="B19" s="668">
        <f t="shared" ref="B19:P19" si="3">B9+B14</f>
        <v>99</v>
      </c>
      <c r="C19" s="669">
        <f t="shared" si="3"/>
        <v>74</v>
      </c>
      <c r="D19" s="670">
        <f t="shared" si="3"/>
        <v>173</v>
      </c>
      <c r="E19" s="671">
        <f t="shared" si="3"/>
        <v>94</v>
      </c>
      <c r="F19" s="669">
        <f t="shared" si="3"/>
        <v>22</v>
      </c>
      <c r="G19" s="672">
        <f t="shared" si="3"/>
        <v>116</v>
      </c>
      <c r="H19" s="668">
        <f t="shared" si="3"/>
        <v>83</v>
      </c>
      <c r="I19" s="669">
        <f t="shared" si="3"/>
        <v>3</v>
      </c>
      <c r="J19" s="670">
        <f t="shared" si="3"/>
        <v>86</v>
      </c>
      <c r="K19" s="671">
        <f t="shared" si="3"/>
        <v>58</v>
      </c>
      <c r="L19" s="669">
        <f t="shared" si="3"/>
        <v>2</v>
      </c>
      <c r="M19" s="669">
        <f t="shared" si="3"/>
        <v>60</v>
      </c>
      <c r="N19" s="678">
        <f t="shared" si="3"/>
        <v>334</v>
      </c>
      <c r="O19" s="678">
        <f t="shared" si="3"/>
        <v>101</v>
      </c>
      <c r="P19" s="679">
        <f t="shared" si="3"/>
        <v>435</v>
      </c>
      <c r="Q19" s="652"/>
      <c r="R19" s="652"/>
    </row>
    <row r="20" spans="1:18" ht="36.75" customHeight="1" thickBot="1" x14ac:dyDescent="0.4">
      <c r="A20" s="21" t="s">
        <v>19</v>
      </c>
      <c r="B20" s="668"/>
      <c r="C20" s="669"/>
      <c r="D20" s="670"/>
      <c r="E20" s="671"/>
      <c r="F20" s="669"/>
      <c r="G20" s="672"/>
      <c r="H20" s="668"/>
      <c r="I20" s="669"/>
      <c r="J20" s="670"/>
      <c r="K20" s="671"/>
      <c r="L20" s="669"/>
      <c r="M20" s="669"/>
      <c r="N20" s="680"/>
      <c r="O20" s="681"/>
      <c r="P20" s="682"/>
      <c r="Q20" s="652"/>
      <c r="R20" s="652"/>
    </row>
    <row r="21" spans="1:18" ht="30.75" customHeight="1" x14ac:dyDescent="0.35">
      <c r="A21" s="21" t="s">
        <v>9</v>
      </c>
      <c r="B21" s="683"/>
      <c r="C21" s="684"/>
      <c r="D21" s="685"/>
      <c r="E21" s="686"/>
      <c r="F21" s="684"/>
      <c r="G21" s="687"/>
      <c r="H21" s="683"/>
      <c r="I21" s="347" t="s">
        <v>5</v>
      </c>
      <c r="J21" s="685"/>
      <c r="K21" s="686"/>
      <c r="L21" s="684"/>
      <c r="M21" s="685"/>
      <c r="N21" s="348"/>
      <c r="O21" s="349"/>
      <c r="P21" s="350"/>
      <c r="Q21" s="688"/>
      <c r="R21" s="688"/>
    </row>
    <row r="22" spans="1:18" ht="24.95" customHeight="1" x14ac:dyDescent="0.35">
      <c r="A22" s="266" t="s">
        <v>78</v>
      </c>
      <c r="B22" s="668">
        <f t="shared" ref="B22:M22" si="4">B23+B24+B25+B26</f>
        <v>17</v>
      </c>
      <c r="C22" s="669">
        <f t="shared" si="4"/>
        <v>13</v>
      </c>
      <c r="D22" s="670">
        <f t="shared" si="4"/>
        <v>30</v>
      </c>
      <c r="E22" s="671">
        <f t="shared" si="4"/>
        <v>6</v>
      </c>
      <c r="F22" s="669">
        <f t="shared" si="4"/>
        <v>8</v>
      </c>
      <c r="G22" s="672">
        <f t="shared" si="4"/>
        <v>14</v>
      </c>
      <c r="H22" s="668">
        <f t="shared" si="4"/>
        <v>12</v>
      </c>
      <c r="I22" s="669">
        <f t="shared" si="4"/>
        <v>0</v>
      </c>
      <c r="J22" s="670">
        <f t="shared" si="4"/>
        <v>12</v>
      </c>
      <c r="K22" s="671">
        <f t="shared" si="4"/>
        <v>0</v>
      </c>
      <c r="L22" s="669">
        <f t="shared" si="4"/>
        <v>0</v>
      </c>
      <c r="M22" s="669">
        <f t="shared" si="4"/>
        <v>0</v>
      </c>
      <c r="N22" s="344">
        <f t="shared" ref="N22:O32" si="5">B22+E22+H22+K22</f>
        <v>35</v>
      </c>
      <c r="O22" s="345">
        <f t="shared" si="5"/>
        <v>21</v>
      </c>
      <c r="P22" s="346">
        <f>D22+G22+J22</f>
        <v>56</v>
      </c>
      <c r="Q22" s="337"/>
      <c r="R22" s="337"/>
    </row>
    <row r="23" spans="1:18" ht="24.95" customHeight="1" x14ac:dyDescent="0.35">
      <c r="A23" s="330" t="s">
        <v>30</v>
      </c>
      <c r="B23" s="673">
        <v>6</v>
      </c>
      <c r="C23" s="674">
        <v>1</v>
      </c>
      <c r="D23" s="675">
        <f>B23+C23</f>
        <v>7</v>
      </c>
      <c r="E23" s="676">
        <v>2</v>
      </c>
      <c r="F23" s="674">
        <v>4</v>
      </c>
      <c r="G23" s="677">
        <f>E23+F23</f>
        <v>6</v>
      </c>
      <c r="H23" s="673">
        <v>1</v>
      </c>
      <c r="I23" s="674">
        <v>0</v>
      </c>
      <c r="J23" s="675">
        <f>H23+I23</f>
        <v>1</v>
      </c>
      <c r="K23" s="676">
        <v>0</v>
      </c>
      <c r="L23" s="674">
        <v>0</v>
      </c>
      <c r="M23" s="674">
        <v>0</v>
      </c>
      <c r="N23" s="344">
        <f t="shared" si="5"/>
        <v>9</v>
      </c>
      <c r="O23" s="345">
        <f t="shared" si="5"/>
        <v>5</v>
      </c>
      <c r="P23" s="346">
        <f t="shared" ref="P23:P31" si="6">SUM(N23:O23)</f>
        <v>14</v>
      </c>
      <c r="Q23" s="337"/>
      <c r="R23" s="337"/>
    </row>
    <row r="24" spans="1:18" ht="24.95" customHeight="1" x14ac:dyDescent="0.35">
      <c r="A24" s="330" t="s">
        <v>69</v>
      </c>
      <c r="B24" s="673">
        <v>5</v>
      </c>
      <c r="C24" s="674">
        <v>7</v>
      </c>
      <c r="D24" s="675">
        <f>B24+C24</f>
        <v>12</v>
      </c>
      <c r="E24" s="676">
        <v>2</v>
      </c>
      <c r="F24" s="674">
        <v>4</v>
      </c>
      <c r="G24" s="677">
        <f>E24+F24</f>
        <v>6</v>
      </c>
      <c r="H24" s="673">
        <v>1</v>
      </c>
      <c r="I24" s="674">
        <v>0</v>
      </c>
      <c r="J24" s="675">
        <f>H24+I24</f>
        <v>1</v>
      </c>
      <c r="K24" s="676">
        <v>0</v>
      </c>
      <c r="L24" s="674">
        <v>0</v>
      </c>
      <c r="M24" s="674">
        <f>K24+L24</f>
        <v>0</v>
      </c>
      <c r="N24" s="344">
        <f t="shared" si="5"/>
        <v>8</v>
      </c>
      <c r="O24" s="345">
        <f t="shared" si="5"/>
        <v>11</v>
      </c>
      <c r="P24" s="346">
        <f t="shared" si="6"/>
        <v>19</v>
      </c>
      <c r="Q24" s="337"/>
      <c r="R24" s="337"/>
    </row>
    <row r="25" spans="1:18" ht="24.95" customHeight="1" x14ac:dyDescent="0.35">
      <c r="A25" s="330" t="s">
        <v>32</v>
      </c>
      <c r="B25" s="673">
        <v>1</v>
      </c>
      <c r="C25" s="674">
        <v>4</v>
      </c>
      <c r="D25" s="675">
        <f>B25+C25</f>
        <v>5</v>
      </c>
      <c r="E25" s="676">
        <v>1</v>
      </c>
      <c r="F25" s="674">
        <v>0</v>
      </c>
      <c r="G25" s="677">
        <f>E25+F25</f>
        <v>1</v>
      </c>
      <c r="H25" s="673">
        <v>6</v>
      </c>
      <c r="I25" s="674">
        <v>0</v>
      </c>
      <c r="J25" s="675">
        <f>H25+I25</f>
        <v>6</v>
      </c>
      <c r="K25" s="676">
        <v>0</v>
      </c>
      <c r="L25" s="674">
        <v>0</v>
      </c>
      <c r="M25" s="674">
        <v>0</v>
      </c>
      <c r="N25" s="344">
        <f t="shared" si="5"/>
        <v>8</v>
      </c>
      <c r="O25" s="345">
        <f t="shared" si="5"/>
        <v>4</v>
      </c>
      <c r="P25" s="346">
        <f t="shared" si="6"/>
        <v>12</v>
      </c>
      <c r="Q25" s="337"/>
      <c r="R25" s="337"/>
    </row>
    <row r="26" spans="1:18" ht="24.95" customHeight="1" x14ac:dyDescent="0.35">
      <c r="A26" s="330" t="s">
        <v>31</v>
      </c>
      <c r="B26" s="673">
        <v>5</v>
      </c>
      <c r="C26" s="674">
        <v>1</v>
      </c>
      <c r="D26" s="675">
        <f>B26+C26</f>
        <v>6</v>
      </c>
      <c r="E26" s="676">
        <v>1</v>
      </c>
      <c r="F26" s="674">
        <v>0</v>
      </c>
      <c r="G26" s="677">
        <f>E26+F26</f>
        <v>1</v>
      </c>
      <c r="H26" s="673">
        <v>4</v>
      </c>
      <c r="I26" s="674">
        <v>0</v>
      </c>
      <c r="J26" s="675">
        <f>H26+I26</f>
        <v>4</v>
      </c>
      <c r="K26" s="676">
        <v>0</v>
      </c>
      <c r="L26" s="674">
        <f>L39++L51</f>
        <v>0</v>
      </c>
      <c r="M26" s="674">
        <f>K26+L26</f>
        <v>0</v>
      </c>
      <c r="N26" s="344">
        <f t="shared" si="5"/>
        <v>10</v>
      </c>
      <c r="O26" s="345">
        <f t="shared" si="5"/>
        <v>1</v>
      </c>
      <c r="P26" s="346">
        <f t="shared" si="6"/>
        <v>11</v>
      </c>
      <c r="Q26" s="337"/>
      <c r="R26" s="337"/>
    </row>
    <row r="27" spans="1:18" ht="24.95" customHeight="1" x14ac:dyDescent="0.35">
      <c r="A27" s="277" t="s">
        <v>79</v>
      </c>
      <c r="B27" s="668">
        <f t="shared" ref="B27:M27" si="7">B28+B29+B30+B31</f>
        <v>82</v>
      </c>
      <c r="C27" s="669">
        <f t="shared" si="7"/>
        <v>60</v>
      </c>
      <c r="D27" s="670">
        <f t="shared" si="7"/>
        <v>142</v>
      </c>
      <c r="E27" s="671">
        <f t="shared" si="7"/>
        <v>85</v>
      </c>
      <c r="F27" s="669">
        <f t="shared" si="7"/>
        <v>14</v>
      </c>
      <c r="G27" s="672">
        <f t="shared" si="7"/>
        <v>99</v>
      </c>
      <c r="H27" s="668">
        <f t="shared" si="7"/>
        <v>69</v>
      </c>
      <c r="I27" s="669">
        <f t="shared" si="7"/>
        <v>3</v>
      </c>
      <c r="J27" s="670">
        <f t="shared" si="7"/>
        <v>72</v>
      </c>
      <c r="K27" s="671">
        <f t="shared" si="7"/>
        <v>57</v>
      </c>
      <c r="L27" s="669">
        <f t="shared" si="7"/>
        <v>2</v>
      </c>
      <c r="M27" s="669">
        <f t="shared" si="7"/>
        <v>59</v>
      </c>
      <c r="N27" s="344">
        <f t="shared" si="5"/>
        <v>293</v>
      </c>
      <c r="O27" s="345">
        <f t="shared" si="5"/>
        <v>79</v>
      </c>
      <c r="P27" s="346">
        <f t="shared" si="6"/>
        <v>372</v>
      </c>
      <c r="Q27" s="337"/>
      <c r="R27" s="337"/>
    </row>
    <row r="28" spans="1:18" ht="24.95" customHeight="1" x14ac:dyDescent="0.35">
      <c r="A28" s="330" t="s">
        <v>30</v>
      </c>
      <c r="B28" s="668">
        <v>29</v>
      </c>
      <c r="C28" s="669">
        <v>18</v>
      </c>
      <c r="D28" s="670">
        <f>B28+C28</f>
        <v>47</v>
      </c>
      <c r="E28" s="671">
        <v>18</v>
      </c>
      <c r="F28" s="669">
        <v>4</v>
      </c>
      <c r="G28" s="672">
        <f>E28+F28</f>
        <v>22</v>
      </c>
      <c r="H28" s="668">
        <v>16</v>
      </c>
      <c r="I28" s="669">
        <v>0</v>
      </c>
      <c r="J28" s="670">
        <f>H28+I28</f>
        <v>16</v>
      </c>
      <c r="K28" s="671">
        <v>20</v>
      </c>
      <c r="L28" s="669">
        <v>0</v>
      </c>
      <c r="M28" s="669">
        <f>K28+L28</f>
        <v>20</v>
      </c>
      <c r="N28" s="344">
        <f t="shared" si="5"/>
        <v>83</v>
      </c>
      <c r="O28" s="345">
        <f t="shared" si="5"/>
        <v>22</v>
      </c>
      <c r="P28" s="346">
        <f t="shared" si="6"/>
        <v>105</v>
      </c>
      <c r="Q28" s="337"/>
      <c r="R28" s="337"/>
    </row>
    <row r="29" spans="1:18" ht="24.95" customHeight="1" x14ac:dyDescent="0.35">
      <c r="A29" s="330" t="s">
        <v>69</v>
      </c>
      <c r="B29" s="673">
        <v>45</v>
      </c>
      <c r="C29" s="674">
        <v>14</v>
      </c>
      <c r="D29" s="675">
        <f>B29+C29</f>
        <v>59</v>
      </c>
      <c r="E29" s="676">
        <v>36</v>
      </c>
      <c r="F29" s="674">
        <v>6</v>
      </c>
      <c r="G29" s="677">
        <f>E29+F29</f>
        <v>42</v>
      </c>
      <c r="H29" s="673">
        <v>27</v>
      </c>
      <c r="I29" s="674">
        <v>2</v>
      </c>
      <c r="J29" s="675">
        <f>H29+I29</f>
        <v>29</v>
      </c>
      <c r="K29" s="676">
        <v>15</v>
      </c>
      <c r="L29" s="674">
        <v>2</v>
      </c>
      <c r="M29" s="674">
        <f>K29+L29</f>
        <v>17</v>
      </c>
      <c r="N29" s="344">
        <f t="shared" si="5"/>
        <v>123</v>
      </c>
      <c r="O29" s="345">
        <f t="shared" si="5"/>
        <v>24</v>
      </c>
      <c r="P29" s="346">
        <f t="shared" si="6"/>
        <v>147</v>
      </c>
      <c r="Q29" s="337"/>
      <c r="R29" s="337"/>
    </row>
    <row r="30" spans="1:18" ht="24.95" customHeight="1" x14ac:dyDescent="0.35">
      <c r="A30" s="330" t="s">
        <v>32</v>
      </c>
      <c r="B30" s="673">
        <v>0</v>
      </c>
      <c r="C30" s="674">
        <v>18</v>
      </c>
      <c r="D30" s="675">
        <f>B30+C30</f>
        <v>18</v>
      </c>
      <c r="E30" s="676">
        <v>17</v>
      </c>
      <c r="F30" s="674">
        <v>1</v>
      </c>
      <c r="G30" s="677">
        <f>E30+F30</f>
        <v>18</v>
      </c>
      <c r="H30" s="673">
        <v>13</v>
      </c>
      <c r="I30" s="674">
        <v>1</v>
      </c>
      <c r="J30" s="675">
        <f>H30+I30</f>
        <v>14</v>
      </c>
      <c r="K30" s="676">
        <v>8</v>
      </c>
      <c r="L30" s="674">
        <v>0</v>
      </c>
      <c r="M30" s="674">
        <f>K30+L30</f>
        <v>8</v>
      </c>
      <c r="N30" s="344">
        <f t="shared" si="5"/>
        <v>38</v>
      </c>
      <c r="O30" s="345">
        <f t="shared" si="5"/>
        <v>20</v>
      </c>
      <c r="P30" s="346">
        <f t="shared" si="6"/>
        <v>58</v>
      </c>
      <c r="Q30" s="337"/>
      <c r="R30" s="337"/>
    </row>
    <row r="31" spans="1:18" ht="30.75" customHeight="1" thickBot="1" x14ac:dyDescent="0.4">
      <c r="A31" s="330" t="s">
        <v>31</v>
      </c>
      <c r="B31" s="673">
        <v>8</v>
      </c>
      <c r="C31" s="674">
        <v>10</v>
      </c>
      <c r="D31" s="675">
        <f>B31+C31</f>
        <v>18</v>
      </c>
      <c r="E31" s="676">
        <v>14</v>
      </c>
      <c r="F31" s="674">
        <v>3</v>
      </c>
      <c r="G31" s="677">
        <f>E31+F31</f>
        <v>17</v>
      </c>
      <c r="H31" s="673">
        <v>13</v>
      </c>
      <c r="I31" s="674">
        <v>0</v>
      </c>
      <c r="J31" s="675">
        <f>H31+I31</f>
        <v>13</v>
      </c>
      <c r="K31" s="676">
        <v>14</v>
      </c>
      <c r="L31" s="674">
        <v>0</v>
      </c>
      <c r="M31" s="674">
        <f>K31+L31</f>
        <v>14</v>
      </c>
      <c r="N31" s="344">
        <f t="shared" si="5"/>
        <v>49</v>
      </c>
      <c r="O31" s="345">
        <f t="shared" si="5"/>
        <v>13</v>
      </c>
      <c r="P31" s="346">
        <f t="shared" si="6"/>
        <v>62</v>
      </c>
      <c r="Q31" s="337"/>
      <c r="R31" s="337"/>
    </row>
    <row r="32" spans="1:18" ht="59.25" customHeight="1" thickBot="1" x14ac:dyDescent="0.4">
      <c r="A32" s="1" t="s">
        <v>6</v>
      </c>
      <c r="B32" s="668">
        <f t="shared" ref="B32:N32" si="8">B22+B27</f>
        <v>99</v>
      </c>
      <c r="C32" s="669">
        <f t="shared" si="8"/>
        <v>73</v>
      </c>
      <c r="D32" s="670">
        <f t="shared" si="8"/>
        <v>172</v>
      </c>
      <c r="E32" s="671">
        <f t="shared" si="8"/>
        <v>91</v>
      </c>
      <c r="F32" s="669">
        <f t="shared" si="8"/>
        <v>22</v>
      </c>
      <c r="G32" s="672">
        <f t="shared" si="8"/>
        <v>113</v>
      </c>
      <c r="H32" s="668">
        <f t="shared" si="8"/>
        <v>81</v>
      </c>
      <c r="I32" s="669">
        <f t="shared" si="8"/>
        <v>3</v>
      </c>
      <c r="J32" s="670">
        <f t="shared" si="8"/>
        <v>84</v>
      </c>
      <c r="K32" s="671">
        <f t="shared" si="8"/>
        <v>57</v>
      </c>
      <c r="L32" s="669">
        <f t="shared" si="8"/>
        <v>2</v>
      </c>
      <c r="M32" s="669">
        <f t="shared" si="8"/>
        <v>59</v>
      </c>
      <c r="N32" s="689">
        <f t="shared" si="8"/>
        <v>328</v>
      </c>
      <c r="O32" s="689">
        <f t="shared" si="5"/>
        <v>100</v>
      </c>
      <c r="P32" s="690">
        <f>D32+G32+J32+M32</f>
        <v>428</v>
      </c>
      <c r="Q32" s="337"/>
      <c r="R32" s="337"/>
    </row>
    <row r="33" spans="1:18" ht="57" customHeight="1" x14ac:dyDescent="0.35">
      <c r="A33" s="20" t="s">
        <v>20</v>
      </c>
      <c r="B33" s="691"/>
      <c r="C33" s="692"/>
      <c r="D33" s="693"/>
      <c r="E33" s="694"/>
      <c r="F33" s="692"/>
      <c r="G33" s="695"/>
      <c r="H33" s="696"/>
      <c r="I33" s="697"/>
      <c r="J33" s="698"/>
      <c r="K33" s="699"/>
      <c r="L33" s="697"/>
      <c r="M33" s="700"/>
      <c r="N33" s="701"/>
      <c r="O33" s="702"/>
      <c r="P33" s="703"/>
      <c r="Q33" s="704"/>
      <c r="R33" s="704"/>
    </row>
    <row r="34" spans="1:18" ht="26.25" customHeight="1" x14ac:dyDescent="0.35">
      <c r="A34" s="266" t="s">
        <v>78</v>
      </c>
      <c r="B34" s="668">
        <v>0</v>
      </c>
      <c r="C34" s="669">
        <v>0</v>
      </c>
      <c r="D34" s="670">
        <f t="shared" ref="D34:D43" si="9">C34+B34</f>
        <v>0</v>
      </c>
      <c r="E34" s="705">
        <v>0</v>
      </c>
      <c r="F34" s="669">
        <v>0</v>
      </c>
      <c r="G34" s="705">
        <f t="shared" ref="G34:G43" si="10">SUM(E34:F34)</f>
        <v>0</v>
      </c>
      <c r="H34" s="706">
        <v>1</v>
      </c>
      <c r="I34" s="669">
        <v>0</v>
      </c>
      <c r="J34" s="707">
        <v>1</v>
      </c>
      <c r="K34" s="705">
        <v>0</v>
      </c>
      <c r="L34" s="669">
        <v>0</v>
      </c>
      <c r="M34" s="671">
        <f t="shared" ref="M34:M43" si="11">SUM(K34:L34)</f>
        <v>0</v>
      </c>
      <c r="N34" s="344">
        <f t="shared" ref="N34:O43" si="12">B34+E34+H34+K34</f>
        <v>1</v>
      </c>
      <c r="O34" s="345">
        <f t="shared" si="12"/>
        <v>0</v>
      </c>
      <c r="P34" s="346">
        <f t="shared" ref="P34:P43" si="13">SUM(N34:O34)</f>
        <v>1</v>
      </c>
      <c r="Q34" s="708"/>
      <c r="R34" s="708"/>
    </row>
    <row r="35" spans="1:18" ht="26.25" customHeight="1" x14ac:dyDescent="0.35">
      <c r="A35" s="330" t="s">
        <v>30</v>
      </c>
      <c r="B35" s="673">
        <v>0</v>
      </c>
      <c r="C35" s="674">
        <v>0</v>
      </c>
      <c r="D35" s="675">
        <f t="shared" si="9"/>
        <v>0</v>
      </c>
      <c r="E35" s="709">
        <v>0</v>
      </c>
      <c r="F35" s="674">
        <v>0</v>
      </c>
      <c r="G35" s="676">
        <f t="shared" si="10"/>
        <v>0</v>
      </c>
      <c r="H35" s="710">
        <v>0</v>
      </c>
      <c r="I35" s="674">
        <v>0</v>
      </c>
      <c r="J35" s="676">
        <f t="shared" ref="J35:J43" si="14">H35+I35</f>
        <v>0</v>
      </c>
      <c r="K35" s="710">
        <v>0</v>
      </c>
      <c r="L35" s="674">
        <v>0</v>
      </c>
      <c r="M35" s="676">
        <f t="shared" si="11"/>
        <v>0</v>
      </c>
      <c r="N35" s="344">
        <f t="shared" si="12"/>
        <v>0</v>
      </c>
      <c r="O35" s="345">
        <f t="shared" si="12"/>
        <v>0</v>
      </c>
      <c r="P35" s="346">
        <f t="shared" si="13"/>
        <v>0</v>
      </c>
      <c r="Q35" s="704"/>
      <c r="R35" s="704"/>
    </row>
    <row r="36" spans="1:18" ht="26.25" customHeight="1" x14ac:dyDescent="0.35">
      <c r="A36" s="330" t="s">
        <v>69</v>
      </c>
      <c r="B36" s="673">
        <v>0</v>
      </c>
      <c r="C36" s="674">
        <v>0</v>
      </c>
      <c r="D36" s="675">
        <f t="shared" si="9"/>
        <v>0</v>
      </c>
      <c r="E36" s="709">
        <v>0</v>
      </c>
      <c r="F36" s="674">
        <v>0</v>
      </c>
      <c r="G36" s="676">
        <f t="shared" si="10"/>
        <v>0</v>
      </c>
      <c r="H36" s="710">
        <v>0</v>
      </c>
      <c r="I36" s="674">
        <v>0</v>
      </c>
      <c r="J36" s="676">
        <f t="shared" si="14"/>
        <v>0</v>
      </c>
      <c r="K36" s="710">
        <v>0</v>
      </c>
      <c r="L36" s="674">
        <v>0</v>
      </c>
      <c r="M36" s="676">
        <f t="shared" si="11"/>
        <v>0</v>
      </c>
      <c r="N36" s="344">
        <f t="shared" si="12"/>
        <v>0</v>
      </c>
      <c r="O36" s="345">
        <f t="shared" si="12"/>
        <v>0</v>
      </c>
      <c r="P36" s="346">
        <f t="shared" si="13"/>
        <v>0</v>
      </c>
      <c r="Q36" s="704"/>
      <c r="R36" s="704"/>
    </row>
    <row r="37" spans="1:18" ht="26.25" customHeight="1" x14ac:dyDescent="0.35">
      <c r="A37" s="330" t="s">
        <v>32</v>
      </c>
      <c r="B37" s="673">
        <v>0</v>
      </c>
      <c r="C37" s="674">
        <v>0</v>
      </c>
      <c r="D37" s="675">
        <f t="shared" si="9"/>
        <v>0</v>
      </c>
      <c r="E37" s="709">
        <v>0</v>
      </c>
      <c r="F37" s="674">
        <v>0</v>
      </c>
      <c r="G37" s="676">
        <f t="shared" si="10"/>
        <v>0</v>
      </c>
      <c r="H37" s="710">
        <v>0</v>
      </c>
      <c r="I37" s="674">
        <v>0</v>
      </c>
      <c r="J37" s="676">
        <f t="shared" si="14"/>
        <v>0</v>
      </c>
      <c r="K37" s="710">
        <v>0</v>
      </c>
      <c r="L37" s="674">
        <v>0</v>
      </c>
      <c r="M37" s="676">
        <f t="shared" si="11"/>
        <v>0</v>
      </c>
      <c r="N37" s="344">
        <f t="shared" si="12"/>
        <v>0</v>
      </c>
      <c r="O37" s="345">
        <f t="shared" si="12"/>
        <v>0</v>
      </c>
      <c r="P37" s="346">
        <f t="shared" si="13"/>
        <v>0</v>
      </c>
      <c r="Q37" s="704"/>
      <c r="R37" s="704"/>
    </row>
    <row r="38" spans="1:18" ht="30.75" customHeight="1" x14ac:dyDescent="0.35">
      <c r="A38" s="330" t="s">
        <v>31</v>
      </c>
      <c r="B38" s="673">
        <v>0</v>
      </c>
      <c r="C38" s="674">
        <v>0</v>
      </c>
      <c r="D38" s="675">
        <f t="shared" si="9"/>
        <v>0</v>
      </c>
      <c r="E38" s="709">
        <v>0</v>
      </c>
      <c r="F38" s="674">
        <v>0</v>
      </c>
      <c r="G38" s="676">
        <f t="shared" si="10"/>
        <v>0</v>
      </c>
      <c r="H38" s="710">
        <v>1</v>
      </c>
      <c r="I38" s="674">
        <v>0</v>
      </c>
      <c r="J38" s="676">
        <f t="shared" si="14"/>
        <v>1</v>
      </c>
      <c r="K38" s="710">
        <v>0</v>
      </c>
      <c r="L38" s="674">
        <v>0</v>
      </c>
      <c r="M38" s="676">
        <f t="shared" si="11"/>
        <v>0</v>
      </c>
      <c r="N38" s="344">
        <f t="shared" si="12"/>
        <v>1</v>
      </c>
      <c r="O38" s="345">
        <f t="shared" si="12"/>
        <v>0</v>
      </c>
      <c r="P38" s="346">
        <f t="shared" si="13"/>
        <v>1</v>
      </c>
      <c r="Q38" s="704"/>
      <c r="R38" s="704"/>
    </row>
    <row r="39" spans="1:18" ht="24.95" customHeight="1" x14ac:dyDescent="0.35">
      <c r="A39" s="277" t="s">
        <v>79</v>
      </c>
      <c r="B39" s="668">
        <v>0</v>
      </c>
      <c r="C39" s="669">
        <f>C40+C41+C42+C43</f>
        <v>1</v>
      </c>
      <c r="D39" s="670">
        <f t="shared" si="9"/>
        <v>1</v>
      </c>
      <c r="E39" s="705">
        <f>E40+E41+E42+E43</f>
        <v>3</v>
      </c>
      <c r="F39" s="669">
        <v>0</v>
      </c>
      <c r="G39" s="671">
        <f t="shared" si="10"/>
        <v>3</v>
      </c>
      <c r="H39" s="706">
        <f>H40+H41+H42+H43</f>
        <v>1</v>
      </c>
      <c r="I39" s="669">
        <v>0</v>
      </c>
      <c r="J39" s="671">
        <f t="shared" si="14"/>
        <v>1</v>
      </c>
      <c r="K39" s="706">
        <f>K40+K41+K42+K43</f>
        <v>1</v>
      </c>
      <c r="L39" s="669">
        <v>0</v>
      </c>
      <c r="M39" s="671">
        <f t="shared" si="11"/>
        <v>1</v>
      </c>
      <c r="N39" s="344">
        <f t="shared" si="12"/>
        <v>5</v>
      </c>
      <c r="O39" s="345">
        <f t="shared" si="12"/>
        <v>1</v>
      </c>
      <c r="P39" s="346">
        <f t="shared" si="13"/>
        <v>6</v>
      </c>
      <c r="Q39" s="704"/>
      <c r="R39" s="704"/>
    </row>
    <row r="40" spans="1:18" ht="24.95" customHeight="1" x14ac:dyDescent="0.35">
      <c r="A40" s="330" t="s">
        <v>30</v>
      </c>
      <c r="B40" s="673">
        <v>0</v>
      </c>
      <c r="C40" s="674">
        <v>1</v>
      </c>
      <c r="D40" s="675">
        <f>B40+C40</f>
        <v>1</v>
      </c>
      <c r="E40" s="709">
        <v>2</v>
      </c>
      <c r="F40" s="674">
        <v>0</v>
      </c>
      <c r="G40" s="676">
        <f t="shared" si="10"/>
        <v>2</v>
      </c>
      <c r="H40" s="710">
        <v>0</v>
      </c>
      <c r="I40" s="674">
        <v>0</v>
      </c>
      <c r="J40" s="676">
        <f t="shared" si="14"/>
        <v>0</v>
      </c>
      <c r="K40" s="710">
        <v>0</v>
      </c>
      <c r="L40" s="674">
        <v>0</v>
      </c>
      <c r="M40" s="676">
        <f t="shared" si="11"/>
        <v>0</v>
      </c>
      <c r="N40" s="344">
        <f t="shared" si="12"/>
        <v>2</v>
      </c>
      <c r="O40" s="345">
        <f t="shared" si="12"/>
        <v>1</v>
      </c>
      <c r="P40" s="346">
        <f t="shared" si="13"/>
        <v>3</v>
      </c>
      <c r="Q40" s="337"/>
      <c r="R40" s="337"/>
    </row>
    <row r="41" spans="1:18" ht="24.95" customHeight="1" x14ac:dyDescent="0.35">
      <c r="A41" s="330" t="s">
        <v>69</v>
      </c>
      <c r="B41" s="673">
        <v>0</v>
      </c>
      <c r="C41" s="674">
        <v>0</v>
      </c>
      <c r="D41" s="675">
        <f t="shared" si="9"/>
        <v>0</v>
      </c>
      <c r="E41" s="709">
        <v>0</v>
      </c>
      <c r="F41" s="674">
        <v>0</v>
      </c>
      <c r="G41" s="676">
        <f t="shared" si="10"/>
        <v>0</v>
      </c>
      <c r="H41" s="710">
        <v>1</v>
      </c>
      <c r="I41" s="674">
        <v>0</v>
      </c>
      <c r="J41" s="676">
        <f t="shared" si="14"/>
        <v>1</v>
      </c>
      <c r="K41" s="710">
        <v>0</v>
      </c>
      <c r="L41" s="674">
        <v>0</v>
      </c>
      <c r="M41" s="676">
        <f t="shared" si="11"/>
        <v>0</v>
      </c>
      <c r="N41" s="344">
        <f t="shared" si="12"/>
        <v>1</v>
      </c>
      <c r="O41" s="345">
        <f t="shared" si="12"/>
        <v>0</v>
      </c>
      <c r="P41" s="346">
        <f t="shared" si="13"/>
        <v>1</v>
      </c>
      <c r="Q41" s="337"/>
      <c r="R41" s="337"/>
    </row>
    <row r="42" spans="1:18" ht="36" customHeight="1" x14ac:dyDescent="0.35">
      <c r="A42" s="330" t="s">
        <v>32</v>
      </c>
      <c r="B42" s="673">
        <v>0</v>
      </c>
      <c r="C42" s="674">
        <v>0</v>
      </c>
      <c r="D42" s="675">
        <f t="shared" si="9"/>
        <v>0</v>
      </c>
      <c r="E42" s="709">
        <v>1</v>
      </c>
      <c r="F42" s="674">
        <v>0</v>
      </c>
      <c r="G42" s="676">
        <f t="shared" si="10"/>
        <v>1</v>
      </c>
      <c r="H42" s="710">
        <v>0</v>
      </c>
      <c r="I42" s="674">
        <v>0</v>
      </c>
      <c r="J42" s="676">
        <f t="shared" si="14"/>
        <v>0</v>
      </c>
      <c r="K42" s="710">
        <v>0</v>
      </c>
      <c r="L42" s="674">
        <v>0</v>
      </c>
      <c r="M42" s="676">
        <f t="shared" si="11"/>
        <v>0</v>
      </c>
      <c r="N42" s="344">
        <f t="shared" si="12"/>
        <v>1</v>
      </c>
      <c r="O42" s="345">
        <f t="shared" si="12"/>
        <v>0</v>
      </c>
      <c r="P42" s="346">
        <f t="shared" si="13"/>
        <v>1</v>
      </c>
      <c r="Q42" s="337"/>
      <c r="R42" s="337"/>
    </row>
    <row r="43" spans="1:18" ht="47.25" customHeight="1" thickBot="1" x14ac:dyDescent="0.4">
      <c r="A43" s="330" t="s">
        <v>31</v>
      </c>
      <c r="B43" s="673">
        <v>0</v>
      </c>
      <c r="C43" s="674">
        <v>0</v>
      </c>
      <c r="D43" s="675">
        <f t="shared" si="9"/>
        <v>0</v>
      </c>
      <c r="E43" s="709">
        <v>0</v>
      </c>
      <c r="F43" s="674">
        <v>0</v>
      </c>
      <c r="G43" s="676">
        <f t="shared" si="10"/>
        <v>0</v>
      </c>
      <c r="H43" s="710">
        <v>0</v>
      </c>
      <c r="I43" s="674">
        <v>0</v>
      </c>
      <c r="J43" s="676">
        <f t="shared" si="14"/>
        <v>0</v>
      </c>
      <c r="K43" s="710">
        <v>1</v>
      </c>
      <c r="L43" s="674">
        <v>0</v>
      </c>
      <c r="M43" s="676">
        <f t="shared" si="11"/>
        <v>1</v>
      </c>
      <c r="N43" s="344">
        <f t="shared" si="12"/>
        <v>1</v>
      </c>
      <c r="O43" s="345">
        <f t="shared" si="12"/>
        <v>0</v>
      </c>
      <c r="P43" s="346">
        <f t="shared" si="13"/>
        <v>1</v>
      </c>
      <c r="Q43" s="337"/>
      <c r="R43" s="337"/>
    </row>
    <row r="44" spans="1:18" ht="37.5" customHeight="1" thickBot="1" x14ac:dyDescent="0.4">
      <c r="A44" s="294" t="s">
        <v>11</v>
      </c>
      <c r="B44" s="711">
        <f>B34+B39</f>
        <v>0</v>
      </c>
      <c r="C44" s="711">
        <v>0</v>
      </c>
      <c r="D44" s="711">
        <v>0</v>
      </c>
      <c r="E44" s="711">
        <v>0</v>
      </c>
      <c r="F44" s="711">
        <v>0</v>
      </c>
      <c r="G44" s="711">
        <v>0</v>
      </c>
      <c r="H44" s="711">
        <v>0</v>
      </c>
      <c r="I44" s="711">
        <f>I34+I39</f>
        <v>0</v>
      </c>
      <c r="J44" s="711">
        <v>0</v>
      </c>
      <c r="K44" s="711">
        <v>0</v>
      </c>
      <c r="L44" s="711">
        <f>L34+L39</f>
        <v>0</v>
      </c>
      <c r="M44" s="711">
        <v>0</v>
      </c>
      <c r="N44" s="711">
        <v>0</v>
      </c>
      <c r="O44" s="711">
        <v>0</v>
      </c>
      <c r="P44" s="690">
        <v>0</v>
      </c>
      <c r="Q44" s="19"/>
      <c r="R44" s="19"/>
    </row>
    <row r="45" spans="1:18" ht="39" customHeight="1" thickBot="1" x14ac:dyDescent="0.4">
      <c r="A45" s="295" t="s">
        <v>8</v>
      </c>
      <c r="B45" s="678">
        <f>B32</f>
        <v>99</v>
      </c>
      <c r="C45" s="678">
        <f t="shared" ref="C45:P45" si="15">C32</f>
        <v>73</v>
      </c>
      <c r="D45" s="678">
        <f t="shared" si="15"/>
        <v>172</v>
      </c>
      <c r="E45" s="678">
        <f t="shared" si="15"/>
        <v>91</v>
      </c>
      <c r="F45" s="678">
        <f t="shared" si="15"/>
        <v>22</v>
      </c>
      <c r="G45" s="678">
        <f t="shared" si="15"/>
        <v>113</v>
      </c>
      <c r="H45" s="678">
        <f t="shared" si="15"/>
        <v>81</v>
      </c>
      <c r="I45" s="678">
        <f t="shared" si="15"/>
        <v>3</v>
      </c>
      <c r="J45" s="678">
        <f t="shared" si="15"/>
        <v>84</v>
      </c>
      <c r="K45" s="678">
        <f t="shared" si="15"/>
        <v>57</v>
      </c>
      <c r="L45" s="678">
        <f t="shared" si="15"/>
        <v>2</v>
      </c>
      <c r="M45" s="678">
        <f t="shared" si="15"/>
        <v>59</v>
      </c>
      <c r="N45" s="678">
        <f t="shared" si="15"/>
        <v>328</v>
      </c>
      <c r="O45" s="678">
        <f t="shared" si="15"/>
        <v>100</v>
      </c>
      <c r="P45" s="679">
        <f t="shared" si="15"/>
        <v>428</v>
      </c>
      <c r="Q45" s="712"/>
      <c r="R45" s="712"/>
    </row>
    <row r="46" spans="1:18" ht="44.25" customHeight="1" thickBot="1" x14ac:dyDescent="0.4">
      <c r="A46" s="296" t="s">
        <v>20</v>
      </c>
      <c r="B46" s="678">
        <f>B34+B39</f>
        <v>0</v>
      </c>
      <c r="C46" s="678">
        <f>C34+C39</f>
        <v>1</v>
      </c>
      <c r="D46" s="679">
        <f>D34+D39</f>
        <v>1</v>
      </c>
      <c r="E46" s="713">
        <f>E34+E39</f>
        <v>3</v>
      </c>
      <c r="F46" s="678">
        <f t="shared" ref="F46:L46" si="16">F44</f>
        <v>0</v>
      </c>
      <c r="G46" s="678">
        <f>G34+G39</f>
        <v>3</v>
      </c>
      <c r="H46" s="678">
        <f>H34+H39</f>
        <v>2</v>
      </c>
      <c r="I46" s="678">
        <f t="shared" si="16"/>
        <v>0</v>
      </c>
      <c r="J46" s="678">
        <f>J34+J39</f>
        <v>2</v>
      </c>
      <c r="K46" s="678">
        <f>K34+K39</f>
        <v>1</v>
      </c>
      <c r="L46" s="678">
        <f t="shared" si="16"/>
        <v>0</v>
      </c>
      <c r="M46" s="678">
        <f>M34+M39</f>
        <v>1</v>
      </c>
      <c r="N46" s="678">
        <f>B46+E46+H46+K46</f>
        <v>6</v>
      </c>
      <c r="O46" s="678">
        <f>C46+F46+I46+L46</f>
        <v>1</v>
      </c>
      <c r="P46" s="679">
        <f>D46+G46+J46+M46</f>
        <v>7</v>
      </c>
      <c r="Q46" s="712"/>
      <c r="R46" s="712"/>
    </row>
    <row r="47" spans="1:18" ht="47.25" customHeight="1" thickBot="1" x14ac:dyDescent="0.4">
      <c r="A47" s="719" t="s">
        <v>13</v>
      </c>
      <c r="B47" s="720">
        <f t="shared" ref="B47:P47" si="17">SUM(B45:B46)</f>
        <v>99</v>
      </c>
      <c r="C47" s="720">
        <f t="shared" si="17"/>
        <v>74</v>
      </c>
      <c r="D47" s="721">
        <f t="shared" si="17"/>
        <v>173</v>
      </c>
      <c r="E47" s="722">
        <f t="shared" si="17"/>
        <v>94</v>
      </c>
      <c r="F47" s="720">
        <f t="shared" si="17"/>
        <v>22</v>
      </c>
      <c r="G47" s="720">
        <f t="shared" si="17"/>
        <v>116</v>
      </c>
      <c r="H47" s="720">
        <f t="shared" si="17"/>
        <v>83</v>
      </c>
      <c r="I47" s="720">
        <f t="shared" si="17"/>
        <v>3</v>
      </c>
      <c r="J47" s="720">
        <f t="shared" si="17"/>
        <v>86</v>
      </c>
      <c r="K47" s="720">
        <f t="shared" si="17"/>
        <v>58</v>
      </c>
      <c r="L47" s="720">
        <f>L32+L44</f>
        <v>2</v>
      </c>
      <c r="M47" s="720">
        <f>M44+M45+M46</f>
        <v>60</v>
      </c>
      <c r="N47" s="720">
        <f t="shared" si="17"/>
        <v>334</v>
      </c>
      <c r="O47" s="720">
        <f>O44+O45+O46</f>
        <v>101</v>
      </c>
      <c r="P47" s="721">
        <f t="shared" si="17"/>
        <v>435</v>
      </c>
      <c r="Q47" s="712"/>
      <c r="R47" s="712"/>
    </row>
    <row r="48" spans="1:18" ht="71.25" customHeight="1" x14ac:dyDescent="0.35">
      <c r="A48" s="337"/>
      <c r="B48" s="712"/>
      <c r="C48" s="712"/>
      <c r="D48" s="712"/>
      <c r="E48" s="712"/>
      <c r="F48" s="712"/>
      <c r="G48" s="712"/>
      <c r="H48" s="712"/>
      <c r="I48" s="712"/>
      <c r="J48" s="712"/>
      <c r="K48" s="712"/>
      <c r="L48" s="712"/>
      <c r="M48" s="712"/>
      <c r="N48" s="712"/>
      <c r="O48" s="712"/>
      <c r="P48" s="712"/>
      <c r="Q48" s="714"/>
    </row>
    <row r="49" spans="1:18" ht="45" customHeight="1" x14ac:dyDescent="0.35">
      <c r="A49" s="337"/>
      <c r="B49" s="712"/>
      <c r="C49" s="712"/>
      <c r="D49" s="712"/>
      <c r="E49" s="712"/>
      <c r="F49" s="712"/>
      <c r="G49" s="712"/>
      <c r="H49" s="712"/>
      <c r="I49" s="712"/>
      <c r="J49" s="712"/>
      <c r="K49" s="712"/>
      <c r="L49" s="712"/>
      <c r="M49" s="712"/>
      <c r="N49" s="712"/>
      <c r="O49" s="712"/>
      <c r="P49" s="712"/>
      <c r="Q49" s="337"/>
      <c r="R49" s="337"/>
    </row>
    <row r="50" spans="1:18" x14ac:dyDescent="0.35">
      <c r="A50" s="835"/>
      <c r="B50" s="835"/>
      <c r="C50" s="835"/>
      <c r="D50" s="835"/>
      <c r="E50" s="835"/>
      <c r="F50" s="835"/>
      <c r="G50" s="835"/>
      <c r="H50" s="835"/>
      <c r="I50" s="835"/>
      <c r="J50" s="835"/>
      <c r="K50" s="835"/>
      <c r="L50" s="835"/>
      <c r="M50" s="835"/>
      <c r="N50" s="835"/>
      <c r="O50" s="835"/>
      <c r="P50" s="835"/>
    </row>
    <row r="51" spans="1:18" ht="45" customHeight="1" x14ac:dyDescent="0.35">
      <c r="A51" s="836"/>
      <c r="B51" s="836"/>
      <c r="C51" s="836"/>
      <c r="D51" s="836"/>
      <c r="E51" s="836"/>
      <c r="F51" s="836"/>
      <c r="G51" s="836"/>
      <c r="H51" s="836"/>
      <c r="I51" s="836"/>
      <c r="J51" s="836"/>
      <c r="K51" s="836"/>
      <c r="L51" s="836"/>
      <c r="M51" s="836"/>
      <c r="N51" s="836"/>
      <c r="O51" s="836"/>
      <c r="P51" s="836"/>
    </row>
    <row r="52" spans="1:18" x14ac:dyDescent="0.35">
      <c r="A52" s="90"/>
      <c r="B52" s="714"/>
      <c r="C52" s="714"/>
      <c r="D52" s="714"/>
      <c r="E52" s="714"/>
      <c r="F52" s="714"/>
      <c r="G52" s="714"/>
      <c r="H52" s="714"/>
      <c r="I52" s="714"/>
      <c r="J52" s="714"/>
      <c r="K52" s="714"/>
      <c r="L52" s="714"/>
      <c r="M52" s="714"/>
      <c r="N52" s="714"/>
      <c r="O52" s="714"/>
      <c r="P52" s="714"/>
    </row>
    <row r="53" spans="1:18" x14ac:dyDescent="0.35">
      <c r="A53" s="90"/>
      <c r="B53" s="712"/>
      <c r="C53" s="712"/>
      <c r="D53" s="712"/>
      <c r="E53" s="712"/>
      <c r="F53" s="712"/>
      <c r="G53" s="712"/>
      <c r="H53" s="712"/>
      <c r="I53" s="712"/>
      <c r="J53" s="712"/>
      <c r="K53" s="712"/>
      <c r="L53" s="712"/>
      <c r="M53" s="712"/>
      <c r="N53" s="712"/>
      <c r="O53" s="712"/>
      <c r="P53" s="712"/>
    </row>
  </sheetData>
  <mergeCells count="11">
    <mergeCell ref="A50:P50"/>
    <mergeCell ref="A51:P51"/>
    <mergeCell ref="A1:P1"/>
    <mergeCell ref="A3:P3"/>
    <mergeCell ref="A2:P2"/>
    <mergeCell ref="B5:D5"/>
    <mergeCell ref="E5:G5"/>
    <mergeCell ref="H5:J5"/>
    <mergeCell ref="K5:M5"/>
    <mergeCell ref="N5:P5"/>
    <mergeCell ref="A5:A6"/>
  </mergeCells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P40"/>
  <sheetViews>
    <sheetView topLeftCell="A22" zoomScale="40" zoomScaleNormal="40" workbookViewId="0">
      <selection activeCell="T10" sqref="T10"/>
    </sheetView>
  </sheetViews>
  <sheetFormatPr defaultRowHeight="25.5" x14ac:dyDescent="0.35"/>
  <cols>
    <col min="1" max="1" width="89" style="649" customWidth="1"/>
    <col min="2" max="3" width="14.5703125" style="649" customWidth="1"/>
    <col min="4" max="4" width="14" style="649" customWidth="1"/>
    <col min="5" max="5" width="14.28515625" style="649" customWidth="1"/>
    <col min="6" max="6" width="12.42578125" style="649" customWidth="1"/>
    <col min="7" max="7" width="13.7109375" style="649" customWidth="1"/>
    <col min="8" max="8" width="14.5703125" style="649" customWidth="1"/>
    <col min="9" max="9" width="12.5703125" style="649" customWidth="1"/>
    <col min="10" max="10" width="13.42578125" style="649" customWidth="1"/>
    <col min="11" max="11" width="14" style="649" customWidth="1"/>
    <col min="12" max="12" width="13.140625" style="649" customWidth="1"/>
    <col min="13" max="13" width="13.85546875" style="649" customWidth="1"/>
    <col min="14" max="14" width="15.85546875" style="649" customWidth="1"/>
    <col min="15" max="15" width="15" style="649" customWidth="1"/>
    <col min="16" max="16" width="15.85546875" style="649" customWidth="1"/>
    <col min="17" max="18" width="10.7109375" style="649" customWidth="1"/>
    <col min="19" max="19" width="9.140625" style="649" bestFit="1" customWidth="1"/>
    <col min="20" max="20" width="12.85546875" style="649" customWidth="1"/>
    <col min="21" max="21" width="23.42578125" style="649" customWidth="1"/>
    <col min="22" max="23" width="9.140625" style="649" bestFit="1" customWidth="1"/>
    <col min="24" max="24" width="10.5703125" style="649" bestFit="1" customWidth="1"/>
    <col min="25" max="25" width="11.28515625" style="649" customWidth="1"/>
    <col min="26" max="256" width="9.140625" style="649"/>
    <col min="257" max="257" width="89" style="649" customWidth="1"/>
    <col min="258" max="259" width="14.5703125" style="649" customWidth="1"/>
    <col min="260" max="260" width="14" style="649" customWidth="1"/>
    <col min="261" max="261" width="14.28515625" style="649" customWidth="1"/>
    <col min="262" max="262" width="12.42578125" style="649" customWidth="1"/>
    <col min="263" max="263" width="13.7109375" style="649" customWidth="1"/>
    <col min="264" max="264" width="14.5703125" style="649" customWidth="1"/>
    <col min="265" max="265" width="12.5703125" style="649" customWidth="1"/>
    <col min="266" max="266" width="13.42578125" style="649" customWidth="1"/>
    <col min="267" max="267" width="14" style="649" customWidth="1"/>
    <col min="268" max="268" width="13.140625" style="649" customWidth="1"/>
    <col min="269" max="269" width="13.85546875" style="649" customWidth="1"/>
    <col min="270" max="270" width="14.42578125" style="649" customWidth="1"/>
    <col min="271" max="271" width="13.140625" style="649" customWidth="1"/>
    <col min="272" max="272" width="13.28515625" style="649" customWidth="1"/>
    <col min="273" max="274" width="10.7109375" style="649" customWidth="1"/>
    <col min="275" max="275" width="9.140625" style="649" bestFit="1" customWidth="1"/>
    <col min="276" max="276" width="12.85546875" style="649" customWidth="1"/>
    <col min="277" max="277" width="23.42578125" style="649" customWidth="1"/>
    <col min="278" max="279" width="9.140625" style="649" bestFit="1" customWidth="1"/>
    <col min="280" max="280" width="10.5703125" style="649" bestFit="1" customWidth="1"/>
    <col min="281" max="281" width="11.28515625" style="649" customWidth="1"/>
    <col min="282" max="512" width="9.140625" style="649"/>
    <col min="513" max="513" width="89" style="649" customWidth="1"/>
    <col min="514" max="515" width="14.5703125" style="649" customWidth="1"/>
    <col min="516" max="516" width="14" style="649" customWidth="1"/>
    <col min="517" max="517" width="14.28515625" style="649" customWidth="1"/>
    <col min="518" max="518" width="12.42578125" style="649" customWidth="1"/>
    <col min="519" max="519" width="13.7109375" style="649" customWidth="1"/>
    <col min="520" max="520" width="14.5703125" style="649" customWidth="1"/>
    <col min="521" max="521" width="12.5703125" style="649" customWidth="1"/>
    <col min="522" max="522" width="13.42578125" style="649" customWidth="1"/>
    <col min="523" max="523" width="14" style="649" customWidth="1"/>
    <col min="524" max="524" width="13.140625" style="649" customWidth="1"/>
    <col min="525" max="525" width="13.85546875" style="649" customWidth="1"/>
    <col min="526" max="526" width="14.42578125" style="649" customWidth="1"/>
    <col min="527" max="527" width="13.140625" style="649" customWidth="1"/>
    <col min="528" max="528" width="13.28515625" style="649" customWidth="1"/>
    <col min="529" max="530" width="10.7109375" style="649" customWidth="1"/>
    <col min="531" max="531" width="9.140625" style="649" bestFit="1" customWidth="1"/>
    <col min="532" max="532" width="12.85546875" style="649" customWidth="1"/>
    <col min="533" max="533" width="23.42578125" style="649" customWidth="1"/>
    <col min="534" max="535" width="9.140625" style="649" bestFit="1" customWidth="1"/>
    <col min="536" max="536" width="10.5703125" style="649" bestFit="1" customWidth="1"/>
    <col min="537" max="537" width="11.28515625" style="649" customWidth="1"/>
    <col min="538" max="768" width="9.140625" style="649"/>
    <col min="769" max="769" width="89" style="649" customWidth="1"/>
    <col min="770" max="771" width="14.5703125" style="649" customWidth="1"/>
    <col min="772" max="772" width="14" style="649" customWidth="1"/>
    <col min="773" max="773" width="14.28515625" style="649" customWidth="1"/>
    <col min="774" max="774" width="12.42578125" style="649" customWidth="1"/>
    <col min="775" max="775" width="13.7109375" style="649" customWidth="1"/>
    <col min="776" max="776" width="14.5703125" style="649" customWidth="1"/>
    <col min="777" max="777" width="12.5703125" style="649" customWidth="1"/>
    <col min="778" max="778" width="13.42578125" style="649" customWidth="1"/>
    <col min="779" max="779" width="14" style="649" customWidth="1"/>
    <col min="780" max="780" width="13.140625" style="649" customWidth="1"/>
    <col min="781" max="781" width="13.85546875" style="649" customWidth="1"/>
    <col min="782" max="782" width="14.42578125" style="649" customWidth="1"/>
    <col min="783" max="783" width="13.140625" style="649" customWidth="1"/>
    <col min="784" max="784" width="13.28515625" style="649" customWidth="1"/>
    <col min="785" max="786" width="10.7109375" style="649" customWidth="1"/>
    <col min="787" max="787" width="9.140625" style="649" bestFit="1" customWidth="1"/>
    <col min="788" max="788" width="12.85546875" style="649" customWidth="1"/>
    <col min="789" max="789" width="23.42578125" style="649" customWidth="1"/>
    <col min="790" max="791" width="9.140625" style="649" bestFit="1" customWidth="1"/>
    <col min="792" max="792" width="10.5703125" style="649" bestFit="1" customWidth="1"/>
    <col min="793" max="793" width="11.28515625" style="649" customWidth="1"/>
    <col min="794" max="1024" width="9.140625" style="649"/>
    <col min="1025" max="1025" width="89" style="649" customWidth="1"/>
    <col min="1026" max="1027" width="14.5703125" style="649" customWidth="1"/>
    <col min="1028" max="1028" width="14" style="649" customWidth="1"/>
    <col min="1029" max="1029" width="14.28515625" style="649" customWidth="1"/>
    <col min="1030" max="1030" width="12.42578125" style="649" customWidth="1"/>
    <col min="1031" max="1031" width="13.7109375" style="649" customWidth="1"/>
    <col min="1032" max="1032" width="14.5703125" style="649" customWidth="1"/>
    <col min="1033" max="1033" width="12.5703125" style="649" customWidth="1"/>
    <col min="1034" max="1034" width="13.42578125" style="649" customWidth="1"/>
    <col min="1035" max="1035" width="14" style="649" customWidth="1"/>
    <col min="1036" max="1036" width="13.140625" style="649" customWidth="1"/>
    <col min="1037" max="1037" width="13.85546875" style="649" customWidth="1"/>
    <col min="1038" max="1038" width="14.42578125" style="649" customWidth="1"/>
    <col min="1039" max="1039" width="13.140625" style="649" customWidth="1"/>
    <col min="1040" max="1040" width="13.28515625" style="649" customWidth="1"/>
    <col min="1041" max="1042" width="10.7109375" style="649" customWidth="1"/>
    <col min="1043" max="1043" width="9.140625" style="649" bestFit="1" customWidth="1"/>
    <col min="1044" max="1044" width="12.85546875" style="649" customWidth="1"/>
    <col min="1045" max="1045" width="23.42578125" style="649" customWidth="1"/>
    <col min="1046" max="1047" width="9.140625" style="649" bestFit="1" customWidth="1"/>
    <col min="1048" max="1048" width="10.5703125" style="649" bestFit="1" customWidth="1"/>
    <col min="1049" max="1049" width="11.28515625" style="649" customWidth="1"/>
    <col min="1050" max="1280" width="9.140625" style="649"/>
    <col min="1281" max="1281" width="89" style="649" customWidth="1"/>
    <col min="1282" max="1283" width="14.5703125" style="649" customWidth="1"/>
    <col min="1284" max="1284" width="14" style="649" customWidth="1"/>
    <col min="1285" max="1285" width="14.28515625" style="649" customWidth="1"/>
    <col min="1286" max="1286" width="12.42578125" style="649" customWidth="1"/>
    <col min="1287" max="1287" width="13.7109375" style="649" customWidth="1"/>
    <col min="1288" max="1288" width="14.5703125" style="649" customWidth="1"/>
    <col min="1289" max="1289" width="12.5703125" style="649" customWidth="1"/>
    <col min="1290" max="1290" width="13.42578125" style="649" customWidth="1"/>
    <col min="1291" max="1291" width="14" style="649" customWidth="1"/>
    <col min="1292" max="1292" width="13.140625" style="649" customWidth="1"/>
    <col min="1293" max="1293" width="13.85546875" style="649" customWidth="1"/>
    <col min="1294" max="1294" width="14.42578125" style="649" customWidth="1"/>
    <col min="1295" max="1295" width="13.140625" style="649" customWidth="1"/>
    <col min="1296" max="1296" width="13.28515625" style="649" customWidth="1"/>
    <col min="1297" max="1298" width="10.7109375" style="649" customWidth="1"/>
    <col min="1299" max="1299" width="9.140625" style="649" bestFit="1" customWidth="1"/>
    <col min="1300" max="1300" width="12.85546875" style="649" customWidth="1"/>
    <col min="1301" max="1301" width="23.42578125" style="649" customWidth="1"/>
    <col min="1302" max="1303" width="9.140625" style="649" bestFit="1" customWidth="1"/>
    <col min="1304" max="1304" width="10.5703125" style="649" bestFit="1" customWidth="1"/>
    <col min="1305" max="1305" width="11.28515625" style="649" customWidth="1"/>
    <col min="1306" max="1536" width="9.140625" style="649"/>
    <col min="1537" max="1537" width="89" style="649" customWidth="1"/>
    <col min="1538" max="1539" width="14.5703125" style="649" customWidth="1"/>
    <col min="1540" max="1540" width="14" style="649" customWidth="1"/>
    <col min="1541" max="1541" width="14.28515625" style="649" customWidth="1"/>
    <col min="1542" max="1542" width="12.42578125" style="649" customWidth="1"/>
    <col min="1543" max="1543" width="13.7109375" style="649" customWidth="1"/>
    <col min="1544" max="1544" width="14.5703125" style="649" customWidth="1"/>
    <col min="1545" max="1545" width="12.5703125" style="649" customWidth="1"/>
    <col min="1546" max="1546" width="13.42578125" style="649" customWidth="1"/>
    <col min="1547" max="1547" width="14" style="649" customWidth="1"/>
    <col min="1548" max="1548" width="13.140625" style="649" customWidth="1"/>
    <col min="1549" max="1549" width="13.85546875" style="649" customWidth="1"/>
    <col min="1550" max="1550" width="14.42578125" style="649" customWidth="1"/>
    <col min="1551" max="1551" width="13.140625" style="649" customWidth="1"/>
    <col min="1552" max="1552" width="13.28515625" style="649" customWidth="1"/>
    <col min="1553" max="1554" width="10.7109375" style="649" customWidth="1"/>
    <col min="1555" max="1555" width="9.140625" style="649" bestFit="1" customWidth="1"/>
    <col min="1556" max="1556" width="12.85546875" style="649" customWidth="1"/>
    <col min="1557" max="1557" width="23.42578125" style="649" customWidth="1"/>
    <col min="1558" max="1559" width="9.140625" style="649" bestFit="1" customWidth="1"/>
    <col min="1560" max="1560" width="10.5703125" style="649" bestFit="1" customWidth="1"/>
    <col min="1561" max="1561" width="11.28515625" style="649" customWidth="1"/>
    <col min="1562" max="1792" width="9.140625" style="649"/>
    <col min="1793" max="1793" width="89" style="649" customWidth="1"/>
    <col min="1794" max="1795" width="14.5703125" style="649" customWidth="1"/>
    <col min="1796" max="1796" width="14" style="649" customWidth="1"/>
    <col min="1797" max="1797" width="14.28515625" style="649" customWidth="1"/>
    <col min="1798" max="1798" width="12.42578125" style="649" customWidth="1"/>
    <col min="1799" max="1799" width="13.7109375" style="649" customWidth="1"/>
    <col min="1800" max="1800" width="14.5703125" style="649" customWidth="1"/>
    <col min="1801" max="1801" width="12.5703125" style="649" customWidth="1"/>
    <col min="1802" max="1802" width="13.42578125" style="649" customWidth="1"/>
    <col min="1803" max="1803" width="14" style="649" customWidth="1"/>
    <col min="1804" max="1804" width="13.140625" style="649" customWidth="1"/>
    <col min="1805" max="1805" width="13.85546875" style="649" customWidth="1"/>
    <col min="1806" max="1806" width="14.42578125" style="649" customWidth="1"/>
    <col min="1807" max="1807" width="13.140625" style="649" customWidth="1"/>
    <col min="1808" max="1808" width="13.28515625" style="649" customWidth="1"/>
    <col min="1809" max="1810" width="10.7109375" style="649" customWidth="1"/>
    <col min="1811" max="1811" width="9.140625" style="649" bestFit="1" customWidth="1"/>
    <col min="1812" max="1812" width="12.85546875" style="649" customWidth="1"/>
    <col min="1813" max="1813" width="23.42578125" style="649" customWidth="1"/>
    <col min="1814" max="1815" width="9.140625" style="649" bestFit="1" customWidth="1"/>
    <col min="1816" max="1816" width="10.5703125" style="649" bestFit="1" customWidth="1"/>
    <col min="1817" max="1817" width="11.28515625" style="649" customWidth="1"/>
    <col min="1818" max="2048" width="9.140625" style="649"/>
    <col min="2049" max="2049" width="89" style="649" customWidth="1"/>
    <col min="2050" max="2051" width="14.5703125" style="649" customWidth="1"/>
    <col min="2052" max="2052" width="14" style="649" customWidth="1"/>
    <col min="2053" max="2053" width="14.28515625" style="649" customWidth="1"/>
    <col min="2054" max="2054" width="12.42578125" style="649" customWidth="1"/>
    <col min="2055" max="2055" width="13.7109375" style="649" customWidth="1"/>
    <col min="2056" max="2056" width="14.5703125" style="649" customWidth="1"/>
    <col min="2057" max="2057" width="12.5703125" style="649" customWidth="1"/>
    <col min="2058" max="2058" width="13.42578125" style="649" customWidth="1"/>
    <col min="2059" max="2059" width="14" style="649" customWidth="1"/>
    <col min="2060" max="2060" width="13.140625" style="649" customWidth="1"/>
    <col min="2061" max="2061" width="13.85546875" style="649" customWidth="1"/>
    <col min="2062" max="2062" width="14.42578125" style="649" customWidth="1"/>
    <col min="2063" max="2063" width="13.140625" style="649" customWidth="1"/>
    <col min="2064" max="2064" width="13.28515625" style="649" customWidth="1"/>
    <col min="2065" max="2066" width="10.7109375" style="649" customWidth="1"/>
    <col min="2067" max="2067" width="9.140625" style="649" bestFit="1" customWidth="1"/>
    <col min="2068" max="2068" width="12.85546875" style="649" customWidth="1"/>
    <col min="2069" max="2069" width="23.42578125" style="649" customWidth="1"/>
    <col min="2070" max="2071" width="9.140625" style="649" bestFit="1" customWidth="1"/>
    <col min="2072" max="2072" width="10.5703125" style="649" bestFit="1" customWidth="1"/>
    <col min="2073" max="2073" width="11.28515625" style="649" customWidth="1"/>
    <col min="2074" max="2304" width="9.140625" style="649"/>
    <col min="2305" max="2305" width="89" style="649" customWidth="1"/>
    <col min="2306" max="2307" width="14.5703125" style="649" customWidth="1"/>
    <col min="2308" max="2308" width="14" style="649" customWidth="1"/>
    <col min="2309" max="2309" width="14.28515625" style="649" customWidth="1"/>
    <col min="2310" max="2310" width="12.42578125" style="649" customWidth="1"/>
    <col min="2311" max="2311" width="13.7109375" style="649" customWidth="1"/>
    <col min="2312" max="2312" width="14.5703125" style="649" customWidth="1"/>
    <col min="2313" max="2313" width="12.5703125" style="649" customWidth="1"/>
    <col min="2314" max="2314" width="13.42578125" style="649" customWidth="1"/>
    <col min="2315" max="2315" width="14" style="649" customWidth="1"/>
    <col min="2316" max="2316" width="13.140625" style="649" customWidth="1"/>
    <col min="2317" max="2317" width="13.85546875" style="649" customWidth="1"/>
    <col min="2318" max="2318" width="14.42578125" style="649" customWidth="1"/>
    <col min="2319" max="2319" width="13.140625" style="649" customWidth="1"/>
    <col min="2320" max="2320" width="13.28515625" style="649" customWidth="1"/>
    <col min="2321" max="2322" width="10.7109375" style="649" customWidth="1"/>
    <col min="2323" max="2323" width="9.140625" style="649" bestFit="1" customWidth="1"/>
    <col min="2324" max="2324" width="12.85546875" style="649" customWidth="1"/>
    <col min="2325" max="2325" width="23.42578125" style="649" customWidth="1"/>
    <col min="2326" max="2327" width="9.140625" style="649" bestFit="1" customWidth="1"/>
    <col min="2328" max="2328" width="10.5703125" style="649" bestFit="1" customWidth="1"/>
    <col min="2329" max="2329" width="11.28515625" style="649" customWidth="1"/>
    <col min="2330" max="2560" width="9.140625" style="649"/>
    <col min="2561" max="2561" width="89" style="649" customWidth="1"/>
    <col min="2562" max="2563" width="14.5703125" style="649" customWidth="1"/>
    <col min="2564" max="2564" width="14" style="649" customWidth="1"/>
    <col min="2565" max="2565" width="14.28515625" style="649" customWidth="1"/>
    <col min="2566" max="2566" width="12.42578125" style="649" customWidth="1"/>
    <col min="2567" max="2567" width="13.7109375" style="649" customWidth="1"/>
    <col min="2568" max="2568" width="14.5703125" style="649" customWidth="1"/>
    <col min="2569" max="2569" width="12.5703125" style="649" customWidth="1"/>
    <col min="2570" max="2570" width="13.42578125" style="649" customWidth="1"/>
    <col min="2571" max="2571" width="14" style="649" customWidth="1"/>
    <col min="2572" max="2572" width="13.140625" style="649" customWidth="1"/>
    <col min="2573" max="2573" width="13.85546875" style="649" customWidth="1"/>
    <col min="2574" max="2574" width="14.42578125" style="649" customWidth="1"/>
    <col min="2575" max="2575" width="13.140625" style="649" customWidth="1"/>
    <col min="2576" max="2576" width="13.28515625" style="649" customWidth="1"/>
    <col min="2577" max="2578" width="10.7109375" style="649" customWidth="1"/>
    <col min="2579" max="2579" width="9.140625" style="649" bestFit="1" customWidth="1"/>
    <col min="2580" max="2580" width="12.85546875" style="649" customWidth="1"/>
    <col min="2581" max="2581" width="23.42578125" style="649" customWidth="1"/>
    <col min="2582" max="2583" width="9.140625" style="649" bestFit="1" customWidth="1"/>
    <col min="2584" max="2584" width="10.5703125" style="649" bestFit="1" customWidth="1"/>
    <col min="2585" max="2585" width="11.28515625" style="649" customWidth="1"/>
    <col min="2586" max="2816" width="9.140625" style="649"/>
    <col min="2817" max="2817" width="89" style="649" customWidth="1"/>
    <col min="2818" max="2819" width="14.5703125" style="649" customWidth="1"/>
    <col min="2820" max="2820" width="14" style="649" customWidth="1"/>
    <col min="2821" max="2821" width="14.28515625" style="649" customWidth="1"/>
    <col min="2822" max="2822" width="12.42578125" style="649" customWidth="1"/>
    <col min="2823" max="2823" width="13.7109375" style="649" customWidth="1"/>
    <col min="2824" max="2824" width="14.5703125" style="649" customWidth="1"/>
    <col min="2825" max="2825" width="12.5703125" style="649" customWidth="1"/>
    <col min="2826" max="2826" width="13.42578125" style="649" customWidth="1"/>
    <col min="2827" max="2827" width="14" style="649" customWidth="1"/>
    <col min="2828" max="2828" width="13.140625" style="649" customWidth="1"/>
    <col min="2829" max="2829" width="13.85546875" style="649" customWidth="1"/>
    <col min="2830" max="2830" width="14.42578125" style="649" customWidth="1"/>
    <col min="2831" max="2831" width="13.140625" style="649" customWidth="1"/>
    <col min="2832" max="2832" width="13.28515625" style="649" customWidth="1"/>
    <col min="2833" max="2834" width="10.7109375" style="649" customWidth="1"/>
    <col min="2835" max="2835" width="9.140625" style="649" bestFit="1" customWidth="1"/>
    <col min="2836" max="2836" width="12.85546875" style="649" customWidth="1"/>
    <col min="2837" max="2837" width="23.42578125" style="649" customWidth="1"/>
    <col min="2838" max="2839" width="9.140625" style="649" bestFit="1" customWidth="1"/>
    <col min="2840" max="2840" width="10.5703125" style="649" bestFit="1" customWidth="1"/>
    <col min="2841" max="2841" width="11.28515625" style="649" customWidth="1"/>
    <col min="2842" max="3072" width="9.140625" style="649"/>
    <col min="3073" max="3073" width="89" style="649" customWidth="1"/>
    <col min="3074" max="3075" width="14.5703125" style="649" customWidth="1"/>
    <col min="3076" max="3076" width="14" style="649" customWidth="1"/>
    <col min="3077" max="3077" width="14.28515625" style="649" customWidth="1"/>
    <col min="3078" max="3078" width="12.42578125" style="649" customWidth="1"/>
    <col min="3079" max="3079" width="13.7109375" style="649" customWidth="1"/>
    <col min="3080" max="3080" width="14.5703125" style="649" customWidth="1"/>
    <col min="3081" max="3081" width="12.5703125" style="649" customWidth="1"/>
    <col min="3082" max="3082" width="13.42578125" style="649" customWidth="1"/>
    <col min="3083" max="3083" width="14" style="649" customWidth="1"/>
    <col min="3084" max="3084" width="13.140625" style="649" customWidth="1"/>
    <col min="3085" max="3085" width="13.85546875" style="649" customWidth="1"/>
    <col min="3086" max="3086" width="14.42578125" style="649" customWidth="1"/>
    <col min="3087" max="3087" width="13.140625" style="649" customWidth="1"/>
    <col min="3088" max="3088" width="13.28515625" style="649" customWidth="1"/>
    <col min="3089" max="3090" width="10.7109375" style="649" customWidth="1"/>
    <col min="3091" max="3091" width="9.140625" style="649" bestFit="1" customWidth="1"/>
    <col min="3092" max="3092" width="12.85546875" style="649" customWidth="1"/>
    <col min="3093" max="3093" width="23.42578125" style="649" customWidth="1"/>
    <col min="3094" max="3095" width="9.140625" style="649" bestFit="1" customWidth="1"/>
    <col min="3096" max="3096" width="10.5703125" style="649" bestFit="1" customWidth="1"/>
    <col min="3097" max="3097" width="11.28515625" style="649" customWidth="1"/>
    <col min="3098" max="3328" width="9.140625" style="649"/>
    <col min="3329" max="3329" width="89" style="649" customWidth="1"/>
    <col min="3330" max="3331" width="14.5703125" style="649" customWidth="1"/>
    <col min="3332" max="3332" width="14" style="649" customWidth="1"/>
    <col min="3333" max="3333" width="14.28515625" style="649" customWidth="1"/>
    <col min="3334" max="3334" width="12.42578125" style="649" customWidth="1"/>
    <col min="3335" max="3335" width="13.7109375" style="649" customWidth="1"/>
    <col min="3336" max="3336" width="14.5703125" style="649" customWidth="1"/>
    <col min="3337" max="3337" width="12.5703125" style="649" customWidth="1"/>
    <col min="3338" max="3338" width="13.42578125" style="649" customWidth="1"/>
    <col min="3339" max="3339" width="14" style="649" customWidth="1"/>
    <col min="3340" max="3340" width="13.140625" style="649" customWidth="1"/>
    <col min="3341" max="3341" width="13.85546875" style="649" customWidth="1"/>
    <col min="3342" max="3342" width="14.42578125" style="649" customWidth="1"/>
    <col min="3343" max="3343" width="13.140625" style="649" customWidth="1"/>
    <col min="3344" max="3344" width="13.28515625" style="649" customWidth="1"/>
    <col min="3345" max="3346" width="10.7109375" style="649" customWidth="1"/>
    <col min="3347" max="3347" width="9.140625" style="649" bestFit="1" customWidth="1"/>
    <col min="3348" max="3348" width="12.85546875" style="649" customWidth="1"/>
    <col min="3349" max="3349" width="23.42578125" style="649" customWidth="1"/>
    <col min="3350" max="3351" width="9.140625" style="649" bestFit="1" customWidth="1"/>
    <col min="3352" max="3352" width="10.5703125" style="649" bestFit="1" customWidth="1"/>
    <col min="3353" max="3353" width="11.28515625" style="649" customWidth="1"/>
    <col min="3354" max="3584" width="9.140625" style="649"/>
    <col min="3585" max="3585" width="89" style="649" customWidth="1"/>
    <col min="3586" max="3587" width="14.5703125" style="649" customWidth="1"/>
    <col min="3588" max="3588" width="14" style="649" customWidth="1"/>
    <col min="3589" max="3589" width="14.28515625" style="649" customWidth="1"/>
    <col min="3590" max="3590" width="12.42578125" style="649" customWidth="1"/>
    <col min="3591" max="3591" width="13.7109375" style="649" customWidth="1"/>
    <col min="3592" max="3592" width="14.5703125" style="649" customWidth="1"/>
    <col min="3593" max="3593" width="12.5703125" style="649" customWidth="1"/>
    <col min="3594" max="3594" width="13.42578125" style="649" customWidth="1"/>
    <col min="3595" max="3595" width="14" style="649" customWidth="1"/>
    <col min="3596" max="3596" width="13.140625" style="649" customWidth="1"/>
    <col min="3597" max="3597" width="13.85546875" style="649" customWidth="1"/>
    <col min="3598" max="3598" width="14.42578125" style="649" customWidth="1"/>
    <col min="3599" max="3599" width="13.140625" style="649" customWidth="1"/>
    <col min="3600" max="3600" width="13.28515625" style="649" customWidth="1"/>
    <col min="3601" max="3602" width="10.7109375" style="649" customWidth="1"/>
    <col min="3603" max="3603" width="9.140625" style="649" bestFit="1" customWidth="1"/>
    <col min="3604" max="3604" width="12.85546875" style="649" customWidth="1"/>
    <col min="3605" max="3605" width="23.42578125" style="649" customWidth="1"/>
    <col min="3606" max="3607" width="9.140625" style="649" bestFit="1" customWidth="1"/>
    <col min="3608" max="3608" width="10.5703125" style="649" bestFit="1" customWidth="1"/>
    <col min="3609" max="3609" width="11.28515625" style="649" customWidth="1"/>
    <col min="3610" max="3840" width="9.140625" style="649"/>
    <col min="3841" max="3841" width="89" style="649" customWidth="1"/>
    <col min="3842" max="3843" width="14.5703125" style="649" customWidth="1"/>
    <col min="3844" max="3844" width="14" style="649" customWidth="1"/>
    <col min="3845" max="3845" width="14.28515625" style="649" customWidth="1"/>
    <col min="3846" max="3846" width="12.42578125" style="649" customWidth="1"/>
    <col min="3847" max="3847" width="13.7109375" style="649" customWidth="1"/>
    <col min="3848" max="3848" width="14.5703125" style="649" customWidth="1"/>
    <col min="3849" max="3849" width="12.5703125" style="649" customWidth="1"/>
    <col min="3850" max="3850" width="13.42578125" style="649" customWidth="1"/>
    <col min="3851" max="3851" width="14" style="649" customWidth="1"/>
    <col min="3852" max="3852" width="13.140625" style="649" customWidth="1"/>
    <col min="3853" max="3853" width="13.85546875" style="649" customWidth="1"/>
    <col min="3854" max="3854" width="14.42578125" style="649" customWidth="1"/>
    <col min="3855" max="3855" width="13.140625" style="649" customWidth="1"/>
    <col min="3856" max="3856" width="13.28515625" style="649" customWidth="1"/>
    <col min="3857" max="3858" width="10.7109375" style="649" customWidth="1"/>
    <col min="3859" max="3859" width="9.140625" style="649" bestFit="1" customWidth="1"/>
    <col min="3860" max="3860" width="12.85546875" style="649" customWidth="1"/>
    <col min="3861" max="3861" width="23.42578125" style="649" customWidth="1"/>
    <col min="3862" max="3863" width="9.140625" style="649" bestFit="1" customWidth="1"/>
    <col min="3864" max="3864" width="10.5703125" style="649" bestFit="1" customWidth="1"/>
    <col min="3865" max="3865" width="11.28515625" style="649" customWidth="1"/>
    <col min="3866" max="4096" width="9.140625" style="649"/>
    <col min="4097" max="4097" width="89" style="649" customWidth="1"/>
    <col min="4098" max="4099" width="14.5703125" style="649" customWidth="1"/>
    <col min="4100" max="4100" width="14" style="649" customWidth="1"/>
    <col min="4101" max="4101" width="14.28515625" style="649" customWidth="1"/>
    <col min="4102" max="4102" width="12.42578125" style="649" customWidth="1"/>
    <col min="4103" max="4103" width="13.7109375" style="649" customWidth="1"/>
    <col min="4104" max="4104" width="14.5703125" style="649" customWidth="1"/>
    <col min="4105" max="4105" width="12.5703125" style="649" customWidth="1"/>
    <col min="4106" max="4106" width="13.42578125" style="649" customWidth="1"/>
    <col min="4107" max="4107" width="14" style="649" customWidth="1"/>
    <col min="4108" max="4108" width="13.140625" style="649" customWidth="1"/>
    <col min="4109" max="4109" width="13.85546875" style="649" customWidth="1"/>
    <col min="4110" max="4110" width="14.42578125" style="649" customWidth="1"/>
    <col min="4111" max="4111" width="13.140625" style="649" customWidth="1"/>
    <col min="4112" max="4112" width="13.28515625" style="649" customWidth="1"/>
    <col min="4113" max="4114" width="10.7109375" style="649" customWidth="1"/>
    <col min="4115" max="4115" width="9.140625" style="649" bestFit="1" customWidth="1"/>
    <col min="4116" max="4116" width="12.85546875" style="649" customWidth="1"/>
    <col min="4117" max="4117" width="23.42578125" style="649" customWidth="1"/>
    <col min="4118" max="4119" width="9.140625" style="649" bestFit="1" customWidth="1"/>
    <col min="4120" max="4120" width="10.5703125" style="649" bestFit="1" customWidth="1"/>
    <col min="4121" max="4121" width="11.28515625" style="649" customWidth="1"/>
    <col min="4122" max="4352" width="9.140625" style="649"/>
    <col min="4353" max="4353" width="89" style="649" customWidth="1"/>
    <col min="4354" max="4355" width="14.5703125" style="649" customWidth="1"/>
    <col min="4356" max="4356" width="14" style="649" customWidth="1"/>
    <col min="4357" max="4357" width="14.28515625" style="649" customWidth="1"/>
    <col min="4358" max="4358" width="12.42578125" style="649" customWidth="1"/>
    <col min="4359" max="4359" width="13.7109375" style="649" customWidth="1"/>
    <col min="4360" max="4360" width="14.5703125" style="649" customWidth="1"/>
    <col min="4361" max="4361" width="12.5703125" style="649" customWidth="1"/>
    <col min="4362" max="4362" width="13.42578125" style="649" customWidth="1"/>
    <col min="4363" max="4363" width="14" style="649" customWidth="1"/>
    <col min="4364" max="4364" width="13.140625" style="649" customWidth="1"/>
    <col min="4365" max="4365" width="13.85546875" style="649" customWidth="1"/>
    <col min="4366" max="4366" width="14.42578125" style="649" customWidth="1"/>
    <col min="4367" max="4367" width="13.140625" style="649" customWidth="1"/>
    <col min="4368" max="4368" width="13.28515625" style="649" customWidth="1"/>
    <col min="4369" max="4370" width="10.7109375" style="649" customWidth="1"/>
    <col min="4371" max="4371" width="9.140625" style="649" bestFit="1" customWidth="1"/>
    <col min="4372" max="4372" width="12.85546875" style="649" customWidth="1"/>
    <col min="4373" max="4373" width="23.42578125" style="649" customWidth="1"/>
    <col min="4374" max="4375" width="9.140625" style="649" bestFit="1" customWidth="1"/>
    <col min="4376" max="4376" width="10.5703125" style="649" bestFit="1" customWidth="1"/>
    <col min="4377" max="4377" width="11.28515625" style="649" customWidth="1"/>
    <col min="4378" max="4608" width="9.140625" style="649"/>
    <col min="4609" max="4609" width="89" style="649" customWidth="1"/>
    <col min="4610" max="4611" width="14.5703125" style="649" customWidth="1"/>
    <col min="4612" max="4612" width="14" style="649" customWidth="1"/>
    <col min="4613" max="4613" width="14.28515625" style="649" customWidth="1"/>
    <col min="4614" max="4614" width="12.42578125" style="649" customWidth="1"/>
    <col min="4615" max="4615" width="13.7109375" style="649" customWidth="1"/>
    <col min="4616" max="4616" width="14.5703125" style="649" customWidth="1"/>
    <col min="4617" max="4617" width="12.5703125" style="649" customWidth="1"/>
    <col min="4618" max="4618" width="13.42578125" style="649" customWidth="1"/>
    <col min="4619" max="4619" width="14" style="649" customWidth="1"/>
    <col min="4620" max="4620" width="13.140625" style="649" customWidth="1"/>
    <col min="4621" max="4621" width="13.85546875" style="649" customWidth="1"/>
    <col min="4622" max="4622" width="14.42578125" style="649" customWidth="1"/>
    <col min="4623" max="4623" width="13.140625" style="649" customWidth="1"/>
    <col min="4624" max="4624" width="13.28515625" style="649" customWidth="1"/>
    <col min="4625" max="4626" width="10.7109375" style="649" customWidth="1"/>
    <col min="4627" max="4627" width="9.140625" style="649" bestFit="1" customWidth="1"/>
    <col min="4628" max="4628" width="12.85546875" style="649" customWidth="1"/>
    <col min="4629" max="4629" width="23.42578125" style="649" customWidth="1"/>
    <col min="4630" max="4631" width="9.140625" style="649" bestFit="1" customWidth="1"/>
    <col min="4632" max="4632" width="10.5703125" style="649" bestFit="1" customWidth="1"/>
    <col min="4633" max="4633" width="11.28515625" style="649" customWidth="1"/>
    <col min="4634" max="4864" width="9.140625" style="649"/>
    <col min="4865" max="4865" width="89" style="649" customWidth="1"/>
    <col min="4866" max="4867" width="14.5703125" style="649" customWidth="1"/>
    <col min="4868" max="4868" width="14" style="649" customWidth="1"/>
    <col min="4869" max="4869" width="14.28515625" style="649" customWidth="1"/>
    <col min="4870" max="4870" width="12.42578125" style="649" customWidth="1"/>
    <col min="4871" max="4871" width="13.7109375" style="649" customWidth="1"/>
    <col min="4872" max="4872" width="14.5703125" style="649" customWidth="1"/>
    <col min="4873" max="4873" width="12.5703125" style="649" customWidth="1"/>
    <col min="4874" max="4874" width="13.42578125" style="649" customWidth="1"/>
    <col min="4875" max="4875" width="14" style="649" customWidth="1"/>
    <col min="4876" max="4876" width="13.140625" style="649" customWidth="1"/>
    <col min="4877" max="4877" width="13.85546875" style="649" customWidth="1"/>
    <col min="4878" max="4878" width="14.42578125" style="649" customWidth="1"/>
    <col min="4879" max="4879" width="13.140625" style="649" customWidth="1"/>
    <col min="4880" max="4880" width="13.28515625" style="649" customWidth="1"/>
    <col min="4881" max="4882" width="10.7109375" style="649" customWidth="1"/>
    <col min="4883" max="4883" width="9.140625" style="649" bestFit="1" customWidth="1"/>
    <col min="4884" max="4884" width="12.85546875" style="649" customWidth="1"/>
    <col min="4885" max="4885" width="23.42578125" style="649" customWidth="1"/>
    <col min="4886" max="4887" width="9.140625" style="649" bestFit="1" customWidth="1"/>
    <col min="4888" max="4888" width="10.5703125" style="649" bestFit="1" customWidth="1"/>
    <col min="4889" max="4889" width="11.28515625" style="649" customWidth="1"/>
    <col min="4890" max="5120" width="9.140625" style="649"/>
    <col min="5121" max="5121" width="89" style="649" customWidth="1"/>
    <col min="5122" max="5123" width="14.5703125" style="649" customWidth="1"/>
    <col min="5124" max="5124" width="14" style="649" customWidth="1"/>
    <col min="5125" max="5125" width="14.28515625" style="649" customWidth="1"/>
    <col min="5126" max="5126" width="12.42578125" style="649" customWidth="1"/>
    <col min="5127" max="5127" width="13.7109375" style="649" customWidth="1"/>
    <col min="5128" max="5128" width="14.5703125" style="649" customWidth="1"/>
    <col min="5129" max="5129" width="12.5703125" style="649" customWidth="1"/>
    <col min="5130" max="5130" width="13.42578125" style="649" customWidth="1"/>
    <col min="5131" max="5131" width="14" style="649" customWidth="1"/>
    <col min="5132" max="5132" width="13.140625" style="649" customWidth="1"/>
    <col min="5133" max="5133" width="13.85546875" style="649" customWidth="1"/>
    <col min="5134" max="5134" width="14.42578125" style="649" customWidth="1"/>
    <col min="5135" max="5135" width="13.140625" style="649" customWidth="1"/>
    <col min="5136" max="5136" width="13.28515625" style="649" customWidth="1"/>
    <col min="5137" max="5138" width="10.7109375" style="649" customWidth="1"/>
    <col min="5139" max="5139" width="9.140625" style="649" bestFit="1" customWidth="1"/>
    <col min="5140" max="5140" width="12.85546875" style="649" customWidth="1"/>
    <col min="5141" max="5141" width="23.42578125" style="649" customWidth="1"/>
    <col min="5142" max="5143" width="9.140625" style="649" bestFit="1" customWidth="1"/>
    <col min="5144" max="5144" width="10.5703125" style="649" bestFit="1" customWidth="1"/>
    <col min="5145" max="5145" width="11.28515625" style="649" customWidth="1"/>
    <col min="5146" max="5376" width="9.140625" style="649"/>
    <col min="5377" max="5377" width="89" style="649" customWidth="1"/>
    <col min="5378" max="5379" width="14.5703125" style="649" customWidth="1"/>
    <col min="5380" max="5380" width="14" style="649" customWidth="1"/>
    <col min="5381" max="5381" width="14.28515625" style="649" customWidth="1"/>
    <col min="5382" max="5382" width="12.42578125" style="649" customWidth="1"/>
    <col min="5383" max="5383" width="13.7109375" style="649" customWidth="1"/>
    <col min="5384" max="5384" width="14.5703125" style="649" customWidth="1"/>
    <col min="5385" max="5385" width="12.5703125" style="649" customWidth="1"/>
    <col min="5386" max="5386" width="13.42578125" style="649" customWidth="1"/>
    <col min="5387" max="5387" width="14" style="649" customWidth="1"/>
    <col min="5388" max="5388" width="13.140625" style="649" customWidth="1"/>
    <col min="5389" max="5389" width="13.85546875" style="649" customWidth="1"/>
    <col min="5390" max="5390" width="14.42578125" style="649" customWidth="1"/>
    <col min="5391" max="5391" width="13.140625" style="649" customWidth="1"/>
    <col min="5392" max="5392" width="13.28515625" style="649" customWidth="1"/>
    <col min="5393" max="5394" width="10.7109375" style="649" customWidth="1"/>
    <col min="5395" max="5395" width="9.140625" style="649" bestFit="1" customWidth="1"/>
    <col min="5396" max="5396" width="12.85546875" style="649" customWidth="1"/>
    <col min="5397" max="5397" width="23.42578125" style="649" customWidth="1"/>
    <col min="5398" max="5399" width="9.140625" style="649" bestFit="1" customWidth="1"/>
    <col min="5400" max="5400" width="10.5703125" style="649" bestFit="1" customWidth="1"/>
    <col min="5401" max="5401" width="11.28515625" style="649" customWidth="1"/>
    <col min="5402" max="5632" width="9.140625" style="649"/>
    <col min="5633" max="5633" width="89" style="649" customWidth="1"/>
    <col min="5634" max="5635" width="14.5703125" style="649" customWidth="1"/>
    <col min="5636" max="5636" width="14" style="649" customWidth="1"/>
    <col min="5637" max="5637" width="14.28515625" style="649" customWidth="1"/>
    <col min="5638" max="5638" width="12.42578125" style="649" customWidth="1"/>
    <col min="5639" max="5639" width="13.7109375" style="649" customWidth="1"/>
    <col min="5640" max="5640" width="14.5703125" style="649" customWidth="1"/>
    <col min="5641" max="5641" width="12.5703125" style="649" customWidth="1"/>
    <col min="5642" max="5642" width="13.42578125" style="649" customWidth="1"/>
    <col min="5643" max="5643" width="14" style="649" customWidth="1"/>
    <col min="5644" max="5644" width="13.140625" style="649" customWidth="1"/>
    <col min="5645" max="5645" width="13.85546875" style="649" customWidth="1"/>
    <col min="5646" max="5646" width="14.42578125" style="649" customWidth="1"/>
    <col min="5647" max="5647" width="13.140625" style="649" customWidth="1"/>
    <col min="5648" max="5648" width="13.28515625" style="649" customWidth="1"/>
    <col min="5649" max="5650" width="10.7109375" style="649" customWidth="1"/>
    <col min="5651" max="5651" width="9.140625" style="649" bestFit="1" customWidth="1"/>
    <col min="5652" max="5652" width="12.85546875" style="649" customWidth="1"/>
    <col min="5653" max="5653" width="23.42578125" style="649" customWidth="1"/>
    <col min="5654" max="5655" width="9.140625" style="649" bestFit="1" customWidth="1"/>
    <col min="5656" max="5656" width="10.5703125" style="649" bestFit="1" customWidth="1"/>
    <col min="5657" max="5657" width="11.28515625" style="649" customWidth="1"/>
    <col min="5658" max="5888" width="9.140625" style="649"/>
    <col min="5889" max="5889" width="89" style="649" customWidth="1"/>
    <col min="5890" max="5891" width="14.5703125" style="649" customWidth="1"/>
    <col min="5892" max="5892" width="14" style="649" customWidth="1"/>
    <col min="5893" max="5893" width="14.28515625" style="649" customWidth="1"/>
    <col min="5894" max="5894" width="12.42578125" style="649" customWidth="1"/>
    <col min="5895" max="5895" width="13.7109375" style="649" customWidth="1"/>
    <col min="5896" max="5896" width="14.5703125" style="649" customWidth="1"/>
    <col min="5897" max="5897" width="12.5703125" style="649" customWidth="1"/>
    <col min="5898" max="5898" width="13.42578125" style="649" customWidth="1"/>
    <col min="5899" max="5899" width="14" style="649" customWidth="1"/>
    <col min="5900" max="5900" width="13.140625" style="649" customWidth="1"/>
    <col min="5901" max="5901" width="13.85546875" style="649" customWidth="1"/>
    <col min="5902" max="5902" width="14.42578125" style="649" customWidth="1"/>
    <col min="5903" max="5903" width="13.140625" style="649" customWidth="1"/>
    <col min="5904" max="5904" width="13.28515625" style="649" customWidth="1"/>
    <col min="5905" max="5906" width="10.7109375" style="649" customWidth="1"/>
    <col min="5907" max="5907" width="9.140625" style="649" bestFit="1" customWidth="1"/>
    <col min="5908" max="5908" width="12.85546875" style="649" customWidth="1"/>
    <col min="5909" max="5909" width="23.42578125" style="649" customWidth="1"/>
    <col min="5910" max="5911" width="9.140625" style="649" bestFit="1" customWidth="1"/>
    <col min="5912" max="5912" width="10.5703125" style="649" bestFit="1" customWidth="1"/>
    <col min="5913" max="5913" width="11.28515625" style="649" customWidth="1"/>
    <col min="5914" max="6144" width="9.140625" style="649"/>
    <col min="6145" max="6145" width="89" style="649" customWidth="1"/>
    <col min="6146" max="6147" width="14.5703125" style="649" customWidth="1"/>
    <col min="6148" max="6148" width="14" style="649" customWidth="1"/>
    <col min="6149" max="6149" width="14.28515625" style="649" customWidth="1"/>
    <col min="6150" max="6150" width="12.42578125" style="649" customWidth="1"/>
    <col min="6151" max="6151" width="13.7109375" style="649" customWidth="1"/>
    <col min="6152" max="6152" width="14.5703125" style="649" customWidth="1"/>
    <col min="6153" max="6153" width="12.5703125" style="649" customWidth="1"/>
    <col min="6154" max="6154" width="13.42578125" style="649" customWidth="1"/>
    <col min="6155" max="6155" width="14" style="649" customWidth="1"/>
    <col min="6156" max="6156" width="13.140625" style="649" customWidth="1"/>
    <col min="6157" max="6157" width="13.85546875" style="649" customWidth="1"/>
    <col min="6158" max="6158" width="14.42578125" style="649" customWidth="1"/>
    <col min="6159" max="6159" width="13.140625" style="649" customWidth="1"/>
    <col min="6160" max="6160" width="13.28515625" style="649" customWidth="1"/>
    <col min="6161" max="6162" width="10.7109375" style="649" customWidth="1"/>
    <col min="6163" max="6163" width="9.140625" style="649" bestFit="1" customWidth="1"/>
    <col min="6164" max="6164" width="12.85546875" style="649" customWidth="1"/>
    <col min="6165" max="6165" width="23.42578125" style="649" customWidth="1"/>
    <col min="6166" max="6167" width="9.140625" style="649" bestFit="1" customWidth="1"/>
    <col min="6168" max="6168" width="10.5703125" style="649" bestFit="1" customWidth="1"/>
    <col min="6169" max="6169" width="11.28515625" style="649" customWidth="1"/>
    <col min="6170" max="6400" width="9.140625" style="649"/>
    <col min="6401" max="6401" width="89" style="649" customWidth="1"/>
    <col min="6402" max="6403" width="14.5703125" style="649" customWidth="1"/>
    <col min="6404" max="6404" width="14" style="649" customWidth="1"/>
    <col min="6405" max="6405" width="14.28515625" style="649" customWidth="1"/>
    <col min="6406" max="6406" width="12.42578125" style="649" customWidth="1"/>
    <col min="6407" max="6407" width="13.7109375" style="649" customWidth="1"/>
    <col min="6408" max="6408" width="14.5703125" style="649" customWidth="1"/>
    <col min="6409" max="6409" width="12.5703125" style="649" customWidth="1"/>
    <col min="6410" max="6410" width="13.42578125" style="649" customWidth="1"/>
    <col min="6411" max="6411" width="14" style="649" customWidth="1"/>
    <col min="6412" max="6412" width="13.140625" style="649" customWidth="1"/>
    <col min="6413" max="6413" width="13.85546875" style="649" customWidth="1"/>
    <col min="6414" max="6414" width="14.42578125" style="649" customWidth="1"/>
    <col min="6415" max="6415" width="13.140625" style="649" customWidth="1"/>
    <col min="6416" max="6416" width="13.28515625" style="649" customWidth="1"/>
    <col min="6417" max="6418" width="10.7109375" style="649" customWidth="1"/>
    <col min="6419" max="6419" width="9.140625" style="649" bestFit="1" customWidth="1"/>
    <col min="6420" max="6420" width="12.85546875" style="649" customWidth="1"/>
    <col min="6421" max="6421" width="23.42578125" style="649" customWidth="1"/>
    <col min="6422" max="6423" width="9.140625" style="649" bestFit="1" customWidth="1"/>
    <col min="6424" max="6424" width="10.5703125" style="649" bestFit="1" customWidth="1"/>
    <col min="6425" max="6425" width="11.28515625" style="649" customWidth="1"/>
    <col min="6426" max="6656" width="9.140625" style="649"/>
    <col min="6657" max="6657" width="89" style="649" customWidth="1"/>
    <col min="6658" max="6659" width="14.5703125" style="649" customWidth="1"/>
    <col min="6660" max="6660" width="14" style="649" customWidth="1"/>
    <col min="6661" max="6661" width="14.28515625" style="649" customWidth="1"/>
    <col min="6662" max="6662" width="12.42578125" style="649" customWidth="1"/>
    <col min="6663" max="6663" width="13.7109375" style="649" customWidth="1"/>
    <col min="6664" max="6664" width="14.5703125" style="649" customWidth="1"/>
    <col min="6665" max="6665" width="12.5703125" style="649" customWidth="1"/>
    <col min="6666" max="6666" width="13.42578125" style="649" customWidth="1"/>
    <col min="6667" max="6667" width="14" style="649" customWidth="1"/>
    <col min="6668" max="6668" width="13.140625" style="649" customWidth="1"/>
    <col min="6669" max="6669" width="13.85546875" style="649" customWidth="1"/>
    <col min="6670" max="6670" width="14.42578125" style="649" customWidth="1"/>
    <col min="6671" max="6671" width="13.140625" style="649" customWidth="1"/>
    <col min="6672" max="6672" width="13.28515625" style="649" customWidth="1"/>
    <col min="6673" max="6674" width="10.7109375" style="649" customWidth="1"/>
    <col min="6675" max="6675" width="9.140625" style="649" bestFit="1" customWidth="1"/>
    <col min="6676" max="6676" width="12.85546875" style="649" customWidth="1"/>
    <col min="6677" max="6677" width="23.42578125" style="649" customWidth="1"/>
    <col min="6678" max="6679" width="9.140625" style="649" bestFit="1" customWidth="1"/>
    <col min="6680" max="6680" width="10.5703125" style="649" bestFit="1" customWidth="1"/>
    <col min="6681" max="6681" width="11.28515625" style="649" customWidth="1"/>
    <col min="6682" max="6912" width="9.140625" style="649"/>
    <col min="6913" max="6913" width="89" style="649" customWidth="1"/>
    <col min="6914" max="6915" width="14.5703125" style="649" customWidth="1"/>
    <col min="6916" max="6916" width="14" style="649" customWidth="1"/>
    <col min="6917" max="6917" width="14.28515625" style="649" customWidth="1"/>
    <col min="6918" max="6918" width="12.42578125" style="649" customWidth="1"/>
    <col min="6919" max="6919" width="13.7109375" style="649" customWidth="1"/>
    <col min="6920" max="6920" width="14.5703125" style="649" customWidth="1"/>
    <col min="6921" max="6921" width="12.5703125" style="649" customWidth="1"/>
    <col min="6922" max="6922" width="13.42578125" style="649" customWidth="1"/>
    <col min="6923" max="6923" width="14" style="649" customWidth="1"/>
    <col min="6924" max="6924" width="13.140625" style="649" customWidth="1"/>
    <col min="6925" max="6925" width="13.85546875" style="649" customWidth="1"/>
    <col min="6926" max="6926" width="14.42578125" style="649" customWidth="1"/>
    <col min="6927" max="6927" width="13.140625" style="649" customWidth="1"/>
    <col min="6928" max="6928" width="13.28515625" style="649" customWidth="1"/>
    <col min="6929" max="6930" width="10.7109375" style="649" customWidth="1"/>
    <col min="6931" max="6931" width="9.140625" style="649" bestFit="1" customWidth="1"/>
    <col min="6932" max="6932" width="12.85546875" style="649" customWidth="1"/>
    <col min="6933" max="6933" width="23.42578125" style="649" customWidth="1"/>
    <col min="6934" max="6935" width="9.140625" style="649" bestFit="1" customWidth="1"/>
    <col min="6936" max="6936" width="10.5703125" style="649" bestFit="1" customWidth="1"/>
    <col min="6937" max="6937" width="11.28515625" style="649" customWidth="1"/>
    <col min="6938" max="7168" width="9.140625" style="649"/>
    <col min="7169" max="7169" width="89" style="649" customWidth="1"/>
    <col min="7170" max="7171" width="14.5703125" style="649" customWidth="1"/>
    <col min="7172" max="7172" width="14" style="649" customWidth="1"/>
    <col min="7173" max="7173" width="14.28515625" style="649" customWidth="1"/>
    <col min="7174" max="7174" width="12.42578125" style="649" customWidth="1"/>
    <col min="7175" max="7175" width="13.7109375" style="649" customWidth="1"/>
    <col min="7176" max="7176" width="14.5703125" style="649" customWidth="1"/>
    <col min="7177" max="7177" width="12.5703125" style="649" customWidth="1"/>
    <col min="7178" max="7178" width="13.42578125" style="649" customWidth="1"/>
    <col min="7179" max="7179" width="14" style="649" customWidth="1"/>
    <col min="7180" max="7180" width="13.140625" style="649" customWidth="1"/>
    <col min="7181" max="7181" width="13.85546875" style="649" customWidth="1"/>
    <col min="7182" max="7182" width="14.42578125" style="649" customWidth="1"/>
    <col min="7183" max="7183" width="13.140625" style="649" customWidth="1"/>
    <col min="7184" max="7184" width="13.28515625" style="649" customWidth="1"/>
    <col min="7185" max="7186" width="10.7109375" style="649" customWidth="1"/>
    <col min="7187" max="7187" width="9.140625" style="649" bestFit="1" customWidth="1"/>
    <col min="7188" max="7188" width="12.85546875" style="649" customWidth="1"/>
    <col min="7189" max="7189" width="23.42578125" style="649" customWidth="1"/>
    <col min="7190" max="7191" width="9.140625" style="649" bestFit="1" customWidth="1"/>
    <col min="7192" max="7192" width="10.5703125" style="649" bestFit="1" customWidth="1"/>
    <col min="7193" max="7193" width="11.28515625" style="649" customWidth="1"/>
    <col min="7194" max="7424" width="9.140625" style="649"/>
    <col min="7425" max="7425" width="89" style="649" customWidth="1"/>
    <col min="7426" max="7427" width="14.5703125" style="649" customWidth="1"/>
    <col min="7428" max="7428" width="14" style="649" customWidth="1"/>
    <col min="7429" max="7429" width="14.28515625" style="649" customWidth="1"/>
    <col min="7430" max="7430" width="12.42578125" style="649" customWidth="1"/>
    <col min="7431" max="7431" width="13.7109375" style="649" customWidth="1"/>
    <col min="7432" max="7432" width="14.5703125" style="649" customWidth="1"/>
    <col min="7433" max="7433" width="12.5703125" style="649" customWidth="1"/>
    <col min="7434" max="7434" width="13.42578125" style="649" customWidth="1"/>
    <col min="7435" max="7435" width="14" style="649" customWidth="1"/>
    <col min="7436" max="7436" width="13.140625" style="649" customWidth="1"/>
    <col min="7437" max="7437" width="13.85546875" style="649" customWidth="1"/>
    <col min="7438" max="7438" width="14.42578125" style="649" customWidth="1"/>
    <col min="7439" max="7439" width="13.140625" style="649" customWidth="1"/>
    <col min="7440" max="7440" width="13.28515625" style="649" customWidth="1"/>
    <col min="7441" max="7442" width="10.7109375" style="649" customWidth="1"/>
    <col min="7443" max="7443" width="9.140625" style="649" bestFit="1" customWidth="1"/>
    <col min="7444" max="7444" width="12.85546875" style="649" customWidth="1"/>
    <col min="7445" max="7445" width="23.42578125" style="649" customWidth="1"/>
    <col min="7446" max="7447" width="9.140625" style="649" bestFit="1" customWidth="1"/>
    <col min="7448" max="7448" width="10.5703125" style="649" bestFit="1" customWidth="1"/>
    <col min="7449" max="7449" width="11.28515625" style="649" customWidth="1"/>
    <col min="7450" max="7680" width="9.140625" style="649"/>
    <col min="7681" max="7681" width="89" style="649" customWidth="1"/>
    <col min="7682" max="7683" width="14.5703125" style="649" customWidth="1"/>
    <col min="7684" max="7684" width="14" style="649" customWidth="1"/>
    <col min="7685" max="7685" width="14.28515625" style="649" customWidth="1"/>
    <col min="7686" max="7686" width="12.42578125" style="649" customWidth="1"/>
    <col min="7687" max="7687" width="13.7109375" style="649" customWidth="1"/>
    <col min="7688" max="7688" width="14.5703125" style="649" customWidth="1"/>
    <col min="7689" max="7689" width="12.5703125" style="649" customWidth="1"/>
    <col min="7690" max="7690" width="13.42578125" style="649" customWidth="1"/>
    <col min="7691" max="7691" width="14" style="649" customWidth="1"/>
    <col min="7692" max="7692" width="13.140625" style="649" customWidth="1"/>
    <col min="7693" max="7693" width="13.85546875" style="649" customWidth="1"/>
    <col min="7694" max="7694" width="14.42578125" style="649" customWidth="1"/>
    <col min="7695" max="7695" width="13.140625" style="649" customWidth="1"/>
    <col min="7696" max="7696" width="13.28515625" style="649" customWidth="1"/>
    <col min="7697" max="7698" width="10.7109375" style="649" customWidth="1"/>
    <col min="7699" max="7699" width="9.140625" style="649" bestFit="1" customWidth="1"/>
    <col min="7700" max="7700" width="12.85546875" style="649" customWidth="1"/>
    <col min="7701" max="7701" width="23.42578125" style="649" customWidth="1"/>
    <col min="7702" max="7703" width="9.140625" style="649" bestFit="1" customWidth="1"/>
    <col min="7704" max="7704" width="10.5703125" style="649" bestFit="1" customWidth="1"/>
    <col min="7705" max="7705" width="11.28515625" style="649" customWidth="1"/>
    <col min="7706" max="7936" width="9.140625" style="649"/>
    <col min="7937" max="7937" width="89" style="649" customWidth="1"/>
    <col min="7938" max="7939" width="14.5703125" style="649" customWidth="1"/>
    <col min="7940" max="7940" width="14" style="649" customWidth="1"/>
    <col min="7941" max="7941" width="14.28515625" style="649" customWidth="1"/>
    <col min="7942" max="7942" width="12.42578125" style="649" customWidth="1"/>
    <col min="7943" max="7943" width="13.7109375" style="649" customWidth="1"/>
    <col min="7944" max="7944" width="14.5703125" style="649" customWidth="1"/>
    <col min="7945" max="7945" width="12.5703125" style="649" customWidth="1"/>
    <col min="7946" max="7946" width="13.42578125" style="649" customWidth="1"/>
    <col min="7947" max="7947" width="14" style="649" customWidth="1"/>
    <col min="7948" max="7948" width="13.140625" style="649" customWidth="1"/>
    <col min="7949" max="7949" width="13.85546875" style="649" customWidth="1"/>
    <col min="7950" max="7950" width="14.42578125" style="649" customWidth="1"/>
    <col min="7951" max="7951" width="13.140625" style="649" customWidth="1"/>
    <col min="7952" max="7952" width="13.28515625" style="649" customWidth="1"/>
    <col min="7953" max="7954" width="10.7109375" style="649" customWidth="1"/>
    <col min="7955" max="7955" width="9.140625" style="649" bestFit="1" customWidth="1"/>
    <col min="7956" max="7956" width="12.85546875" style="649" customWidth="1"/>
    <col min="7957" max="7957" width="23.42578125" style="649" customWidth="1"/>
    <col min="7958" max="7959" width="9.140625" style="649" bestFit="1" customWidth="1"/>
    <col min="7960" max="7960" width="10.5703125" style="649" bestFit="1" customWidth="1"/>
    <col min="7961" max="7961" width="11.28515625" style="649" customWidth="1"/>
    <col min="7962" max="8192" width="9.140625" style="649"/>
    <col min="8193" max="8193" width="89" style="649" customWidth="1"/>
    <col min="8194" max="8195" width="14.5703125" style="649" customWidth="1"/>
    <col min="8196" max="8196" width="14" style="649" customWidth="1"/>
    <col min="8197" max="8197" width="14.28515625" style="649" customWidth="1"/>
    <col min="8198" max="8198" width="12.42578125" style="649" customWidth="1"/>
    <col min="8199" max="8199" width="13.7109375" style="649" customWidth="1"/>
    <col min="8200" max="8200" width="14.5703125" style="649" customWidth="1"/>
    <col min="8201" max="8201" width="12.5703125" style="649" customWidth="1"/>
    <col min="8202" max="8202" width="13.42578125" style="649" customWidth="1"/>
    <col min="8203" max="8203" width="14" style="649" customWidth="1"/>
    <col min="8204" max="8204" width="13.140625" style="649" customWidth="1"/>
    <col min="8205" max="8205" width="13.85546875" style="649" customWidth="1"/>
    <col min="8206" max="8206" width="14.42578125" style="649" customWidth="1"/>
    <col min="8207" max="8207" width="13.140625" style="649" customWidth="1"/>
    <col min="8208" max="8208" width="13.28515625" style="649" customWidth="1"/>
    <col min="8209" max="8210" width="10.7109375" style="649" customWidth="1"/>
    <col min="8211" max="8211" width="9.140625" style="649" bestFit="1" customWidth="1"/>
    <col min="8212" max="8212" width="12.85546875" style="649" customWidth="1"/>
    <col min="8213" max="8213" width="23.42578125" style="649" customWidth="1"/>
    <col min="8214" max="8215" width="9.140625" style="649" bestFit="1" customWidth="1"/>
    <col min="8216" max="8216" width="10.5703125" style="649" bestFit="1" customWidth="1"/>
    <col min="8217" max="8217" width="11.28515625" style="649" customWidth="1"/>
    <col min="8218" max="8448" width="9.140625" style="649"/>
    <col min="8449" max="8449" width="89" style="649" customWidth="1"/>
    <col min="8450" max="8451" width="14.5703125" style="649" customWidth="1"/>
    <col min="8452" max="8452" width="14" style="649" customWidth="1"/>
    <col min="8453" max="8453" width="14.28515625" style="649" customWidth="1"/>
    <col min="8454" max="8454" width="12.42578125" style="649" customWidth="1"/>
    <col min="8455" max="8455" width="13.7109375" style="649" customWidth="1"/>
    <col min="8456" max="8456" width="14.5703125" style="649" customWidth="1"/>
    <col min="8457" max="8457" width="12.5703125" style="649" customWidth="1"/>
    <col min="8458" max="8458" width="13.42578125" style="649" customWidth="1"/>
    <col min="8459" max="8459" width="14" style="649" customWidth="1"/>
    <col min="8460" max="8460" width="13.140625" style="649" customWidth="1"/>
    <col min="8461" max="8461" width="13.85546875" style="649" customWidth="1"/>
    <col min="8462" max="8462" width="14.42578125" style="649" customWidth="1"/>
    <col min="8463" max="8463" width="13.140625" style="649" customWidth="1"/>
    <col min="8464" max="8464" width="13.28515625" style="649" customWidth="1"/>
    <col min="8465" max="8466" width="10.7109375" style="649" customWidth="1"/>
    <col min="8467" max="8467" width="9.140625" style="649" bestFit="1" customWidth="1"/>
    <col min="8468" max="8468" width="12.85546875" style="649" customWidth="1"/>
    <col min="8469" max="8469" width="23.42578125" style="649" customWidth="1"/>
    <col min="8470" max="8471" width="9.140625" style="649" bestFit="1" customWidth="1"/>
    <col min="8472" max="8472" width="10.5703125" style="649" bestFit="1" customWidth="1"/>
    <col min="8473" max="8473" width="11.28515625" style="649" customWidth="1"/>
    <col min="8474" max="8704" width="9.140625" style="649"/>
    <col min="8705" max="8705" width="89" style="649" customWidth="1"/>
    <col min="8706" max="8707" width="14.5703125" style="649" customWidth="1"/>
    <col min="8708" max="8708" width="14" style="649" customWidth="1"/>
    <col min="8709" max="8709" width="14.28515625" style="649" customWidth="1"/>
    <col min="8710" max="8710" width="12.42578125" style="649" customWidth="1"/>
    <col min="8711" max="8711" width="13.7109375" style="649" customWidth="1"/>
    <col min="8712" max="8712" width="14.5703125" style="649" customWidth="1"/>
    <col min="8713" max="8713" width="12.5703125" style="649" customWidth="1"/>
    <col min="8714" max="8714" width="13.42578125" style="649" customWidth="1"/>
    <col min="8715" max="8715" width="14" style="649" customWidth="1"/>
    <col min="8716" max="8716" width="13.140625" style="649" customWidth="1"/>
    <col min="8717" max="8717" width="13.85546875" style="649" customWidth="1"/>
    <col min="8718" max="8718" width="14.42578125" style="649" customWidth="1"/>
    <col min="8719" max="8719" width="13.140625" style="649" customWidth="1"/>
    <col min="8720" max="8720" width="13.28515625" style="649" customWidth="1"/>
    <col min="8721" max="8722" width="10.7109375" style="649" customWidth="1"/>
    <col min="8723" max="8723" width="9.140625" style="649" bestFit="1" customWidth="1"/>
    <col min="8724" max="8724" width="12.85546875" style="649" customWidth="1"/>
    <col min="8725" max="8725" width="23.42578125" style="649" customWidth="1"/>
    <col min="8726" max="8727" width="9.140625" style="649" bestFit="1" customWidth="1"/>
    <col min="8728" max="8728" width="10.5703125" style="649" bestFit="1" customWidth="1"/>
    <col min="8729" max="8729" width="11.28515625" style="649" customWidth="1"/>
    <col min="8730" max="8960" width="9.140625" style="649"/>
    <col min="8961" max="8961" width="89" style="649" customWidth="1"/>
    <col min="8962" max="8963" width="14.5703125" style="649" customWidth="1"/>
    <col min="8964" max="8964" width="14" style="649" customWidth="1"/>
    <col min="8965" max="8965" width="14.28515625" style="649" customWidth="1"/>
    <col min="8966" max="8966" width="12.42578125" style="649" customWidth="1"/>
    <col min="8967" max="8967" width="13.7109375" style="649" customWidth="1"/>
    <col min="8968" max="8968" width="14.5703125" style="649" customWidth="1"/>
    <col min="8969" max="8969" width="12.5703125" style="649" customWidth="1"/>
    <col min="8970" max="8970" width="13.42578125" style="649" customWidth="1"/>
    <col min="8971" max="8971" width="14" style="649" customWidth="1"/>
    <col min="8972" max="8972" width="13.140625" style="649" customWidth="1"/>
    <col min="8973" max="8973" width="13.85546875" style="649" customWidth="1"/>
    <col min="8974" max="8974" width="14.42578125" style="649" customWidth="1"/>
    <col min="8975" max="8975" width="13.140625" style="649" customWidth="1"/>
    <col min="8976" max="8976" width="13.28515625" style="649" customWidth="1"/>
    <col min="8977" max="8978" width="10.7109375" style="649" customWidth="1"/>
    <col min="8979" max="8979" width="9.140625" style="649" bestFit="1" customWidth="1"/>
    <col min="8980" max="8980" width="12.85546875" style="649" customWidth="1"/>
    <col min="8981" max="8981" width="23.42578125" style="649" customWidth="1"/>
    <col min="8982" max="8983" width="9.140625" style="649" bestFit="1" customWidth="1"/>
    <col min="8984" max="8984" width="10.5703125" style="649" bestFit="1" customWidth="1"/>
    <col min="8985" max="8985" width="11.28515625" style="649" customWidth="1"/>
    <col min="8986" max="9216" width="9.140625" style="649"/>
    <col min="9217" max="9217" width="89" style="649" customWidth="1"/>
    <col min="9218" max="9219" width="14.5703125" style="649" customWidth="1"/>
    <col min="9220" max="9220" width="14" style="649" customWidth="1"/>
    <col min="9221" max="9221" width="14.28515625" style="649" customWidth="1"/>
    <col min="9222" max="9222" width="12.42578125" style="649" customWidth="1"/>
    <col min="9223" max="9223" width="13.7109375" style="649" customWidth="1"/>
    <col min="9224" max="9224" width="14.5703125" style="649" customWidth="1"/>
    <col min="9225" max="9225" width="12.5703125" style="649" customWidth="1"/>
    <col min="9226" max="9226" width="13.42578125" style="649" customWidth="1"/>
    <col min="9227" max="9227" width="14" style="649" customWidth="1"/>
    <col min="9228" max="9228" width="13.140625" style="649" customWidth="1"/>
    <col min="9229" max="9229" width="13.85546875" style="649" customWidth="1"/>
    <col min="9230" max="9230" width="14.42578125" style="649" customWidth="1"/>
    <col min="9231" max="9231" width="13.140625" style="649" customWidth="1"/>
    <col min="9232" max="9232" width="13.28515625" style="649" customWidth="1"/>
    <col min="9233" max="9234" width="10.7109375" style="649" customWidth="1"/>
    <col min="9235" max="9235" width="9.140625" style="649" bestFit="1" customWidth="1"/>
    <col min="9236" max="9236" width="12.85546875" style="649" customWidth="1"/>
    <col min="9237" max="9237" width="23.42578125" style="649" customWidth="1"/>
    <col min="9238" max="9239" width="9.140625" style="649" bestFit="1" customWidth="1"/>
    <col min="9240" max="9240" width="10.5703125" style="649" bestFit="1" customWidth="1"/>
    <col min="9241" max="9241" width="11.28515625" style="649" customWidth="1"/>
    <col min="9242" max="9472" width="9.140625" style="649"/>
    <col min="9473" max="9473" width="89" style="649" customWidth="1"/>
    <col min="9474" max="9475" width="14.5703125" style="649" customWidth="1"/>
    <col min="9476" max="9476" width="14" style="649" customWidth="1"/>
    <col min="9477" max="9477" width="14.28515625" style="649" customWidth="1"/>
    <col min="9478" max="9478" width="12.42578125" style="649" customWidth="1"/>
    <col min="9479" max="9479" width="13.7109375" style="649" customWidth="1"/>
    <col min="9480" max="9480" width="14.5703125" style="649" customWidth="1"/>
    <col min="9481" max="9481" width="12.5703125" style="649" customWidth="1"/>
    <col min="9482" max="9482" width="13.42578125" style="649" customWidth="1"/>
    <col min="9483" max="9483" width="14" style="649" customWidth="1"/>
    <col min="9484" max="9484" width="13.140625" style="649" customWidth="1"/>
    <col min="9485" max="9485" width="13.85546875" style="649" customWidth="1"/>
    <col min="9486" max="9486" width="14.42578125" style="649" customWidth="1"/>
    <col min="9487" max="9487" width="13.140625" style="649" customWidth="1"/>
    <col min="9488" max="9488" width="13.28515625" style="649" customWidth="1"/>
    <col min="9489" max="9490" width="10.7109375" style="649" customWidth="1"/>
    <col min="9491" max="9491" width="9.140625" style="649" bestFit="1" customWidth="1"/>
    <col min="9492" max="9492" width="12.85546875" style="649" customWidth="1"/>
    <col min="9493" max="9493" width="23.42578125" style="649" customWidth="1"/>
    <col min="9494" max="9495" width="9.140625" style="649" bestFit="1" customWidth="1"/>
    <col min="9496" max="9496" width="10.5703125" style="649" bestFit="1" customWidth="1"/>
    <col min="9497" max="9497" width="11.28515625" style="649" customWidth="1"/>
    <col min="9498" max="9728" width="9.140625" style="649"/>
    <col min="9729" max="9729" width="89" style="649" customWidth="1"/>
    <col min="9730" max="9731" width="14.5703125" style="649" customWidth="1"/>
    <col min="9732" max="9732" width="14" style="649" customWidth="1"/>
    <col min="9733" max="9733" width="14.28515625" style="649" customWidth="1"/>
    <col min="9734" max="9734" width="12.42578125" style="649" customWidth="1"/>
    <col min="9735" max="9735" width="13.7109375" style="649" customWidth="1"/>
    <col min="9736" max="9736" width="14.5703125" style="649" customWidth="1"/>
    <col min="9737" max="9737" width="12.5703125" style="649" customWidth="1"/>
    <col min="9738" max="9738" width="13.42578125" style="649" customWidth="1"/>
    <col min="9739" max="9739" width="14" style="649" customWidth="1"/>
    <col min="9740" max="9740" width="13.140625" style="649" customWidth="1"/>
    <col min="9741" max="9741" width="13.85546875" style="649" customWidth="1"/>
    <col min="9742" max="9742" width="14.42578125" style="649" customWidth="1"/>
    <col min="9743" max="9743" width="13.140625" style="649" customWidth="1"/>
    <col min="9744" max="9744" width="13.28515625" style="649" customWidth="1"/>
    <col min="9745" max="9746" width="10.7109375" style="649" customWidth="1"/>
    <col min="9747" max="9747" width="9.140625" style="649" bestFit="1" customWidth="1"/>
    <col min="9748" max="9748" width="12.85546875" style="649" customWidth="1"/>
    <col min="9749" max="9749" width="23.42578125" style="649" customWidth="1"/>
    <col min="9750" max="9751" width="9.140625" style="649" bestFit="1" customWidth="1"/>
    <col min="9752" max="9752" width="10.5703125" style="649" bestFit="1" customWidth="1"/>
    <col min="9753" max="9753" width="11.28515625" style="649" customWidth="1"/>
    <col min="9754" max="9984" width="9.140625" style="649"/>
    <col min="9985" max="9985" width="89" style="649" customWidth="1"/>
    <col min="9986" max="9987" width="14.5703125" style="649" customWidth="1"/>
    <col min="9988" max="9988" width="14" style="649" customWidth="1"/>
    <col min="9989" max="9989" width="14.28515625" style="649" customWidth="1"/>
    <col min="9990" max="9990" width="12.42578125" style="649" customWidth="1"/>
    <col min="9991" max="9991" width="13.7109375" style="649" customWidth="1"/>
    <col min="9992" max="9992" width="14.5703125" style="649" customWidth="1"/>
    <col min="9993" max="9993" width="12.5703125" style="649" customWidth="1"/>
    <col min="9994" max="9994" width="13.42578125" style="649" customWidth="1"/>
    <col min="9995" max="9995" width="14" style="649" customWidth="1"/>
    <col min="9996" max="9996" width="13.140625" style="649" customWidth="1"/>
    <col min="9997" max="9997" width="13.85546875" style="649" customWidth="1"/>
    <col min="9998" max="9998" width="14.42578125" style="649" customWidth="1"/>
    <col min="9999" max="9999" width="13.140625" style="649" customWidth="1"/>
    <col min="10000" max="10000" width="13.28515625" style="649" customWidth="1"/>
    <col min="10001" max="10002" width="10.7109375" style="649" customWidth="1"/>
    <col min="10003" max="10003" width="9.140625" style="649" bestFit="1" customWidth="1"/>
    <col min="10004" max="10004" width="12.85546875" style="649" customWidth="1"/>
    <col min="10005" max="10005" width="23.42578125" style="649" customWidth="1"/>
    <col min="10006" max="10007" width="9.140625" style="649" bestFit="1" customWidth="1"/>
    <col min="10008" max="10008" width="10.5703125" style="649" bestFit="1" customWidth="1"/>
    <col min="10009" max="10009" width="11.28515625" style="649" customWidth="1"/>
    <col min="10010" max="10240" width="9.140625" style="649"/>
    <col min="10241" max="10241" width="89" style="649" customWidth="1"/>
    <col min="10242" max="10243" width="14.5703125" style="649" customWidth="1"/>
    <col min="10244" max="10244" width="14" style="649" customWidth="1"/>
    <col min="10245" max="10245" width="14.28515625" style="649" customWidth="1"/>
    <col min="10246" max="10246" width="12.42578125" style="649" customWidth="1"/>
    <col min="10247" max="10247" width="13.7109375" style="649" customWidth="1"/>
    <col min="10248" max="10248" width="14.5703125" style="649" customWidth="1"/>
    <col min="10249" max="10249" width="12.5703125" style="649" customWidth="1"/>
    <col min="10250" max="10250" width="13.42578125" style="649" customWidth="1"/>
    <col min="10251" max="10251" width="14" style="649" customWidth="1"/>
    <col min="10252" max="10252" width="13.140625" style="649" customWidth="1"/>
    <col min="10253" max="10253" width="13.85546875" style="649" customWidth="1"/>
    <col min="10254" max="10254" width="14.42578125" style="649" customWidth="1"/>
    <col min="10255" max="10255" width="13.140625" style="649" customWidth="1"/>
    <col min="10256" max="10256" width="13.28515625" style="649" customWidth="1"/>
    <col min="10257" max="10258" width="10.7109375" style="649" customWidth="1"/>
    <col min="10259" max="10259" width="9.140625" style="649" bestFit="1" customWidth="1"/>
    <col min="10260" max="10260" width="12.85546875" style="649" customWidth="1"/>
    <col min="10261" max="10261" width="23.42578125" style="649" customWidth="1"/>
    <col min="10262" max="10263" width="9.140625" style="649" bestFit="1" customWidth="1"/>
    <col min="10264" max="10264" width="10.5703125" style="649" bestFit="1" customWidth="1"/>
    <col min="10265" max="10265" width="11.28515625" style="649" customWidth="1"/>
    <col min="10266" max="10496" width="9.140625" style="649"/>
    <col min="10497" max="10497" width="89" style="649" customWidth="1"/>
    <col min="10498" max="10499" width="14.5703125" style="649" customWidth="1"/>
    <col min="10500" max="10500" width="14" style="649" customWidth="1"/>
    <col min="10501" max="10501" width="14.28515625" style="649" customWidth="1"/>
    <col min="10502" max="10502" width="12.42578125" style="649" customWidth="1"/>
    <col min="10503" max="10503" width="13.7109375" style="649" customWidth="1"/>
    <col min="10504" max="10504" width="14.5703125" style="649" customWidth="1"/>
    <col min="10505" max="10505" width="12.5703125" style="649" customWidth="1"/>
    <col min="10506" max="10506" width="13.42578125" style="649" customWidth="1"/>
    <col min="10507" max="10507" width="14" style="649" customWidth="1"/>
    <col min="10508" max="10508" width="13.140625" style="649" customWidth="1"/>
    <col min="10509" max="10509" width="13.85546875" style="649" customWidth="1"/>
    <col min="10510" max="10510" width="14.42578125" style="649" customWidth="1"/>
    <col min="10511" max="10511" width="13.140625" style="649" customWidth="1"/>
    <col min="10512" max="10512" width="13.28515625" style="649" customWidth="1"/>
    <col min="10513" max="10514" width="10.7109375" style="649" customWidth="1"/>
    <col min="10515" max="10515" width="9.140625" style="649" bestFit="1" customWidth="1"/>
    <col min="10516" max="10516" width="12.85546875" style="649" customWidth="1"/>
    <col min="10517" max="10517" width="23.42578125" style="649" customWidth="1"/>
    <col min="10518" max="10519" width="9.140625" style="649" bestFit="1" customWidth="1"/>
    <col min="10520" max="10520" width="10.5703125" style="649" bestFit="1" customWidth="1"/>
    <col min="10521" max="10521" width="11.28515625" style="649" customWidth="1"/>
    <col min="10522" max="10752" width="9.140625" style="649"/>
    <col min="10753" max="10753" width="89" style="649" customWidth="1"/>
    <col min="10754" max="10755" width="14.5703125" style="649" customWidth="1"/>
    <col min="10756" max="10756" width="14" style="649" customWidth="1"/>
    <col min="10757" max="10757" width="14.28515625" style="649" customWidth="1"/>
    <col min="10758" max="10758" width="12.42578125" style="649" customWidth="1"/>
    <col min="10759" max="10759" width="13.7109375" style="649" customWidth="1"/>
    <col min="10760" max="10760" width="14.5703125" style="649" customWidth="1"/>
    <col min="10761" max="10761" width="12.5703125" style="649" customWidth="1"/>
    <col min="10762" max="10762" width="13.42578125" style="649" customWidth="1"/>
    <col min="10763" max="10763" width="14" style="649" customWidth="1"/>
    <col min="10764" max="10764" width="13.140625" style="649" customWidth="1"/>
    <col min="10765" max="10765" width="13.85546875" style="649" customWidth="1"/>
    <col min="10766" max="10766" width="14.42578125" style="649" customWidth="1"/>
    <col min="10767" max="10767" width="13.140625" style="649" customWidth="1"/>
    <col min="10768" max="10768" width="13.28515625" style="649" customWidth="1"/>
    <col min="10769" max="10770" width="10.7109375" style="649" customWidth="1"/>
    <col min="10771" max="10771" width="9.140625" style="649" bestFit="1" customWidth="1"/>
    <col min="10772" max="10772" width="12.85546875" style="649" customWidth="1"/>
    <col min="10773" max="10773" width="23.42578125" style="649" customWidth="1"/>
    <col min="10774" max="10775" width="9.140625" style="649" bestFit="1" customWidth="1"/>
    <col min="10776" max="10776" width="10.5703125" style="649" bestFit="1" customWidth="1"/>
    <col min="10777" max="10777" width="11.28515625" style="649" customWidth="1"/>
    <col min="10778" max="11008" width="9.140625" style="649"/>
    <col min="11009" max="11009" width="89" style="649" customWidth="1"/>
    <col min="11010" max="11011" width="14.5703125" style="649" customWidth="1"/>
    <col min="11012" max="11012" width="14" style="649" customWidth="1"/>
    <col min="11013" max="11013" width="14.28515625" style="649" customWidth="1"/>
    <col min="11014" max="11014" width="12.42578125" style="649" customWidth="1"/>
    <col min="11015" max="11015" width="13.7109375" style="649" customWidth="1"/>
    <col min="11016" max="11016" width="14.5703125" style="649" customWidth="1"/>
    <col min="11017" max="11017" width="12.5703125" style="649" customWidth="1"/>
    <col min="11018" max="11018" width="13.42578125" style="649" customWidth="1"/>
    <col min="11019" max="11019" width="14" style="649" customWidth="1"/>
    <col min="11020" max="11020" width="13.140625" style="649" customWidth="1"/>
    <col min="11021" max="11021" width="13.85546875" style="649" customWidth="1"/>
    <col min="11022" max="11022" width="14.42578125" style="649" customWidth="1"/>
    <col min="11023" max="11023" width="13.140625" style="649" customWidth="1"/>
    <col min="11024" max="11024" width="13.28515625" style="649" customWidth="1"/>
    <col min="11025" max="11026" width="10.7109375" style="649" customWidth="1"/>
    <col min="11027" max="11027" width="9.140625" style="649" bestFit="1" customWidth="1"/>
    <col min="11028" max="11028" width="12.85546875" style="649" customWidth="1"/>
    <col min="11029" max="11029" width="23.42578125" style="649" customWidth="1"/>
    <col min="11030" max="11031" width="9.140625" style="649" bestFit="1" customWidth="1"/>
    <col min="11032" max="11032" width="10.5703125" style="649" bestFit="1" customWidth="1"/>
    <col min="11033" max="11033" width="11.28515625" style="649" customWidth="1"/>
    <col min="11034" max="11264" width="9.140625" style="649"/>
    <col min="11265" max="11265" width="89" style="649" customWidth="1"/>
    <col min="11266" max="11267" width="14.5703125" style="649" customWidth="1"/>
    <col min="11268" max="11268" width="14" style="649" customWidth="1"/>
    <col min="11269" max="11269" width="14.28515625" style="649" customWidth="1"/>
    <col min="11270" max="11270" width="12.42578125" style="649" customWidth="1"/>
    <col min="11271" max="11271" width="13.7109375" style="649" customWidth="1"/>
    <col min="11272" max="11272" width="14.5703125" style="649" customWidth="1"/>
    <col min="11273" max="11273" width="12.5703125" style="649" customWidth="1"/>
    <col min="11274" max="11274" width="13.42578125" style="649" customWidth="1"/>
    <col min="11275" max="11275" width="14" style="649" customWidth="1"/>
    <col min="11276" max="11276" width="13.140625" style="649" customWidth="1"/>
    <col min="11277" max="11277" width="13.85546875" style="649" customWidth="1"/>
    <col min="11278" max="11278" width="14.42578125" style="649" customWidth="1"/>
    <col min="11279" max="11279" width="13.140625" style="649" customWidth="1"/>
    <col min="11280" max="11280" width="13.28515625" style="649" customWidth="1"/>
    <col min="11281" max="11282" width="10.7109375" style="649" customWidth="1"/>
    <col min="11283" max="11283" width="9.140625" style="649" bestFit="1" customWidth="1"/>
    <col min="11284" max="11284" width="12.85546875" style="649" customWidth="1"/>
    <col min="11285" max="11285" width="23.42578125" style="649" customWidth="1"/>
    <col min="11286" max="11287" width="9.140625" style="649" bestFit="1" customWidth="1"/>
    <col min="11288" max="11288" width="10.5703125" style="649" bestFit="1" customWidth="1"/>
    <col min="11289" max="11289" width="11.28515625" style="649" customWidth="1"/>
    <col min="11290" max="11520" width="9.140625" style="649"/>
    <col min="11521" max="11521" width="89" style="649" customWidth="1"/>
    <col min="11522" max="11523" width="14.5703125" style="649" customWidth="1"/>
    <col min="11524" max="11524" width="14" style="649" customWidth="1"/>
    <col min="11525" max="11525" width="14.28515625" style="649" customWidth="1"/>
    <col min="11526" max="11526" width="12.42578125" style="649" customWidth="1"/>
    <col min="11527" max="11527" width="13.7109375" style="649" customWidth="1"/>
    <col min="11528" max="11528" width="14.5703125" style="649" customWidth="1"/>
    <col min="11529" max="11529" width="12.5703125" style="649" customWidth="1"/>
    <col min="11530" max="11530" width="13.42578125" style="649" customWidth="1"/>
    <col min="11531" max="11531" width="14" style="649" customWidth="1"/>
    <col min="11532" max="11532" width="13.140625" style="649" customWidth="1"/>
    <col min="11533" max="11533" width="13.85546875" style="649" customWidth="1"/>
    <col min="11534" max="11534" width="14.42578125" style="649" customWidth="1"/>
    <col min="11535" max="11535" width="13.140625" style="649" customWidth="1"/>
    <col min="11536" max="11536" width="13.28515625" style="649" customWidth="1"/>
    <col min="11537" max="11538" width="10.7109375" style="649" customWidth="1"/>
    <col min="11539" max="11539" width="9.140625" style="649" bestFit="1" customWidth="1"/>
    <col min="11540" max="11540" width="12.85546875" style="649" customWidth="1"/>
    <col min="11541" max="11541" width="23.42578125" style="649" customWidth="1"/>
    <col min="11542" max="11543" width="9.140625" style="649" bestFit="1" customWidth="1"/>
    <col min="11544" max="11544" width="10.5703125" style="649" bestFit="1" customWidth="1"/>
    <col min="11545" max="11545" width="11.28515625" style="649" customWidth="1"/>
    <col min="11546" max="11776" width="9.140625" style="649"/>
    <col min="11777" max="11777" width="89" style="649" customWidth="1"/>
    <col min="11778" max="11779" width="14.5703125" style="649" customWidth="1"/>
    <col min="11780" max="11780" width="14" style="649" customWidth="1"/>
    <col min="11781" max="11781" width="14.28515625" style="649" customWidth="1"/>
    <col min="11782" max="11782" width="12.42578125" style="649" customWidth="1"/>
    <col min="11783" max="11783" width="13.7109375" style="649" customWidth="1"/>
    <col min="11784" max="11784" width="14.5703125" style="649" customWidth="1"/>
    <col min="11785" max="11785" width="12.5703125" style="649" customWidth="1"/>
    <col min="11786" max="11786" width="13.42578125" style="649" customWidth="1"/>
    <col min="11787" max="11787" width="14" style="649" customWidth="1"/>
    <col min="11788" max="11788" width="13.140625" style="649" customWidth="1"/>
    <col min="11789" max="11789" width="13.85546875" style="649" customWidth="1"/>
    <col min="11790" max="11790" width="14.42578125" style="649" customWidth="1"/>
    <col min="11791" max="11791" width="13.140625" style="649" customWidth="1"/>
    <col min="11792" max="11792" width="13.28515625" style="649" customWidth="1"/>
    <col min="11793" max="11794" width="10.7109375" style="649" customWidth="1"/>
    <col min="11795" max="11795" width="9.140625" style="649" bestFit="1" customWidth="1"/>
    <col min="11796" max="11796" width="12.85546875" style="649" customWidth="1"/>
    <col min="11797" max="11797" width="23.42578125" style="649" customWidth="1"/>
    <col min="11798" max="11799" width="9.140625" style="649" bestFit="1" customWidth="1"/>
    <col min="11800" max="11800" width="10.5703125" style="649" bestFit="1" customWidth="1"/>
    <col min="11801" max="11801" width="11.28515625" style="649" customWidth="1"/>
    <col min="11802" max="12032" width="9.140625" style="649"/>
    <col min="12033" max="12033" width="89" style="649" customWidth="1"/>
    <col min="12034" max="12035" width="14.5703125" style="649" customWidth="1"/>
    <col min="12036" max="12036" width="14" style="649" customWidth="1"/>
    <col min="12037" max="12037" width="14.28515625" style="649" customWidth="1"/>
    <col min="12038" max="12038" width="12.42578125" style="649" customWidth="1"/>
    <col min="12039" max="12039" width="13.7109375" style="649" customWidth="1"/>
    <col min="12040" max="12040" width="14.5703125" style="649" customWidth="1"/>
    <col min="12041" max="12041" width="12.5703125" style="649" customWidth="1"/>
    <col min="12042" max="12042" width="13.42578125" style="649" customWidth="1"/>
    <col min="12043" max="12043" width="14" style="649" customWidth="1"/>
    <col min="12044" max="12044" width="13.140625" style="649" customWidth="1"/>
    <col min="12045" max="12045" width="13.85546875" style="649" customWidth="1"/>
    <col min="12046" max="12046" width="14.42578125" style="649" customWidth="1"/>
    <col min="12047" max="12047" width="13.140625" style="649" customWidth="1"/>
    <col min="12048" max="12048" width="13.28515625" style="649" customWidth="1"/>
    <col min="12049" max="12050" width="10.7109375" style="649" customWidth="1"/>
    <col min="12051" max="12051" width="9.140625" style="649" bestFit="1" customWidth="1"/>
    <col min="12052" max="12052" width="12.85546875" style="649" customWidth="1"/>
    <col min="12053" max="12053" width="23.42578125" style="649" customWidth="1"/>
    <col min="12054" max="12055" width="9.140625" style="649" bestFit="1" customWidth="1"/>
    <col min="12056" max="12056" width="10.5703125" style="649" bestFit="1" customWidth="1"/>
    <col min="12057" max="12057" width="11.28515625" style="649" customWidth="1"/>
    <col min="12058" max="12288" width="9.140625" style="649"/>
    <col min="12289" max="12289" width="89" style="649" customWidth="1"/>
    <col min="12290" max="12291" width="14.5703125" style="649" customWidth="1"/>
    <col min="12292" max="12292" width="14" style="649" customWidth="1"/>
    <col min="12293" max="12293" width="14.28515625" style="649" customWidth="1"/>
    <col min="12294" max="12294" width="12.42578125" style="649" customWidth="1"/>
    <col min="12295" max="12295" width="13.7109375" style="649" customWidth="1"/>
    <col min="12296" max="12296" width="14.5703125" style="649" customWidth="1"/>
    <col min="12297" max="12297" width="12.5703125" style="649" customWidth="1"/>
    <col min="12298" max="12298" width="13.42578125" style="649" customWidth="1"/>
    <col min="12299" max="12299" width="14" style="649" customWidth="1"/>
    <col min="12300" max="12300" width="13.140625" style="649" customWidth="1"/>
    <col min="12301" max="12301" width="13.85546875" style="649" customWidth="1"/>
    <col min="12302" max="12302" width="14.42578125" style="649" customWidth="1"/>
    <col min="12303" max="12303" width="13.140625" style="649" customWidth="1"/>
    <col min="12304" max="12304" width="13.28515625" style="649" customWidth="1"/>
    <col min="12305" max="12306" width="10.7109375" style="649" customWidth="1"/>
    <col min="12307" max="12307" width="9.140625" style="649" bestFit="1" customWidth="1"/>
    <col min="12308" max="12308" width="12.85546875" style="649" customWidth="1"/>
    <col min="12309" max="12309" width="23.42578125" style="649" customWidth="1"/>
    <col min="12310" max="12311" width="9.140625" style="649" bestFit="1" customWidth="1"/>
    <col min="12312" max="12312" width="10.5703125" style="649" bestFit="1" customWidth="1"/>
    <col min="12313" max="12313" width="11.28515625" style="649" customWidth="1"/>
    <col min="12314" max="12544" width="9.140625" style="649"/>
    <col min="12545" max="12545" width="89" style="649" customWidth="1"/>
    <col min="12546" max="12547" width="14.5703125" style="649" customWidth="1"/>
    <col min="12548" max="12548" width="14" style="649" customWidth="1"/>
    <col min="12549" max="12549" width="14.28515625" style="649" customWidth="1"/>
    <col min="12550" max="12550" width="12.42578125" style="649" customWidth="1"/>
    <col min="12551" max="12551" width="13.7109375" style="649" customWidth="1"/>
    <col min="12552" max="12552" width="14.5703125" style="649" customWidth="1"/>
    <col min="12553" max="12553" width="12.5703125" style="649" customWidth="1"/>
    <col min="12554" max="12554" width="13.42578125" style="649" customWidth="1"/>
    <col min="12555" max="12555" width="14" style="649" customWidth="1"/>
    <col min="12556" max="12556" width="13.140625" style="649" customWidth="1"/>
    <col min="12557" max="12557" width="13.85546875" style="649" customWidth="1"/>
    <col min="12558" max="12558" width="14.42578125" style="649" customWidth="1"/>
    <col min="12559" max="12559" width="13.140625" style="649" customWidth="1"/>
    <col min="12560" max="12560" width="13.28515625" style="649" customWidth="1"/>
    <col min="12561" max="12562" width="10.7109375" style="649" customWidth="1"/>
    <col min="12563" max="12563" width="9.140625" style="649" bestFit="1" customWidth="1"/>
    <col min="12564" max="12564" width="12.85546875" style="649" customWidth="1"/>
    <col min="12565" max="12565" width="23.42578125" style="649" customWidth="1"/>
    <col min="12566" max="12567" width="9.140625" style="649" bestFit="1" customWidth="1"/>
    <col min="12568" max="12568" width="10.5703125" style="649" bestFit="1" customWidth="1"/>
    <col min="12569" max="12569" width="11.28515625" style="649" customWidth="1"/>
    <col min="12570" max="12800" width="9.140625" style="649"/>
    <col min="12801" max="12801" width="89" style="649" customWidth="1"/>
    <col min="12802" max="12803" width="14.5703125" style="649" customWidth="1"/>
    <col min="12804" max="12804" width="14" style="649" customWidth="1"/>
    <col min="12805" max="12805" width="14.28515625" style="649" customWidth="1"/>
    <col min="12806" max="12806" width="12.42578125" style="649" customWidth="1"/>
    <col min="12807" max="12807" width="13.7109375" style="649" customWidth="1"/>
    <col min="12808" max="12808" width="14.5703125" style="649" customWidth="1"/>
    <col min="12809" max="12809" width="12.5703125" style="649" customWidth="1"/>
    <col min="12810" max="12810" width="13.42578125" style="649" customWidth="1"/>
    <col min="12811" max="12811" width="14" style="649" customWidth="1"/>
    <col min="12812" max="12812" width="13.140625" style="649" customWidth="1"/>
    <col min="12813" max="12813" width="13.85546875" style="649" customWidth="1"/>
    <col min="12814" max="12814" width="14.42578125" style="649" customWidth="1"/>
    <col min="12815" max="12815" width="13.140625" style="649" customWidth="1"/>
    <col min="12816" max="12816" width="13.28515625" style="649" customWidth="1"/>
    <col min="12817" max="12818" width="10.7109375" style="649" customWidth="1"/>
    <col min="12819" max="12819" width="9.140625" style="649" bestFit="1" customWidth="1"/>
    <col min="12820" max="12820" width="12.85546875" style="649" customWidth="1"/>
    <col min="12821" max="12821" width="23.42578125" style="649" customWidth="1"/>
    <col min="12822" max="12823" width="9.140625" style="649" bestFit="1" customWidth="1"/>
    <col min="12824" max="12824" width="10.5703125" style="649" bestFit="1" customWidth="1"/>
    <col min="12825" max="12825" width="11.28515625" style="649" customWidth="1"/>
    <col min="12826" max="13056" width="9.140625" style="649"/>
    <col min="13057" max="13057" width="89" style="649" customWidth="1"/>
    <col min="13058" max="13059" width="14.5703125" style="649" customWidth="1"/>
    <col min="13060" max="13060" width="14" style="649" customWidth="1"/>
    <col min="13061" max="13061" width="14.28515625" style="649" customWidth="1"/>
    <col min="13062" max="13062" width="12.42578125" style="649" customWidth="1"/>
    <col min="13063" max="13063" width="13.7109375" style="649" customWidth="1"/>
    <col min="13064" max="13064" width="14.5703125" style="649" customWidth="1"/>
    <col min="13065" max="13065" width="12.5703125" style="649" customWidth="1"/>
    <col min="13066" max="13066" width="13.42578125" style="649" customWidth="1"/>
    <col min="13067" max="13067" width="14" style="649" customWidth="1"/>
    <col min="13068" max="13068" width="13.140625" style="649" customWidth="1"/>
    <col min="13069" max="13069" width="13.85546875" style="649" customWidth="1"/>
    <col min="13070" max="13070" width="14.42578125" style="649" customWidth="1"/>
    <col min="13071" max="13071" width="13.140625" style="649" customWidth="1"/>
    <col min="13072" max="13072" width="13.28515625" style="649" customWidth="1"/>
    <col min="13073" max="13074" width="10.7109375" style="649" customWidth="1"/>
    <col min="13075" max="13075" width="9.140625" style="649" bestFit="1" customWidth="1"/>
    <col min="13076" max="13076" width="12.85546875" style="649" customWidth="1"/>
    <col min="13077" max="13077" width="23.42578125" style="649" customWidth="1"/>
    <col min="13078" max="13079" width="9.140625" style="649" bestFit="1" customWidth="1"/>
    <col min="13080" max="13080" width="10.5703125" style="649" bestFit="1" customWidth="1"/>
    <col min="13081" max="13081" width="11.28515625" style="649" customWidth="1"/>
    <col min="13082" max="13312" width="9.140625" style="649"/>
    <col min="13313" max="13313" width="89" style="649" customWidth="1"/>
    <col min="13314" max="13315" width="14.5703125" style="649" customWidth="1"/>
    <col min="13316" max="13316" width="14" style="649" customWidth="1"/>
    <col min="13317" max="13317" width="14.28515625" style="649" customWidth="1"/>
    <col min="13318" max="13318" width="12.42578125" style="649" customWidth="1"/>
    <col min="13319" max="13319" width="13.7109375" style="649" customWidth="1"/>
    <col min="13320" max="13320" width="14.5703125" style="649" customWidth="1"/>
    <col min="13321" max="13321" width="12.5703125" style="649" customWidth="1"/>
    <col min="13322" max="13322" width="13.42578125" style="649" customWidth="1"/>
    <col min="13323" max="13323" width="14" style="649" customWidth="1"/>
    <col min="13324" max="13324" width="13.140625" style="649" customWidth="1"/>
    <col min="13325" max="13325" width="13.85546875" style="649" customWidth="1"/>
    <col min="13326" max="13326" width="14.42578125" style="649" customWidth="1"/>
    <col min="13327" max="13327" width="13.140625" style="649" customWidth="1"/>
    <col min="13328" max="13328" width="13.28515625" style="649" customWidth="1"/>
    <col min="13329" max="13330" width="10.7109375" style="649" customWidth="1"/>
    <col min="13331" max="13331" width="9.140625" style="649" bestFit="1" customWidth="1"/>
    <col min="13332" max="13332" width="12.85546875" style="649" customWidth="1"/>
    <col min="13333" max="13333" width="23.42578125" style="649" customWidth="1"/>
    <col min="13334" max="13335" width="9.140625" style="649" bestFit="1" customWidth="1"/>
    <col min="13336" max="13336" width="10.5703125" style="649" bestFit="1" customWidth="1"/>
    <col min="13337" max="13337" width="11.28515625" style="649" customWidth="1"/>
    <col min="13338" max="13568" width="9.140625" style="649"/>
    <col min="13569" max="13569" width="89" style="649" customWidth="1"/>
    <col min="13570" max="13571" width="14.5703125" style="649" customWidth="1"/>
    <col min="13572" max="13572" width="14" style="649" customWidth="1"/>
    <col min="13573" max="13573" width="14.28515625" style="649" customWidth="1"/>
    <col min="13574" max="13574" width="12.42578125" style="649" customWidth="1"/>
    <col min="13575" max="13575" width="13.7109375" style="649" customWidth="1"/>
    <col min="13576" max="13576" width="14.5703125" style="649" customWidth="1"/>
    <col min="13577" max="13577" width="12.5703125" style="649" customWidth="1"/>
    <col min="13578" max="13578" width="13.42578125" style="649" customWidth="1"/>
    <col min="13579" max="13579" width="14" style="649" customWidth="1"/>
    <col min="13580" max="13580" width="13.140625" style="649" customWidth="1"/>
    <col min="13581" max="13581" width="13.85546875" style="649" customWidth="1"/>
    <col min="13582" max="13582" width="14.42578125" style="649" customWidth="1"/>
    <col min="13583" max="13583" width="13.140625" style="649" customWidth="1"/>
    <col min="13584" max="13584" width="13.28515625" style="649" customWidth="1"/>
    <col min="13585" max="13586" width="10.7109375" style="649" customWidth="1"/>
    <col min="13587" max="13587" width="9.140625" style="649" bestFit="1" customWidth="1"/>
    <col min="13588" max="13588" width="12.85546875" style="649" customWidth="1"/>
    <col min="13589" max="13589" width="23.42578125" style="649" customWidth="1"/>
    <col min="13590" max="13591" width="9.140625" style="649" bestFit="1" customWidth="1"/>
    <col min="13592" max="13592" width="10.5703125" style="649" bestFit="1" customWidth="1"/>
    <col min="13593" max="13593" width="11.28515625" style="649" customWidth="1"/>
    <col min="13594" max="13824" width="9.140625" style="649"/>
    <col min="13825" max="13825" width="89" style="649" customWidth="1"/>
    <col min="13826" max="13827" width="14.5703125" style="649" customWidth="1"/>
    <col min="13828" max="13828" width="14" style="649" customWidth="1"/>
    <col min="13829" max="13829" width="14.28515625" style="649" customWidth="1"/>
    <col min="13830" max="13830" width="12.42578125" style="649" customWidth="1"/>
    <col min="13831" max="13831" width="13.7109375" style="649" customWidth="1"/>
    <col min="13832" max="13832" width="14.5703125" style="649" customWidth="1"/>
    <col min="13833" max="13833" width="12.5703125" style="649" customWidth="1"/>
    <col min="13834" max="13834" width="13.42578125" style="649" customWidth="1"/>
    <col min="13835" max="13835" width="14" style="649" customWidth="1"/>
    <col min="13836" max="13836" width="13.140625" style="649" customWidth="1"/>
    <col min="13837" max="13837" width="13.85546875" style="649" customWidth="1"/>
    <col min="13838" max="13838" width="14.42578125" style="649" customWidth="1"/>
    <col min="13839" max="13839" width="13.140625" style="649" customWidth="1"/>
    <col min="13840" max="13840" width="13.28515625" style="649" customWidth="1"/>
    <col min="13841" max="13842" width="10.7109375" style="649" customWidth="1"/>
    <col min="13843" max="13843" width="9.140625" style="649" bestFit="1" customWidth="1"/>
    <col min="13844" max="13844" width="12.85546875" style="649" customWidth="1"/>
    <col min="13845" max="13845" width="23.42578125" style="649" customWidth="1"/>
    <col min="13846" max="13847" width="9.140625" style="649" bestFit="1" customWidth="1"/>
    <col min="13848" max="13848" width="10.5703125" style="649" bestFit="1" customWidth="1"/>
    <col min="13849" max="13849" width="11.28515625" style="649" customWidth="1"/>
    <col min="13850" max="14080" width="9.140625" style="649"/>
    <col min="14081" max="14081" width="89" style="649" customWidth="1"/>
    <col min="14082" max="14083" width="14.5703125" style="649" customWidth="1"/>
    <col min="14084" max="14084" width="14" style="649" customWidth="1"/>
    <col min="14085" max="14085" width="14.28515625" style="649" customWidth="1"/>
    <col min="14086" max="14086" width="12.42578125" style="649" customWidth="1"/>
    <col min="14087" max="14087" width="13.7109375" style="649" customWidth="1"/>
    <col min="14088" max="14088" width="14.5703125" style="649" customWidth="1"/>
    <col min="14089" max="14089" width="12.5703125" style="649" customWidth="1"/>
    <col min="14090" max="14090" width="13.42578125" style="649" customWidth="1"/>
    <col min="14091" max="14091" width="14" style="649" customWidth="1"/>
    <col min="14092" max="14092" width="13.140625" style="649" customWidth="1"/>
    <col min="14093" max="14093" width="13.85546875" style="649" customWidth="1"/>
    <col min="14094" max="14094" width="14.42578125" style="649" customWidth="1"/>
    <col min="14095" max="14095" width="13.140625" style="649" customWidth="1"/>
    <col min="14096" max="14096" width="13.28515625" style="649" customWidth="1"/>
    <col min="14097" max="14098" width="10.7109375" style="649" customWidth="1"/>
    <col min="14099" max="14099" width="9.140625" style="649" bestFit="1" customWidth="1"/>
    <col min="14100" max="14100" width="12.85546875" style="649" customWidth="1"/>
    <col min="14101" max="14101" width="23.42578125" style="649" customWidth="1"/>
    <col min="14102" max="14103" width="9.140625" style="649" bestFit="1" customWidth="1"/>
    <col min="14104" max="14104" width="10.5703125" style="649" bestFit="1" customWidth="1"/>
    <col min="14105" max="14105" width="11.28515625" style="649" customWidth="1"/>
    <col min="14106" max="14336" width="9.140625" style="649"/>
    <col min="14337" max="14337" width="89" style="649" customWidth="1"/>
    <col min="14338" max="14339" width="14.5703125" style="649" customWidth="1"/>
    <col min="14340" max="14340" width="14" style="649" customWidth="1"/>
    <col min="14341" max="14341" width="14.28515625" style="649" customWidth="1"/>
    <col min="14342" max="14342" width="12.42578125" style="649" customWidth="1"/>
    <col min="14343" max="14343" width="13.7109375" style="649" customWidth="1"/>
    <col min="14344" max="14344" width="14.5703125" style="649" customWidth="1"/>
    <col min="14345" max="14345" width="12.5703125" style="649" customWidth="1"/>
    <col min="14346" max="14346" width="13.42578125" style="649" customWidth="1"/>
    <col min="14347" max="14347" width="14" style="649" customWidth="1"/>
    <col min="14348" max="14348" width="13.140625" style="649" customWidth="1"/>
    <col min="14349" max="14349" width="13.85546875" style="649" customWidth="1"/>
    <col min="14350" max="14350" width="14.42578125" style="649" customWidth="1"/>
    <col min="14351" max="14351" width="13.140625" style="649" customWidth="1"/>
    <col min="14352" max="14352" width="13.28515625" style="649" customWidth="1"/>
    <col min="14353" max="14354" width="10.7109375" style="649" customWidth="1"/>
    <col min="14355" max="14355" width="9.140625" style="649" bestFit="1" customWidth="1"/>
    <col min="14356" max="14356" width="12.85546875" style="649" customWidth="1"/>
    <col min="14357" max="14357" width="23.42578125" style="649" customWidth="1"/>
    <col min="14358" max="14359" width="9.140625" style="649" bestFit="1" customWidth="1"/>
    <col min="14360" max="14360" width="10.5703125" style="649" bestFit="1" customWidth="1"/>
    <col min="14361" max="14361" width="11.28515625" style="649" customWidth="1"/>
    <col min="14362" max="14592" width="9.140625" style="649"/>
    <col min="14593" max="14593" width="89" style="649" customWidth="1"/>
    <col min="14594" max="14595" width="14.5703125" style="649" customWidth="1"/>
    <col min="14596" max="14596" width="14" style="649" customWidth="1"/>
    <col min="14597" max="14597" width="14.28515625" style="649" customWidth="1"/>
    <col min="14598" max="14598" width="12.42578125" style="649" customWidth="1"/>
    <col min="14599" max="14599" width="13.7109375" style="649" customWidth="1"/>
    <col min="14600" max="14600" width="14.5703125" style="649" customWidth="1"/>
    <col min="14601" max="14601" width="12.5703125" style="649" customWidth="1"/>
    <col min="14602" max="14602" width="13.42578125" style="649" customWidth="1"/>
    <col min="14603" max="14603" width="14" style="649" customWidth="1"/>
    <col min="14604" max="14604" width="13.140625" style="649" customWidth="1"/>
    <col min="14605" max="14605" width="13.85546875" style="649" customWidth="1"/>
    <col min="14606" max="14606" width="14.42578125" style="649" customWidth="1"/>
    <col min="14607" max="14607" width="13.140625" style="649" customWidth="1"/>
    <col min="14608" max="14608" width="13.28515625" style="649" customWidth="1"/>
    <col min="14609" max="14610" width="10.7109375" style="649" customWidth="1"/>
    <col min="14611" max="14611" width="9.140625" style="649" bestFit="1" customWidth="1"/>
    <col min="14612" max="14612" width="12.85546875" style="649" customWidth="1"/>
    <col min="14613" max="14613" width="23.42578125" style="649" customWidth="1"/>
    <col min="14614" max="14615" width="9.140625" style="649" bestFit="1" customWidth="1"/>
    <col min="14616" max="14616" width="10.5703125" style="649" bestFit="1" customWidth="1"/>
    <col min="14617" max="14617" width="11.28515625" style="649" customWidth="1"/>
    <col min="14618" max="14848" width="9.140625" style="649"/>
    <col min="14849" max="14849" width="89" style="649" customWidth="1"/>
    <col min="14850" max="14851" width="14.5703125" style="649" customWidth="1"/>
    <col min="14852" max="14852" width="14" style="649" customWidth="1"/>
    <col min="14853" max="14853" width="14.28515625" style="649" customWidth="1"/>
    <col min="14854" max="14854" width="12.42578125" style="649" customWidth="1"/>
    <col min="14855" max="14855" width="13.7109375" style="649" customWidth="1"/>
    <col min="14856" max="14856" width="14.5703125" style="649" customWidth="1"/>
    <col min="14857" max="14857" width="12.5703125" style="649" customWidth="1"/>
    <col min="14858" max="14858" width="13.42578125" style="649" customWidth="1"/>
    <col min="14859" max="14859" width="14" style="649" customWidth="1"/>
    <col min="14860" max="14860" width="13.140625" style="649" customWidth="1"/>
    <col min="14861" max="14861" width="13.85546875" style="649" customWidth="1"/>
    <col min="14862" max="14862" width="14.42578125" style="649" customWidth="1"/>
    <col min="14863" max="14863" width="13.140625" style="649" customWidth="1"/>
    <col min="14864" max="14864" width="13.28515625" style="649" customWidth="1"/>
    <col min="14865" max="14866" width="10.7109375" style="649" customWidth="1"/>
    <col min="14867" max="14867" width="9.140625" style="649" bestFit="1" customWidth="1"/>
    <col min="14868" max="14868" width="12.85546875" style="649" customWidth="1"/>
    <col min="14869" max="14869" width="23.42578125" style="649" customWidth="1"/>
    <col min="14870" max="14871" width="9.140625" style="649" bestFit="1" customWidth="1"/>
    <col min="14872" max="14872" width="10.5703125" style="649" bestFit="1" customWidth="1"/>
    <col min="14873" max="14873" width="11.28515625" style="649" customWidth="1"/>
    <col min="14874" max="15104" width="9.140625" style="649"/>
    <col min="15105" max="15105" width="89" style="649" customWidth="1"/>
    <col min="15106" max="15107" width="14.5703125" style="649" customWidth="1"/>
    <col min="15108" max="15108" width="14" style="649" customWidth="1"/>
    <col min="15109" max="15109" width="14.28515625" style="649" customWidth="1"/>
    <col min="15110" max="15110" width="12.42578125" style="649" customWidth="1"/>
    <col min="15111" max="15111" width="13.7109375" style="649" customWidth="1"/>
    <col min="15112" max="15112" width="14.5703125" style="649" customWidth="1"/>
    <col min="15113" max="15113" width="12.5703125" style="649" customWidth="1"/>
    <col min="15114" max="15114" width="13.42578125" style="649" customWidth="1"/>
    <col min="15115" max="15115" width="14" style="649" customWidth="1"/>
    <col min="15116" max="15116" width="13.140625" style="649" customWidth="1"/>
    <col min="15117" max="15117" width="13.85546875" style="649" customWidth="1"/>
    <col min="15118" max="15118" width="14.42578125" style="649" customWidth="1"/>
    <col min="15119" max="15119" width="13.140625" style="649" customWidth="1"/>
    <col min="15120" max="15120" width="13.28515625" style="649" customWidth="1"/>
    <col min="15121" max="15122" width="10.7109375" style="649" customWidth="1"/>
    <col min="15123" max="15123" width="9.140625" style="649" bestFit="1" customWidth="1"/>
    <col min="15124" max="15124" width="12.85546875" style="649" customWidth="1"/>
    <col min="15125" max="15125" width="23.42578125" style="649" customWidth="1"/>
    <col min="15126" max="15127" width="9.140625" style="649" bestFit="1" customWidth="1"/>
    <col min="15128" max="15128" width="10.5703125" style="649" bestFit="1" customWidth="1"/>
    <col min="15129" max="15129" width="11.28515625" style="649" customWidth="1"/>
    <col min="15130" max="15360" width="9.140625" style="649"/>
    <col min="15361" max="15361" width="89" style="649" customWidth="1"/>
    <col min="15362" max="15363" width="14.5703125" style="649" customWidth="1"/>
    <col min="15364" max="15364" width="14" style="649" customWidth="1"/>
    <col min="15365" max="15365" width="14.28515625" style="649" customWidth="1"/>
    <col min="15366" max="15366" width="12.42578125" style="649" customWidth="1"/>
    <col min="15367" max="15367" width="13.7109375" style="649" customWidth="1"/>
    <col min="15368" max="15368" width="14.5703125" style="649" customWidth="1"/>
    <col min="15369" max="15369" width="12.5703125" style="649" customWidth="1"/>
    <col min="15370" max="15370" width="13.42578125" style="649" customWidth="1"/>
    <col min="15371" max="15371" width="14" style="649" customWidth="1"/>
    <col min="15372" max="15372" width="13.140625" style="649" customWidth="1"/>
    <col min="15373" max="15373" width="13.85546875" style="649" customWidth="1"/>
    <col min="15374" max="15374" width="14.42578125" style="649" customWidth="1"/>
    <col min="15375" max="15375" width="13.140625" style="649" customWidth="1"/>
    <col min="15376" max="15376" width="13.28515625" style="649" customWidth="1"/>
    <col min="15377" max="15378" width="10.7109375" style="649" customWidth="1"/>
    <col min="15379" max="15379" width="9.140625" style="649" bestFit="1" customWidth="1"/>
    <col min="15380" max="15380" width="12.85546875" style="649" customWidth="1"/>
    <col min="15381" max="15381" width="23.42578125" style="649" customWidth="1"/>
    <col min="15382" max="15383" width="9.140625" style="649" bestFit="1" customWidth="1"/>
    <col min="15384" max="15384" width="10.5703125" style="649" bestFit="1" customWidth="1"/>
    <col min="15385" max="15385" width="11.28515625" style="649" customWidth="1"/>
    <col min="15386" max="15616" width="9.140625" style="649"/>
    <col min="15617" max="15617" width="89" style="649" customWidth="1"/>
    <col min="15618" max="15619" width="14.5703125" style="649" customWidth="1"/>
    <col min="15620" max="15620" width="14" style="649" customWidth="1"/>
    <col min="15621" max="15621" width="14.28515625" style="649" customWidth="1"/>
    <col min="15622" max="15622" width="12.42578125" style="649" customWidth="1"/>
    <col min="15623" max="15623" width="13.7109375" style="649" customWidth="1"/>
    <col min="15624" max="15624" width="14.5703125" style="649" customWidth="1"/>
    <col min="15625" max="15625" width="12.5703125" style="649" customWidth="1"/>
    <col min="15626" max="15626" width="13.42578125" style="649" customWidth="1"/>
    <col min="15627" max="15627" width="14" style="649" customWidth="1"/>
    <col min="15628" max="15628" width="13.140625" style="649" customWidth="1"/>
    <col min="15629" max="15629" width="13.85546875" style="649" customWidth="1"/>
    <col min="15630" max="15630" width="14.42578125" style="649" customWidth="1"/>
    <col min="15631" max="15631" width="13.140625" style="649" customWidth="1"/>
    <col min="15632" max="15632" width="13.28515625" style="649" customWidth="1"/>
    <col min="15633" max="15634" width="10.7109375" style="649" customWidth="1"/>
    <col min="15635" max="15635" width="9.140625" style="649" bestFit="1" customWidth="1"/>
    <col min="15636" max="15636" width="12.85546875" style="649" customWidth="1"/>
    <col min="15637" max="15637" width="23.42578125" style="649" customWidth="1"/>
    <col min="15638" max="15639" width="9.140625" style="649" bestFit="1" customWidth="1"/>
    <col min="15640" max="15640" width="10.5703125" style="649" bestFit="1" customWidth="1"/>
    <col min="15641" max="15641" width="11.28515625" style="649" customWidth="1"/>
    <col min="15642" max="15872" width="9.140625" style="649"/>
    <col min="15873" max="15873" width="89" style="649" customWidth="1"/>
    <col min="15874" max="15875" width="14.5703125" style="649" customWidth="1"/>
    <col min="15876" max="15876" width="14" style="649" customWidth="1"/>
    <col min="15877" max="15877" width="14.28515625" style="649" customWidth="1"/>
    <col min="15878" max="15878" width="12.42578125" style="649" customWidth="1"/>
    <col min="15879" max="15879" width="13.7109375" style="649" customWidth="1"/>
    <col min="15880" max="15880" width="14.5703125" style="649" customWidth="1"/>
    <col min="15881" max="15881" width="12.5703125" style="649" customWidth="1"/>
    <col min="15882" max="15882" width="13.42578125" style="649" customWidth="1"/>
    <col min="15883" max="15883" width="14" style="649" customWidth="1"/>
    <col min="15884" max="15884" width="13.140625" style="649" customWidth="1"/>
    <col min="15885" max="15885" width="13.85546875" style="649" customWidth="1"/>
    <col min="15886" max="15886" width="14.42578125" style="649" customWidth="1"/>
    <col min="15887" max="15887" width="13.140625" style="649" customWidth="1"/>
    <col min="15888" max="15888" width="13.28515625" style="649" customWidth="1"/>
    <col min="15889" max="15890" width="10.7109375" style="649" customWidth="1"/>
    <col min="15891" max="15891" width="9.140625" style="649" bestFit="1" customWidth="1"/>
    <col min="15892" max="15892" width="12.85546875" style="649" customWidth="1"/>
    <col min="15893" max="15893" width="23.42578125" style="649" customWidth="1"/>
    <col min="15894" max="15895" width="9.140625" style="649" bestFit="1" customWidth="1"/>
    <col min="15896" max="15896" width="10.5703125" style="649" bestFit="1" customWidth="1"/>
    <col min="15897" max="15897" width="11.28515625" style="649" customWidth="1"/>
    <col min="15898" max="16128" width="9.140625" style="649"/>
    <col min="16129" max="16129" width="89" style="649" customWidth="1"/>
    <col min="16130" max="16131" width="14.5703125" style="649" customWidth="1"/>
    <col min="16132" max="16132" width="14" style="649" customWidth="1"/>
    <col min="16133" max="16133" width="14.28515625" style="649" customWidth="1"/>
    <col min="16134" max="16134" width="12.42578125" style="649" customWidth="1"/>
    <col min="16135" max="16135" width="13.7109375" style="649" customWidth="1"/>
    <col min="16136" max="16136" width="14.5703125" style="649" customWidth="1"/>
    <col min="16137" max="16137" width="12.5703125" style="649" customWidth="1"/>
    <col min="16138" max="16138" width="13.42578125" style="649" customWidth="1"/>
    <col min="16139" max="16139" width="14" style="649" customWidth="1"/>
    <col min="16140" max="16140" width="13.140625" style="649" customWidth="1"/>
    <col min="16141" max="16141" width="13.85546875" style="649" customWidth="1"/>
    <col min="16142" max="16142" width="14.42578125" style="649" customWidth="1"/>
    <col min="16143" max="16143" width="13.140625" style="649" customWidth="1"/>
    <col min="16144" max="16144" width="13.28515625" style="649" customWidth="1"/>
    <col min="16145" max="16146" width="10.7109375" style="649" customWidth="1"/>
    <col min="16147" max="16147" width="9.140625" style="649" bestFit="1" customWidth="1"/>
    <col min="16148" max="16148" width="12.85546875" style="649" customWidth="1"/>
    <col min="16149" max="16149" width="23.42578125" style="649" customWidth="1"/>
    <col min="16150" max="16151" width="9.140625" style="649" bestFit="1" customWidth="1"/>
    <col min="16152" max="16152" width="10.5703125" style="649" bestFit="1" customWidth="1"/>
    <col min="16153" max="16153" width="11.28515625" style="649" customWidth="1"/>
    <col min="16154" max="16384" width="9.140625" style="649"/>
  </cols>
  <sheetData>
    <row r="1" spans="1:42" ht="30.75" customHeight="1" x14ac:dyDescent="0.4">
      <c r="A1" s="891"/>
      <c r="B1" s="891"/>
      <c r="C1" s="891"/>
      <c r="D1" s="891"/>
      <c r="E1" s="891"/>
      <c r="F1" s="891"/>
      <c r="G1" s="891"/>
      <c r="H1" s="891"/>
      <c r="I1" s="891"/>
      <c r="J1" s="891"/>
      <c r="K1" s="891"/>
      <c r="L1" s="891"/>
      <c r="M1" s="891"/>
      <c r="N1" s="891"/>
      <c r="O1" s="891"/>
      <c r="P1" s="891"/>
      <c r="Q1" s="648"/>
      <c r="R1" s="648"/>
      <c r="S1" s="648"/>
      <c r="T1" s="648"/>
    </row>
    <row r="2" spans="1:42" ht="39.75" customHeight="1" x14ac:dyDescent="0.35">
      <c r="A2" s="889" t="s">
        <v>96</v>
      </c>
      <c r="B2" s="890"/>
      <c r="C2" s="890"/>
      <c r="D2" s="890"/>
      <c r="E2" s="890"/>
      <c r="F2" s="890"/>
      <c r="G2" s="890"/>
      <c r="H2" s="890"/>
      <c r="I2" s="890"/>
      <c r="J2" s="890"/>
      <c r="K2" s="890"/>
      <c r="L2" s="890"/>
      <c r="M2" s="890"/>
      <c r="N2" s="890"/>
      <c r="O2" s="890"/>
      <c r="P2" s="890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</row>
    <row r="3" spans="1:42" ht="29.25" customHeight="1" x14ac:dyDescent="0.4">
      <c r="A3" s="891" t="s">
        <v>102</v>
      </c>
      <c r="B3" s="891"/>
      <c r="C3" s="891"/>
      <c r="D3" s="891"/>
      <c r="E3" s="891"/>
      <c r="F3" s="891"/>
      <c r="G3" s="891"/>
      <c r="H3" s="891"/>
      <c r="I3" s="891"/>
      <c r="J3" s="891"/>
      <c r="K3" s="891"/>
      <c r="L3" s="891"/>
      <c r="M3" s="891"/>
      <c r="N3" s="891"/>
      <c r="O3" s="891"/>
      <c r="P3" s="891"/>
      <c r="Q3" s="650"/>
      <c r="R3" s="650"/>
    </row>
    <row r="4" spans="1:42" ht="20.25" customHeight="1" thickBot="1" x14ac:dyDescent="0.4">
      <c r="A4" s="651"/>
    </row>
    <row r="5" spans="1:42" ht="57.75" customHeight="1" thickBot="1" x14ac:dyDescent="0.4">
      <c r="A5" s="847" t="s">
        <v>7</v>
      </c>
      <c r="B5" s="841" t="s">
        <v>0</v>
      </c>
      <c r="C5" s="881"/>
      <c r="D5" s="882"/>
      <c r="E5" s="841" t="s">
        <v>1</v>
      </c>
      <c r="F5" s="881"/>
      <c r="G5" s="882"/>
      <c r="H5" s="841" t="s">
        <v>2</v>
      </c>
      <c r="I5" s="881"/>
      <c r="J5" s="882"/>
      <c r="K5" s="841" t="s">
        <v>3</v>
      </c>
      <c r="L5" s="881"/>
      <c r="M5" s="882"/>
      <c r="N5" s="886" t="s">
        <v>29</v>
      </c>
      <c r="O5" s="887"/>
      <c r="P5" s="888"/>
      <c r="Q5" s="652"/>
      <c r="R5" s="652"/>
    </row>
    <row r="6" spans="1:42" ht="89.25" customHeight="1" thickBot="1" x14ac:dyDescent="0.4">
      <c r="A6" s="885"/>
      <c r="B6" s="46" t="s">
        <v>21</v>
      </c>
      <c r="C6" s="46" t="s">
        <v>22</v>
      </c>
      <c r="D6" s="715" t="s">
        <v>4</v>
      </c>
      <c r="E6" s="46" t="s">
        <v>21</v>
      </c>
      <c r="F6" s="46" t="s">
        <v>22</v>
      </c>
      <c r="G6" s="715" t="s">
        <v>4</v>
      </c>
      <c r="H6" s="46" t="s">
        <v>21</v>
      </c>
      <c r="I6" s="46" t="s">
        <v>22</v>
      </c>
      <c r="J6" s="715" t="s">
        <v>4</v>
      </c>
      <c r="K6" s="46" t="s">
        <v>21</v>
      </c>
      <c r="L6" s="46" t="s">
        <v>22</v>
      </c>
      <c r="M6" s="715" t="s">
        <v>4</v>
      </c>
      <c r="N6" s="46" t="s">
        <v>21</v>
      </c>
      <c r="O6" s="46" t="s">
        <v>22</v>
      </c>
      <c r="P6" s="716" t="s">
        <v>4</v>
      </c>
      <c r="Q6" s="652"/>
      <c r="R6" s="652"/>
    </row>
    <row r="7" spans="1:42" ht="37.5" customHeight="1" x14ac:dyDescent="0.35">
      <c r="A7" s="723" t="s">
        <v>18</v>
      </c>
      <c r="B7" s="724"/>
      <c r="C7" s="725"/>
      <c r="D7" s="726"/>
      <c r="E7" s="727"/>
      <c r="F7" s="725"/>
      <c r="G7" s="728"/>
      <c r="H7" s="724"/>
      <c r="I7" s="725"/>
      <c r="J7" s="726"/>
      <c r="K7" s="727"/>
      <c r="L7" s="725"/>
      <c r="M7" s="728"/>
      <c r="N7" s="729"/>
      <c r="O7" s="725"/>
      <c r="P7" s="730"/>
      <c r="Q7" s="652"/>
      <c r="R7" s="652"/>
    </row>
    <row r="8" spans="1:42" ht="52.5" customHeight="1" x14ac:dyDescent="0.35">
      <c r="A8" s="731" t="s">
        <v>78</v>
      </c>
      <c r="B8" s="732">
        <f>B17++B25</f>
        <v>0</v>
      </c>
      <c r="C8" s="733">
        <v>0</v>
      </c>
      <c r="D8" s="734">
        <v>0</v>
      </c>
      <c r="E8" s="735">
        <f t="shared" ref="E8:K8" si="0">E17++E25</f>
        <v>0</v>
      </c>
      <c r="F8" s="733">
        <v>0</v>
      </c>
      <c r="G8" s="736">
        <v>0</v>
      </c>
      <c r="H8" s="732">
        <f t="shared" si="0"/>
        <v>0</v>
      </c>
      <c r="I8" s="733">
        <v>0</v>
      </c>
      <c r="J8" s="734">
        <v>0</v>
      </c>
      <c r="K8" s="735">
        <f t="shared" si="0"/>
        <v>0</v>
      </c>
      <c r="L8" s="733">
        <v>0</v>
      </c>
      <c r="M8" s="733">
        <v>0</v>
      </c>
      <c r="N8" s="273">
        <f t="shared" ref="N8:O13" si="1">B8+E8+H8+K8</f>
        <v>0</v>
      </c>
      <c r="O8" s="274">
        <f t="shared" si="1"/>
        <v>0</v>
      </c>
      <c r="P8" s="275">
        <f t="shared" ref="P8:P13" si="2">SUM(N8:O8)</f>
        <v>0</v>
      </c>
      <c r="Q8" s="652"/>
      <c r="R8" s="652"/>
    </row>
    <row r="9" spans="1:42" ht="63" customHeight="1" x14ac:dyDescent="0.35">
      <c r="A9" s="738" t="s">
        <v>30</v>
      </c>
      <c r="B9" s="732">
        <f>B17++B25</f>
        <v>0</v>
      </c>
      <c r="C9" s="733">
        <v>18</v>
      </c>
      <c r="D9" s="734">
        <v>18</v>
      </c>
      <c r="E9" s="735">
        <f>E17++E25</f>
        <v>0</v>
      </c>
      <c r="F9" s="733">
        <v>17</v>
      </c>
      <c r="G9" s="736">
        <v>17</v>
      </c>
      <c r="H9" s="732">
        <f>H17++H25</f>
        <v>0</v>
      </c>
      <c r="I9" s="733">
        <v>16</v>
      </c>
      <c r="J9" s="734">
        <v>16</v>
      </c>
      <c r="K9" s="735">
        <f>K17++K25</f>
        <v>0</v>
      </c>
      <c r="L9" s="733">
        <v>11</v>
      </c>
      <c r="M9" s="733">
        <v>11</v>
      </c>
      <c r="N9" s="273">
        <f>B9+E9+H9+K9</f>
        <v>0</v>
      </c>
      <c r="O9" s="274">
        <f>C9+F9+I9+L9</f>
        <v>62</v>
      </c>
      <c r="P9" s="275">
        <f t="shared" si="2"/>
        <v>62</v>
      </c>
      <c r="Q9" s="652"/>
      <c r="R9" s="652"/>
    </row>
    <row r="10" spans="1:42" ht="60" customHeight="1" x14ac:dyDescent="0.35">
      <c r="A10" s="738" t="s">
        <v>69</v>
      </c>
      <c r="B10" s="732">
        <f t="shared" ref="B10:M11" si="3">B19++B27</f>
        <v>0</v>
      </c>
      <c r="C10" s="733">
        <v>11</v>
      </c>
      <c r="D10" s="734">
        <v>11</v>
      </c>
      <c r="E10" s="735">
        <f t="shared" si="3"/>
        <v>0</v>
      </c>
      <c r="F10" s="733">
        <v>17</v>
      </c>
      <c r="G10" s="736">
        <v>17</v>
      </c>
      <c r="H10" s="732">
        <f t="shared" si="3"/>
        <v>0</v>
      </c>
      <c r="I10" s="733">
        <v>14</v>
      </c>
      <c r="J10" s="734">
        <v>14</v>
      </c>
      <c r="K10" s="735">
        <v>0</v>
      </c>
      <c r="L10" s="733">
        <v>27</v>
      </c>
      <c r="M10" s="733">
        <v>27</v>
      </c>
      <c r="N10" s="273">
        <f t="shared" si="1"/>
        <v>0</v>
      </c>
      <c r="O10" s="274">
        <f t="shared" si="1"/>
        <v>69</v>
      </c>
      <c r="P10" s="275">
        <f t="shared" si="2"/>
        <v>69</v>
      </c>
      <c r="Q10" s="652"/>
      <c r="R10" s="652"/>
    </row>
    <row r="11" spans="1:42" ht="40.5" customHeight="1" x14ac:dyDescent="0.35">
      <c r="A11" s="737" t="s">
        <v>79</v>
      </c>
      <c r="B11" s="732">
        <f t="shared" si="3"/>
        <v>0</v>
      </c>
      <c r="C11" s="733">
        <f t="shared" si="3"/>
        <v>0</v>
      </c>
      <c r="D11" s="734">
        <f t="shared" si="3"/>
        <v>0</v>
      </c>
      <c r="E11" s="735">
        <f t="shared" si="3"/>
        <v>0</v>
      </c>
      <c r="F11" s="733">
        <f t="shared" si="3"/>
        <v>0</v>
      </c>
      <c r="G11" s="736">
        <f t="shared" si="3"/>
        <v>0</v>
      </c>
      <c r="H11" s="732">
        <f t="shared" si="3"/>
        <v>0</v>
      </c>
      <c r="I11" s="733">
        <f t="shared" si="3"/>
        <v>0</v>
      </c>
      <c r="J11" s="734">
        <f t="shared" si="3"/>
        <v>0</v>
      </c>
      <c r="K11" s="735">
        <f t="shared" si="3"/>
        <v>0</v>
      </c>
      <c r="L11" s="733">
        <f t="shared" si="3"/>
        <v>0</v>
      </c>
      <c r="M11" s="733">
        <f t="shared" si="3"/>
        <v>0</v>
      </c>
      <c r="N11" s="273">
        <f t="shared" si="1"/>
        <v>0</v>
      </c>
      <c r="O11" s="274">
        <f t="shared" si="1"/>
        <v>0</v>
      </c>
      <c r="P11" s="275">
        <f t="shared" si="2"/>
        <v>0</v>
      </c>
      <c r="Q11" s="652"/>
      <c r="R11" s="652"/>
    </row>
    <row r="12" spans="1:42" ht="58.5" customHeight="1" x14ac:dyDescent="0.35">
      <c r="A12" s="738" t="s">
        <v>30</v>
      </c>
      <c r="B12" s="732">
        <f t="shared" ref="B12:M12" si="4">B20++B28</f>
        <v>0</v>
      </c>
      <c r="C12" s="733">
        <f t="shared" si="4"/>
        <v>0</v>
      </c>
      <c r="D12" s="734">
        <f t="shared" si="4"/>
        <v>0</v>
      </c>
      <c r="E12" s="735">
        <f t="shared" si="4"/>
        <v>0</v>
      </c>
      <c r="F12" s="733">
        <f t="shared" si="4"/>
        <v>0</v>
      </c>
      <c r="G12" s="736">
        <f t="shared" si="4"/>
        <v>0</v>
      </c>
      <c r="H12" s="732">
        <f t="shared" si="4"/>
        <v>0</v>
      </c>
      <c r="I12" s="733">
        <f t="shared" si="4"/>
        <v>0</v>
      </c>
      <c r="J12" s="734">
        <f t="shared" si="4"/>
        <v>0</v>
      </c>
      <c r="K12" s="735">
        <f t="shared" si="4"/>
        <v>0</v>
      </c>
      <c r="L12" s="733">
        <f t="shared" si="4"/>
        <v>0</v>
      </c>
      <c r="M12" s="733">
        <f t="shared" si="4"/>
        <v>0</v>
      </c>
      <c r="N12" s="273">
        <f>B12+E12+H12+K12</f>
        <v>0</v>
      </c>
      <c r="O12" s="274">
        <f>C12+F12+I12+L12</f>
        <v>0</v>
      </c>
      <c r="P12" s="275">
        <f t="shared" si="2"/>
        <v>0</v>
      </c>
      <c r="Q12" s="652"/>
      <c r="R12" s="652"/>
    </row>
    <row r="13" spans="1:42" ht="63" customHeight="1" thickBot="1" x14ac:dyDescent="0.4">
      <c r="A13" s="738" t="s">
        <v>69</v>
      </c>
      <c r="B13" s="732">
        <f t="shared" ref="B13:M13" si="5">B22++B30</f>
        <v>0</v>
      </c>
      <c r="C13" s="733">
        <f t="shared" si="5"/>
        <v>0</v>
      </c>
      <c r="D13" s="734">
        <f t="shared" si="5"/>
        <v>0</v>
      </c>
      <c r="E13" s="735">
        <f t="shared" si="5"/>
        <v>0</v>
      </c>
      <c r="F13" s="733">
        <f t="shared" si="5"/>
        <v>0</v>
      </c>
      <c r="G13" s="736">
        <f t="shared" si="5"/>
        <v>0</v>
      </c>
      <c r="H13" s="732">
        <f t="shared" si="5"/>
        <v>0</v>
      </c>
      <c r="I13" s="733">
        <f t="shared" si="5"/>
        <v>0</v>
      </c>
      <c r="J13" s="734">
        <f t="shared" si="5"/>
        <v>0</v>
      </c>
      <c r="K13" s="735">
        <f t="shared" si="5"/>
        <v>0</v>
      </c>
      <c r="L13" s="733">
        <f t="shared" si="5"/>
        <v>0</v>
      </c>
      <c r="M13" s="733">
        <f t="shared" si="5"/>
        <v>0</v>
      </c>
      <c r="N13" s="273">
        <f t="shared" si="1"/>
        <v>0</v>
      </c>
      <c r="O13" s="274">
        <f t="shared" si="1"/>
        <v>0</v>
      </c>
      <c r="P13" s="275">
        <f t="shared" si="2"/>
        <v>0</v>
      </c>
      <c r="Q13" s="652"/>
      <c r="R13" s="652"/>
    </row>
    <row r="14" spans="1:42" ht="44.25" customHeight="1" thickBot="1" x14ac:dyDescent="0.4">
      <c r="A14" s="771" t="s">
        <v>10</v>
      </c>
      <c r="B14" s="772">
        <f>B8+B11</f>
        <v>0</v>
      </c>
      <c r="C14" s="772">
        <v>29</v>
      </c>
      <c r="D14" s="773">
        <v>29</v>
      </c>
      <c r="E14" s="774">
        <f>E8+E11</f>
        <v>0</v>
      </c>
      <c r="F14" s="772">
        <v>34</v>
      </c>
      <c r="G14" s="775">
        <v>34</v>
      </c>
      <c r="H14" s="772">
        <f>H8+H11</f>
        <v>0</v>
      </c>
      <c r="I14" s="772">
        <v>30</v>
      </c>
      <c r="J14" s="773">
        <v>30</v>
      </c>
      <c r="K14" s="774">
        <v>0</v>
      </c>
      <c r="L14" s="772">
        <v>38</v>
      </c>
      <c r="M14" s="772">
        <v>38</v>
      </c>
      <c r="N14" s="772">
        <v>0</v>
      </c>
      <c r="O14" s="772">
        <v>131</v>
      </c>
      <c r="P14" s="773">
        <v>131</v>
      </c>
      <c r="Q14" s="652"/>
      <c r="R14" s="652"/>
    </row>
    <row r="15" spans="1:42" ht="34.5" customHeight="1" thickBot="1" x14ac:dyDescent="0.4">
      <c r="A15" s="771" t="s">
        <v>19</v>
      </c>
      <c r="B15" s="739"/>
      <c r="C15" s="740"/>
      <c r="D15" s="741"/>
      <c r="E15" s="742"/>
      <c r="F15" s="742"/>
      <c r="G15" s="743"/>
      <c r="H15" s="744"/>
      <c r="I15" s="742"/>
      <c r="J15" s="745"/>
      <c r="K15" s="742"/>
      <c r="L15" s="742"/>
      <c r="M15" s="745"/>
      <c r="N15" s="746"/>
      <c r="O15" s="740"/>
      <c r="P15" s="745"/>
      <c r="Q15" s="652"/>
      <c r="R15" s="652"/>
    </row>
    <row r="16" spans="1:42" ht="36.75" customHeight="1" x14ac:dyDescent="0.35">
      <c r="A16" s="771" t="s">
        <v>9</v>
      </c>
      <c r="B16" s="747"/>
      <c r="C16" s="748"/>
      <c r="D16" s="749"/>
      <c r="E16" s="750"/>
      <c r="F16" s="748"/>
      <c r="G16" s="751"/>
      <c r="H16" s="747"/>
      <c r="I16" s="776" t="s">
        <v>5</v>
      </c>
      <c r="J16" s="749"/>
      <c r="K16" s="750"/>
      <c r="L16" s="748"/>
      <c r="M16" s="749"/>
      <c r="N16" s="752"/>
      <c r="O16" s="753"/>
      <c r="P16" s="754"/>
      <c r="Q16" s="688"/>
      <c r="R16" s="688"/>
    </row>
    <row r="17" spans="1:18" ht="36" customHeight="1" x14ac:dyDescent="0.35">
      <c r="A17" s="777" t="s">
        <v>78</v>
      </c>
      <c r="B17" s="732">
        <v>0</v>
      </c>
      <c r="C17" s="733">
        <v>0</v>
      </c>
      <c r="D17" s="734">
        <v>0</v>
      </c>
      <c r="E17" s="755">
        <v>0</v>
      </c>
      <c r="F17" s="733">
        <v>0</v>
      </c>
      <c r="G17" s="755">
        <f t="shared" ref="G17:G22" si="6">SUM(E17:F17)</f>
        <v>0</v>
      </c>
      <c r="H17" s="756">
        <v>0</v>
      </c>
      <c r="I17" s="733">
        <v>0</v>
      </c>
      <c r="J17" s="757">
        <f t="shared" ref="J17:J22" si="7">H17+I17</f>
        <v>0</v>
      </c>
      <c r="K17" s="755">
        <v>0</v>
      </c>
      <c r="L17" s="733">
        <v>0</v>
      </c>
      <c r="M17" s="735">
        <f t="shared" ref="M17:M22" si="8">SUM(K17:L17)</f>
        <v>0</v>
      </c>
      <c r="N17" s="273">
        <f t="shared" ref="N17:O22" si="9">B17+E17+H17+K17</f>
        <v>0</v>
      </c>
      <c r="O17" s="274">
        <f t="shared" si="9"/>
        <v>0</v>
      </c>
      <c r="P17" s="275">
        <f t="shared" ref="P17:P22" si="10">SUM(N17:O17)</f>
        <v>0</v>
      </c>
      <c r="Q17" s="337"/>
      <c r="R17" s="337"/>
    </row>
    <row r="18" spans="1:18" ht="61.5" customHeight="1" x14ac:dyDescent="0.35">
      <c r="A18" s="738" t="s">
        <v>30</v>
      </c>
      <c r="B18" s="732">
        <v>0</v>
      </c>
      <c r="C18" s="733">
        <v>18</v>
      </c>
      <c r="D18" s="734">
        <v>18</v>
      </c>
      <c r="E18" s="755">
        <v>0</v>
      </c>
      <c r="F18" s="733">
        <v>17</v>
      </c>
      <c r="G18" s="755">
        <v>17</v>
      </c>
      <c r="H18" s="756">
        <v>0</v>
      </c>
      <c r="I18" s="733">
        <v>16</v>
      </c>
      <c r="J18" s="757">
        <v>16</v>
      </c>
      <c r="K18" s="755">
        <v>0</v>
      </c>
      <c r="L18" s="733">
        <v>11</v>
      </c>
      <c r="M18" s="735">
        <f t="shared" si="8"/>
        <v>11</v>
      </c>
      <c r="N18" s="273">
        <f>B18+E18+H18+K18</f>
        <v>0</v>
      </c>
      <c r="O18" s="274">
        <f>C18+F18+I18+L18</f>
        <v>62</v>
      </c>
      <c r="P18" s="275">
        <f t="shared" si="10"/>
        <v>62</v>
      </c>
      <c r="Q18" s="337"/>
      <c r="R18" s="337"/>
    </row>
    <row r="19" spans="1:18" ht="63.75" customHeight="1" x14ac:dyDescent="0.35">
      <c r="A19" s="738" t="s">
        <v>69</v>
      </c>
      <c r="B19" s="732">
        <v>0</v>
      </c>
      <c r="C19" s="733">
        <v>11</v>
      </c>
      <c r="D19" s="734">
        <v>11</v>
      </c>
      <c r="E19" s="755">
        <v>0</v>
      </c>
      <c r="F19" s="733">
        <v>17</v>
      </c>
      <c r="G19" s="755">
        <v>17</v>
      </c>
      <c r="H19" s="756">
        <v>0</v>
      </c>
      <c r="I19" s="733">
        <v>14</v>
      </c>
      <c r="J19" s="757">
        <f t="shared" si="7"/>
        <v>14</v>
      </c>
      <c r="K19" s="755">
        <v>0</v>
      </c>
      <c r="L19" s="733">
        <v>27</v>
      </c>
      <c r="M19" s="735">
        <v>27</v>
      </c>
      <c r="N19" s="273">
        <f t="shared" si="9"/>
        <v>0</v>
      </c>
      <c r="O19" s="274">
        <f t="shared" si="9"/>
        <v>69</v>
      </c>
      <c r="P19" s="275">
        <f t="shared" si="10"/>
        <v>69</v>
      </c>
      <c r="Q19" s="337"/>
      <c r="R19" s="337"/>
    </row>
    <row r="20" spans="1:18" ht="42" customHeight="1" x14ac:dyDescent="0.35">
      <c r="A20" s="737" t="s">
        <v>79</v>
      </c>
      <c r="B20" s="732">
        <v>0</v>
      </c>
      <c r="C20" s="733">
        <v>0</v>
      </c>
      <c r="D20" s="734">
        <f>C20+B20</f>
        <v>0</v>
      </c>
      <c r="E20" s="755">
        <v>0</v>
      </c>
      <c r="F20" s="733">
        <v>0</v>
      </c>
      <c r="G20" s="755">
        <f t="shared" si="6"/>
        <v>0</v>
      </c>
      <c r="H20" s="756">
        <v>0</v>
      </c>
      <c r="I20" s="733">
        <v>0</v>
      </c>
      <c r="J20" s="757">
        <f t="shared" si="7"/>
        <v>0</v>
      </c>
      <c r="K20" s="755">
        <v>0</v>
      </c>
      <c r="L20" s="733">
        <v>0</v>
      </c>
      <c r="M20" s="735">
        <f t="shared" si="8"/>
        <v>0</v>
      </c>
      <c r="N20" s="273">
        <f t="shared" si="9"/>
        <v>0</v>
      </c>
      <c r="O20" s="274">
        <f t="shared" si="9"/>
        <v>0</v>
      </c>
      <c r="P20" s="275">
        <f t="shared" si="10"/>
        <v>0</v>
      </c>
      <c r="Q20" s="337"/>
      <c r="R20" s="337"/>
    </row>
    <row r="21" spans="1:18" ht="63" customHeight="1" x14ac:dyDescent="0.35">
      <c r="A21" s="738" t="s">
        <v>30</v>
      </c>
      <c r="B21" s="732">
        <v>0</v>
      </c>
      <c r="C21" s="733">
        <v>0</v>
      </c>
      <c r="D21" s="734">
        <f>C21+B21</f>
        <v>0</v>
      </c>
      <c r="E21" s="755">
        <v>0</v>
      </c>
      <c r="F21" s="733">
        <v>0</v>
      </c>
      <c r="G21" s="755">
        <f t="shared" si="6"/>
        <v>0</v>
      </c>
      <c r="H21" s="756">
        <v>0</v>
      </c>
      <c r="I21" s="733">
        <v>0</v>
      </c>
      <c r="J21" s="757">
        <f t="shared" si="7"/>
        <v>0</v>
      </c>
      <c r="K21" s="755">
        <v>0</v>
      </c>
      <c r="L21" s="733">
        <v>0</v>
      </c>
      <c r="M21" s="735">
        <f t="shared" si="8"/>
        <v>0</v>
      </c>
      <c r="N21" s="273">
        <f>B21+E21+H21+K21</f>
        <v>0</v>
      </c>
      <c r="O21" s="274">
        <f>C21+F21+I21+L21</f>
        <v>0</v>
      </c>
      <c r="P21" s="275">
        <f t="shared" si="10"/>
        <v>0</v>
      </c>
      <c r="Q21" s="337"/>
      <c r="R21" s="337"/>
    </row>
    <row r="22" spans="1:18" ht="58.5" customHeight="1" thickBot="1" x14ac:dyDescent="0.4">
      <c r="A22" s="738" t="s">
        <v>69</v>
      </c>
      <c r="B22" s="732">
        <v>0</v>
      </c>
      <c r="C22" s="733">
        <v>0</v>
      </c>
      <c r="D22" s="734">
        <f>C22+B22</f>
        <v>0</v>
      </c>
      <c r="E22" s="755">
        <v>0</v>
      </c>
      <c r="F22" s="733">
        <v>0</v>
      </c>
      <c r="G22" s="755">
        <f t="shared" si="6"/>
        <v>0</v>
      </c>
      <c r="H22" s="756">
        <v>0</v>
      </c>
      <c r="I22" s="733">
        <v>0</v>
      </c>
      <c r="J22" s="757">
        <f t="shared" si="7"/>
        <v>0</v>
      </c>
      <c r="K22" s="755">
        <v>0</v>
      </c>
      <c r="L22" s="733">
        <v>0</v>
      </c>
      <c r="M22" s="735">
        <f t="shared" si="8"/>
        <v>0</v>
      </c>
      <c r="N22" s="273">
        <f t="shared" si="9"/>
        <v>0</v>
      </c>
      <c r="O22" s="274">
        <f t="shared" si="9"/>
        <v>0</v>
      </c>
      <c r="P22" s="275">
        <f t="shared" si="10"/>
        <v>0</v>
      </c>
      <c r="Q22" s="337"/>
      <c r="R22" s="337"/>
    </row>
    <row r="23" spans="1:18" ht="32.25" customHeight="1" thickBot="1" x14ac:dyDescent="0.4">
      <c r="A23" s="778" t="s">
        <v>6</v>
      </c>
      <c r="B23" s="779">
        <f>B17+B20</f>
        <v>0</v>
      </c>
      <c r="C23" s="779">
        <v>29</v>
      </c>
      <c r="D23" s="779">
        <v>29</v>
      </c>
      <c r="E23" s="779">
        <f>E17+E20</f>
        <v>0</v>
      </c>
      <c r="F23" s="779">
        <v>34</v>
      </c>
      <c r="G23" s="779">
        <v>34</v>
      </c>
      <c r="H23" s="779">
        <f>H17+H20</f>
        <v>0</v>
      </c>
      <c r="I23" s="779">
        <v>30</v>
      </c>
      <c r="J23" s="779">
        <v>30</v>
      </c>
      <c r="K23" s="779"/>
      <c r="L23" s="779">
        <v>38</v>
      </c>
      <c r="M23" s="779">
        <v>38</v>
      </c>
      <c r="N23" s="779">
        <v>0</v>
      </c>
      <c r="O23" s="779">
        <v>131</v>
      </c>
      <c r="P23" s="780">
        <v>131</v>
      </c>
      <c r="Q23" s="337"/>
      <c r="R23" s="337"/>
    </row>
    <row r="24" spans="1:18" ht="60.75" customHeight="1" x14ac:dyDescent="0.35">
      <c r="A24" s="781" t="s">
        <v>20</v>
      </c>
      <c r="B24" s="758"/>
      <c r="C24" s="759"/>
      <c r="D24" s="760"/>
      <c r="E24" s="761"/>
      <c r="F24" s="759"/>
      <c r="G24" s="762"/>
      <c r="H24" s="763"/>
      <c r="I24" s="764"/>
      <c r="J24" s="765"/>
      <c r="K24" s="766"/>
      <c r="L24" s="764"/>
      <c r="M24" s="767"/>
      <c r="N24" s="768"/>
      <c r="O24" s="769"/>
      <c r="P24" s="770"/>
      <c r="Q24" s="704"/>
      <c r="R24" s="704"/>
    </row>
    <row r="25" spans="1:18" ht="38.25" customHeight="1" x14ac:dyDescent="0.35">
      <c r="A25" s="777" t="s">
        <v>78</v>
      </c>
      <c r="B25" s="732">
        <v>0</v>
      </c>
      <c r="C25" s="733">
        <v>0</v>
      </c>
      <c r="D25" s="734">
        <f t="shared" ref="D25:D30" si="11">C25+B25</f>
        <v>0</v>
      </c>
      <c r="E25" s="755">
        <v>0</v>
      </c>
      <c r="F25" s="733">
        <v>0</v>
      </c>
      <c r="G25" s="755">
        <f t="shared" ref="G25:G30" si="12">SUM(E25:F25)</f>
        <v>0</v>
      </c>
      <c r="H25" s="756">
        <v>0</v>
      </c>
      <c r="I25" s="733">
        <v>0</v>
      </c>
      <c r="J25" s="757">
        <f t="shared" ref="J25:J30" si="13">H25+I25</f>
        <v>0</v>
      </c>
      <c r="K25" s="755">
        <v>0</v>
      </c>
      <c r="L25" s="733">
        <v>0</v>
      </c>
      <c r="M25" s="735">
        <v>0</v>
      </c>
      <c r="N25" s="273">
        <f t="shared" ref="N25:O30" si="14">B25+E25+H25+K25</f>
        <v>0</v>
      </c>
      <c r="O25" s="274">
        <f t="shared" si="14"/>
        <v>0</v>
      </c>
      <c r="P25" s="275">
        <f t="shared" ref="P25:P30" si="15">SUM(N25:O25)</f>
        <v>0</v>
      </c>
      <c r="Q25" s="708"/>
      <c r="R25" s="708"/>
    </row>
    <row r="26" spans="1:18" ht="57" customHeight="1" x14ac:dyDescent="0.35">
      <c r="A26" s="738" t="s">
        <v>30</v>
      </c>
      <c r="B26" s="732">
        <v>0</v>
      </c>
      <c r="C26" s="733">
        <v>0</v>
      </c>
      <c r="D26" s="734">
        <f t="shared" si="11"/>
        <v>0</v>
      </c>
      <c r="E26" s="755">
        <v>0</v>
      </c>
      <c r="F26" s="733">
        <v>0</v>
      </c>
      <c r="G26" s="735">
        <f t="shared" si="12"/>
        <v>0</v>
      </c>
      <c r="H26" s="756">
        <v>0</v>
      </c>
      <c r="I26" s="733">
        <v>0</v>
      </c>
      <c r="J26" s="735">
        <f t="shared" si="13"/>
        <v>0</v>
      </c>
      <c r="K26" s="756">
        <v>0</v>
      </c>
      <c r="L26" s="733">
        <v>0</v>
      </c>
      <c r="M26" s="735">
        <f>SUM(K26:L26)</f>
        <v>0</v>
      </c>
      <c r="N26" s="273">
        <f>B26+E26+H26+K26</f>
        <v>0</v>
      </c>
      <c r="O26" s="274">
        <f>C26+F26+I26+L26</f>
        <v>0</v>
      </c>
      <c r="P26" s="275">
        <f t="shared" si="15"/>
        <v>0</v>
      </c>
      <c r="Q26" s="704"/>
      <c r="R26" s="704"/>
    </row>
    <row r="27" spans="1:18" ht="69" customHeight="1" x14ac:dyDescent="0.35">
      <c r="A27" s="738" t="s">
        <v>69</v>
      </c>
      <c r="B27" s="732">
        <v>0</v>
      </c>
      <c r="C27" s="733">
        <v>0</v>
      </c>
      <c r="D27" s="734">
        <f t="shared" si="11"/>
        <v>0</v>
      </c>
      <c r="E27" s="755">
        <v>0</v>
      </c>
      <c r="F27" s="733">
        <v>0</v>
      </c>
      <c r="G27" s="735">
        <f t="shared" si="12"/>
        <v>0</v>
      </c>
      <c r="H27" s="756">
        <v>0</v>
      </c>
      <c r="I27" s="733">
        <v>0</v>
      </c>
      <c r="J27" s="735">
        <f t="shared" si="13"/>
        <v>0</v>
      </c>
      <c r="K27" s="756">
        <v>0</v>
      </c>
      <c r="L27" s="733">
        <v>0</v>
      </c>
      <c r="M27" s="735">
        <f>SUM(K27:L27)</f>
        <v>0</v>
      </c>
      <c r="N27" s="273">
        <f t="shared" si="14"/>
        <v>0</v>
      </c>
      <c r="O27" s="274">
        <f t="shared" si="14"/>
        <v>0</v>
      </c>
      <c r="P27" s="275">
        <f t="shared" si="15"/>
        <v>0</v>
      </c>
      <c r="Q27" s="704"/>
      <c r="R27" s="704"/>
    </row>
    <row r="28" spans="1:18" ht="41.25" customHeight="1" x14ac:dyDescent="0.35">
      <c r="A28" s="737" t="s">
        <v>79</v>
      </c>
      <c r="B28" s="732">
        <v>0</v>
      </c>
      <c r="C28" s="733">
        <v>0</v>
      </c>
      <c r="D28" s="734">
        <f t="shared" si="11"/>
        <v>0</v>
      </c>
      <c r="E28" s="755">
        <v>0</v>
      </c>
      <c r="F28" s="733">
        <v>0</v>
      </c>
      <c r="G28" s="735">
        <f t="shared" si="12"/>
        <v>0</v>
      </c>
      <c r="H28" s="756">
        <v>0</v>
      </c>
      <c r="I28" s="733">
        <v>0</v>
      </c>
      <c r="J28" s="735">
        <f t="shared" si="13"/>
        <v>0</v>
      </c>
      <c r="K28" s="756">
        <v>0</v>
      </c>
      <c r="L28" s="733">
        <v>0</v>
      </c>
      <c r="M28" s="735">
        <f>SUM(K28:L28)</f>
        <v>0</v>
      </c>
      <c r="N28" s="273">
        <f t="shared" si="14"/>
        <v>0</v>
      </c>
      <c r="O28" s="274">
        <f t="shared" si="14"/>
        <v>0</v>
      </c>
      <c r="P28" s="275">
        <f t="shared" si="15"/>
        <v>0</v>
      </c>
      <c r="Q28" s="704"/>
      <c r="R28" s="704"/>
    </row>
    <row r="29" spans="1:18" ht="71.25" customHeight="1" x14ac:dyDescent="0.35">
      <c r="A29" s="738" t="s">
        <v>30</v>
      </c>
      <c r="B29" s="732">
        <v>0</v>
      </c>
      <c r="C29" s="733">
        <v>0</v>
      </c>
      <c r="D29" s="734">
        <f t="shared" si="11"/>
        <v>0</v>
      </c>
      <c r="E29" s="755">
        <v>0</v>
      </c>
      <c r="F29" s="733">
        <v>0</v>
      </c>
      <c r="G29" s="735">
        <f t="shared" si="12"/>
        <v>0</v>
      </c>
      <c r="H29" s="756">
        <v>0</v>
      </c>
      <c r="I29" s="733">
        <v>0</v>
      </c>
      <c r="J29" s="735">
        <f t="shared" si="13"/>
        <v>0</v>
      </c>
      <c r="K29" s="756">
        <v>0</v>
      </c>
      <c r="L29" s="733">
        <v>0</v>
      </c>
      <c r="M29" s="735">
        <f>SUM(K29:L29)</f>
        <v>0</v>
      </c>
      <c r="N29" s="273">
        <f>B29+E29+H29+K29</f>
        <v>0</v>
      </c>
      <c r="O29" s="274">
        <f>C29+F29+I29+L29</f>
        <v>0</v>
      </c>
      <c r="P29" s="275">
        <f t="shared" si="15"/>
        <v>0</v>
      </c>
      <c r="Q29" s="337"/>
      <c r="R29" s="337"/>
    </row>
    <row r="30" spans="1:18" ht="74.25" customHeight="1" thickBot="1" x14ac:dyDescent="0.4">
      <c r="A30" s="738" t="s">
        <v>69</v>
      </c>
      <c r="B30" s="732">
        <v>0</v>
      </c>
      <c r="C30" s="733">
        <v>0</v>
      </c>
      <c r="D30" s="734">
        <f t="shared" si="11"/>
        <v>0</v>
      </c>
      <c r="E30" s="755">
        <v>0</v>
      </c>
      <c r="F30" s="733">
        <v>0</v>
      </c>
      <c r="G30" s="735">
        <f t="shared" si="12"/>
        <v>0</v>
      </c>
      <c r="H30" s="756">
        <v>0</v>
      </c>
      <c r="I30" s="733">
        <v>0</v>
      </c>
      <c r="J30" s="735">
        <f t="shared" si="13"/>
        <v>0</v>
      </c>
      <c r="K30" s="756">
        <v>0</v>
      </c>
      <c r="L30" s="733">
        <v>0</v>
      </c>
      <c r="M30" s="735">
        <f>SUM(K30:L30)</f>
        <v>0</v>
      </c>
      <c r="N30" s="273">
        <f t="shared" si="14"/>
        <v>0</v>
      </c>
      <c r="O30" s="274">
        <f t="shared" si="14"/>
        <v>0</v>
      </c>
      <c r="P30" s="275">
        <f t="shared" si="15"/>
        <v>0</v>
      </c>
      <c r="Q30" s="337"/>
      <c r="R30" s="337"/>
    </row>
    <row r="31" spans="1:18" ht="36.75" customHeight="1" thickBot="1" x14ac:dyDescent="0.4">
      <c r="A31" s="778" t="s">
        <v>11</v>
      </c>
      <c r="B31" s="782">
        <f>B25+B28</f>
        <v>0</v>
      </c>
      <c r="C31" s="782">
        <f t="shared" ref="C31:P31" si="16">C25+C28</f>
        <v>0</v>
      </c>
      <c r="D31" s="782">
        <f t="shared" si="16"/>
        <v>0</v>
      </c>
      <c r="E31" s="782">
        <f t="shared" si="16"/>
        <v>0</v>
      </c>
      <c r="F31" s="782">
        <f t="shared" si="16"/>
        <v>0</v>
      </c>
      <c r="G31" s="782">
        <f t="shared" si="16"/>
        <v>0</v>
      </c>
      <c r="H31" s="782">
        <f t="shared" si="16"/>
        <v>0</v>
      </c>
      <c r="I31" s="782">
        <f t="shared" si="16"/>
        <v>0</v>
      </c>
      <c r="J31" s="782">
        <f t="shared" si="16"/>
        <v>0</v>
      </c>
      <c r="K31" s="782">
        <f t="shared" si="16"/>
        <v>0</v>
      </c>
      <c r="L31" s="782">
        <f t="shared" si="16"/>
        <v>0</v>
      </c>
      <c r="M31" s="782">
        <f t="shared" si="16"/>
        <v>0</v>
      </c>
      <c r="N31" s="782">
        <f t="shared" si="16"/>
        <v>0</v>
      </c>
      <c r="O31" s="782">
        <f t="shared" si="16"/>
        <v>0</v>
      </c>
      <c r="P31" s="780">
        <f t="shared" si="16"/>
        <v>0</v>
      </c>
      <c r="Q31" s="19"/>
      <c r="R31" s="19"/>
    </row>
    <row r="32" spans="1:18" ht="42" customHeight="1" thickBot="1" x14ac:dyDescent="0.4">
      <c r="A32" s="783" t="s">
        <v>8</v>
      </c>
      <c r="B32" s="772">
        <f>B23</f>
        <v>0</v>
      </c>
      <c r="C32" s="772">
        <f t="shared" ref="C32:P32" si="17">C23</f>
        <v>29</v>
      </c>
      <c r="D32" s="772">
        <f t="shared" si="17"/>
        <v>29</v>
      </c>
      <c r="E32" s="772">
        <f t="shared" si="17"/>
        <v>0</v>
      </c>
      <c r="F32" s="772">
        <f t="shared" si="17"/>
        <v>34</v>
      </c>
      <c r="G32" s="772">
        <f t="shared" si="17"/>
        <v>34</v>
      </c>
      <c r="H32" s="772">
        <f t="shared" si="17"/>
        <v>0</v>
      </c>
      <c r="I32" s="772">
        <f t="shared" si="17"/>
        <v>30</v>
      </c>
      <c r="J32" s="772">
        <f t="shared" si="17"/>
        <v>30</v>
      </c>
      <c r="K32" s="772">
        <f t="shared" si="17"/>
        <v>0</v>
      </c>
      <c r="L32" s="772">
        <f t="shared" si="17"/>
        <v>38</v>
      </c>
      <c r="M32" s="772">
        <f t="shared" si="17"/>
        <v>38</v>
      </c>
      <c r="N32" s="772">
        <v>0</v>
      </c>
      <c r="O32" s="772">
        <f t="shared" si="17"/>
        <v>131</v>
      </c>
      <c r="P32" s="773">
        <f t="shared" si="17"/>
        <v>131</v>
      </c>
      <c r="Q32" s="712"/>
      <c r="R32" s="712"/>
    </row>
    <row r="33" spans="1:18" ht="60.75" customHeight="1" thickBot="1" x14ac:dyDescent="0.4">
      <c r="A33" s="781" t="s">
        <v>20</v>
      </c>
      <c r="B33" s="772">
        <f t="shared" ref="B33:P33" si="18">B31</f>
        <v>0</v>
      </c>
      <c r="C33" s="772">
        <f t="shared" si="18"/>
        <v>0</v>
      </c>
      <c r="D33" s="773">
        <f t="shared" si="18"/>
        <v>0</v>
      </c>
      <c r="E33" s="774">
        <f t="shared" si="18"/>
        <v>0</v>
      </c>
      <c r="F33" s="772">
        <f t="shared" si="18"/>
        <v>0</v>
      </c>
      <c r="G33" s="772">
        <f t="shared" si="18"/>
        <v>0</v>
      </c>
      <c r="H33" s="772">
        <f t="shared" si="18"/>
        <v>0</v>
      </c>
      <c r="I33" s="772">
        <f t="shared" si="18"/>
        <v>0</v>
      </c>
      <c r="J33" s="772">
        <f t="shared" si="18"/>
        <v>0</v>
      </c>
      <c r="K33" s="772">
        <f t="shared" si="18"/>
        <v>0</v>
      </c>
      <c r="L33" s="772">
        <f t="shared" si="18"/>
        <v>0</v>
      </c>
      <c r="M33" s="772">
        <f t="shared" si="18"/>
        <v>0</v>
      </c>
      <c r="N33" s="772">
        <f t="shared" si="18"/>
        <v>0</v>
      </c>
      <c r="O33" s="772">
        <f t="shared" si="18"/>
        <v>0</v>
      </c>
      <c r="P33" s="773">
        <f t="shared" si="18"/>
        <v>0</v>
      </c>
      <c r="Q33" s="712"/>
      <c r="R33" s="712"/>
    </row>
    <row r="34" spans="1:18" ht="48.75" customHeight="1" thickBot="1" x14ac:dyDescent="0.4">
      <c r="A34" s="783" t="s">
        <v>13</v>
      </c>
      <c r="B34" s="351">
        <f t="shared" ref="B34:P34" si="19">SUM(B32:B33)</f>
        <v>0</v>
      </c>
      <c r="C34" s="351">
        <f t="shared" si="19"/>
        <v>29</v>
      </c>
      <c r="D34" s="352">
        <f t="shared" si="19"/>
        <v>29</v>
      </c>
      <c r="E34" s="353">
        <f t="shared" si="19"/>
        <v>0</v>
      </c>
      <c r="F34" s="351">
        <f t="shared" si="19"/>
        <v>34</v>
      </c>
      <c r="G34" s="351">
        <f t="shared" si="19"/>
        <v>34</v>
      </c>
      <c r="H34" s="351">
        <f t="shared" si="19"/>
        <v>0</v>
      </c>
      <c r="I34" s="351">
        <f t="shared" si="19"/>
        <v>30</v>
      </c>
      <c r="J34" s="351">
        <f t="shared" si="19"/>
        <v>30</v>
      </c>
      <c r="K34" s="351">
        <f t="shared" si="19"/>
        <v>0</v>
      </c>
      <c r="L34" s="351">
        <v>38</v>
      </c>
      <c r="M34" s="351">
        <v>38</v>
      </c>
      <c r="N34" s="351">
        <v>0</v>
      </c>
      <c r="O34" s="351">
        <f>O31+O32+O33</f>
        <v>131</v>
      </c>
      <c r="P34" s="352">
        <f t="shared" si="19"/>
        <v>131</v>
      </c>
      <c r="Q34" s="712"/>
      <c r="R34" s="712"/>
    </row>
    <row r="35" spans="1:18" ht="45" customHeight="1" x14ac:dyDescent="0.35">
      <c r="A35" s="337"/>
      <c r="B35" s="712"/>
      <c r="C35" s="712"/>
      <c r="D35" s="712"/>
      <c r="E35" s="712"/>
      <c r="F35" s="712"/>
      <c r="G35" s="712"/>
      <c r="H35" s="712"/>
      <c r="I35" s="712"/>
      <c r="J35" s="712"/>
      <c r="K35" s="712"/>
      <c r="L35" s="712"/>
      <c r="M35" s="712"/>
      <c r="N35" s="712"/>
      <c r="O35" s="712"/>
      <c r="P35" s="712"/>
      <c r="Q35" s="714"/>
    </row>
    <row r="36" spans="1:18" x14ac:dyDescent="0.35">
      <c r="A36" s="337"/>
      <c r="B36" s="712"/>
      <c r="C36" s="712"/>
      <c r="D36" s="712"/>
      <c r="E36" s="712"/>
      <c r="F36" s="712"/>
      <c r="G36" s="712"/>
      <c r="H36" s="712"/>
      <c r="I36" s="712"/>
      <c r="J36" s="712"/>
      <c r="K36" s="712"/>
      <c r="L36" s="712"/>
      <c r="M36" s="712"/>
      <c r="N36" s="712"/>
      <c r="O36" s="712"/>
      <c r="P36" s="712"/>
      <c r="Q36" s="337"/>
      <c r="R36" s="337"/>
    </row>
    <row r="37" spans="1:18" ht="45" customHeight="1" x14ac:dyDescent="0.35">
      <c r="A37" s="835"/>
      <c r="B37" s="835"/>
      <c r="C37" s="835"/>
      <c r="D37" s="835"/>
      <c r="E37" s="835"/>
      <c r="F37" s="835"/>
      <c r="G37" s="835"/>
      <c r="H37" s="835"/>
      <c r="I37" s="835"/>
      <c r="J37" s="835"/>
      <c r="K37" s="835"/>
      <c r="L37" s="835"/>
      <c r="M37" s="835"/>
      <c r="N37" s="835"/>
      <c r="O37" s="835"/>
      <c r="P37" s="835"/>
    </row>
    <row r="38" spans="1:18" x14ac:dyDescent="0.35">
      <c r="A38" s="836"/>
      <c r="B38" s="836"/>
      <c r="C38" s="836"/>
      <c r="D38" s="836"/>
      <c r="E38" s="836"/>
      <c r="F38" s="836"/>
      <c r="G38" s="836"/>
      <c r="H38" s="836"/>
      <c r="I38" s="836"/>
      <c r="J38" s="836"/>
      <c r="K38" s="836"/>
      <c r="L38" s="836"/>
      <c r="M38" s="836"/>
      <c r="N38" s="836"/>
      <c r="O38" s="836"/>
      <c r="P38" s="836"/>
    </row>
    <row r="39" spans="1:18" x14ac:dyDescent="0.35">
      <c r="A39" s="90"/>
      <c r="B39" s="714"/>
      <c r="C39" s="714"/>
      <c r="D39" s="714"/>
      <c r="E39" s="714"/>
      <c r="F39" s="714"/>
      <c r="G39" s="714"/>
      <c r="H39" s="714"/>
      <c r="I39" s="714"/>
      <c r="J39" s="714"/>
      <c r="K39" s="714"/>
      <c r="L39" s="714"/>
      <c r="M39" s="714"/>
      <c r="N39" s="714"/>
      <c r="O39" s="714"/>
      <c r="P39" s="714"/>
    </row>
    <row r="40" spans="1:18" x14ac:dyDescent="0.35">
      <c r="A40" s="90"/>
      <c r="B40" s="712"/>
      <c r="C40" s="712"/>
      <c r="D40" s="712"/>
      <c r="E40" s="712"/>
      <c r="F40" s="712"/>
      <c r="G40" s="712"/>
      <c r="H40" s="712"/>
      <c r="I40" s="712"/>
      <c r="J40" s="712"/>
      <c r="K40" s="712"/>
      <c r="L40" s="712"/>
      <c r="M40" s="712"/>
      <c r="N40" s="712"/>
      <c r="O40" s="712"/>
      <c r="P40" s="712"/>
    </row>
  </sheetData>
  <mergeCells count="11">
    <mergeCell ref="A37:P37"/>
    <mergeCell ref="A38:P38"/>
    <mergeCell ref="N5:P5"/>
    <mergeCell ref="A2:P2"/>
    <mergeCell ref="A1:P1"/>
    <mergeCell ref="A3:P3"/>
    <mergeCell ref="A5:A6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P73"/>
  <sheetViews>
    <sheetView tabSelected="1" topLeftCell="A7" zoomScale="50" zoomScaleNormal="50" workbookViewId="0">
      <selection activeCell="P22" sqref="P22"/>
    </sheetView>
  </sheetViews>
  <sheetFormatPr defaultRowHeight="25.5" x14ac:dyDescent="0.35"/>
  <cols>
    <col min="1" max="1" width="89" style="5" customWidth="1"/>
    <col min="2" max="2" width="16.5703125" style="5" customWidth="1"/>
    <col min="3" max="3" width="12.85546875" style="5" customWidth="1"/>
    <col min="4" max="4" width="9.85546875" style="5" customWidth="1"/>
    <col min="5" max="5" width="12.140625" style="5" customWidth="1"/>
    <col min="6" max="6" width="11" style="5" customWidth="1"/>
    <col min="7" max="7" width="9.85546875" style="5" customWidth="1"/>
    <col min="8" max="8" width="17.140625" style="5" customWidth="1"/>
    <col min="9" max="9" width="10.42578125" style="5" customWidth="1"/>
    <col min="10" max="10" width="10.85546875" style="5" customWidth="1"/>
    <col min="11" max="11" width="12.7109375" style="5" customWidth="1"/>
    <col min="12" max="12" width="9.5703125" style="5" customWidth="1"/>
    <col min="13" max="13" width="12.85546875" style="5" customWidth="1"/>
    <col min="14" max="14" width="12.5703125" style="5" customWidth="1"/>
    <col min="15" max="15" width="11" style="5" customWidth="1"/>
    <col min="16" max="16" width="15.140625" style="5" customWidth="1"/>
    <col min="17" max="18" width="10.7109375" style="5" customWidth="1"/>
    <col min="19" max="19" width="9.140625" style="5"/>
    <col min="20" max="20" width="12.85546875" style="5" customWidth="1"/>
    <col min="21" max="21" width="23.42578125" style="5" customWidth="1"/>
    <col min="22" max="23" width="9.140625" style="5"/>
    <col min="24" max="24" width="10.5703125" style="5" bestFit="1" customWidth="1"/>
    <col min="25" max="25" width="11.28515625" style="5" customWidth="1"/>
    <col min="26" max="256" width="9.140625" style="5"/>
    <col min="257" max="257" width="89" style="5" customWidth="1"/>
    <col min="258" max="258" width="16.5703125" style="5" customWidth="1"/>
    <col min="259" max="259" width="12.85546875" style="5" customWidth="1"/>
    <col min="260" max="260" width="9.85546875" style="5" customWidth="1"/>
    <col min="261" max="261" width="12.140625" style="5" customWidth="1"/>
    <col min="262" max="262" width="11" style="5" customWidth="1"/>
    <col min="263" max="263" width="9.85546875" style="5" customWidth="1"/>
    <col min="264" max="264" width="17.140625" style="5" customWidth="1"/>
    <col min="265" max="265" width="10.42578125" style="5" customWidth="1"/>
    <col min="266" max="266" width="10.85546875" style="5" customWidth="1"/>
    <col min="267" max="267" width="12.7109375" style="5" customWidth="1"/>
    <col min="268" max="268" width="9.5703125" style="5" customWidth="1"/>
    <col min="269" max="269" width="12.85546875" style="5" customWidth="1"/>
    <col min="270" max="270" width="12.5703125" style="5" customWidth="1"/>
    <col min="271" max="271" width="11" style="5" customWidth="1"/>
    <col min="272" max="272" width="15.140625" style="5" customWidth="1"/>
    <col min="273" max="274" width="10.7109375" style="5" customWidth="1"/>
    <col min="275" max="275" width="9.140625" style="5"/>
    <col min="276" max="276" width="12.85546875" style="5" customWidth="1"/>
    <col min="277" max="277" width="23.42578125" style="5" customWidth="1"/>
    <col min="278" max="279" width="9.140625" style="5"/>
    <col min="280" max="280" width="10.5703125" style="5" bestFit="1" customWidth="1"/>
    <col min="281" max="281" width="11.28515625" style="5" customWidth="1"/>
    <col min="282" max="512" width="9.140625" style="5"/>
    <col min="513" max="513" width="89" style="5" customWidth="1"/>
    <col min="514" max="514" width="16.5703125" style="5" customWidth="1"/>
    <col min="515" max="515" width="12.85546875" style="5" customWidth="1"/>
    <col min="516" max="516" width="9.85546875" style="5" customWidth="1"/>
    <col min="517" max="517" width="12.140625" style="5" customWidth="1"/>
    <col min="518" max="518" width="11" style="5" customWidth="1"/>
    <col min="519" max="519" width="9.85546875" style="5" customWidth="1"/>
    <col min="520" max="520" width="17.140625" style="5" customWidth="1"/>
    <col min="521" max="521" width="10.42578125" style="5" customWidth="1"/>
    <col min="522" max="522" width="10.85546875" style="5" customWidth="1"/>
    <col min="523" max="523" width="12.7109375" style="5" customWidth="1"/>
    <col min="524" max="524" width="9.5703125" style="5" customWidth="1"/>
    <col min="525" max="525" width="12.85546875" style="5" customWidth="1"/>
    <col min="526" max="526" width="12.5703125" style="5" customWidth="1"/>
    <col min="527" max="527" width="11" style="5" customWidth="1"/>
    <col min="528" max="528" width="15.140625" style="5" customWidth="1"/>
    <col min="529" max="530" width="10.7109375" style="5" customWidth="1"/>
    <col min="531" max="531" width="9.140625" style="5"/>
    <col min="532" max="532" width="12.85546875" style="5" customWidth="1"/>
    <col min="533" max="533" width="23.42578125" style="5" customWidth="1"/>
    <col min="534" max="535" width="9.140625" style="5"/>
    <col min="536" max="536" width="10.5703125" style="5" bestFit="1" customWidth="1"/>
    <col min="537" max="537" width="11.28515625" style="5" customWidth="1"/>
    <col min="538" max="768" width="9.140625" style="5"/>
    <col min="769" max="769" width="89" style="5" customWidth="1"/>
    <col min="770" max="770" width="16.5703125" style="5" customWidth="1"/>
    <col min="771" max="771" width="12.85546875" style="5" customWidth="1"/>
    <col min="772" max="772" width="9.85546875" style="5" customWidth="1"/>
    <col min="773" max="773" width="12.140625" style="5" customWidth="1"/>
    <col min="774" max="774" width="11" style="5" customWidth="1"/>
    <col min="775" max="775" width="9.85546875" style="5" customWidth="1"/>
    <col min="776" max="776" width="17.140625" style="5" customWidth="1"/>
    <col min="777" max="777" width="10.42578125" style="5" customWidth="1"/>
    <col min="778" max="778" width="10.85546875" style="5" customWidth="1"/>
    <col min="779" max="779" width="12.7109375" style="5" customWidth="1"/>
    <col min="780" max="780" width="9.5703125" style="5" customWidth="1"/>
    <col min="781" max="781" width="12.85546875" style="5" customWidth="1"/>
    <col min="782" max="782" width="12.5703125" style="5" customWidth="1"/>
    <col min="783" max="783" width="11" style="5" customWidth="1"/>
    <col min="784" max="784" width="15.140625" style="5" customWidth="1"/>
    <col min="785" max="786" width="10.7109375" style="5" customWidth="1"/>
    <col min="787" max="787" width="9.140625" style="5"/>
    <col min="788" max="788" width="12.85546875" style="5" customWidth="1"/>
    <col min="789" max="789" width="23.42578125" style="5" customWidth="1"/>
    <col min="790" max="791" width="9.140625" style="5"/>
    <col min="792" max="792" width="10.5703125" style="5" bestFit="1" customWidth="1"/>
    <col min="793" max="793" width="11.28515625" style="5" customWidth="1"/>
    <col min="794" max="1024" width="9.140625" style="5"/>
    <col min="1025" max="1025" width="89" style="5" customWidth="1"/>
    <col min="1026" max="1026" width="16.5703125" style="5" customWidth="1"/>
    <col min="1027" max="1027" width="12.85546875" style="5" customWidth="1"/>
    <col min="1028" max="1028" width="9.85546875" style="5" customWidth="1"/>
    <col min="1029" max="1029" width="12.140625" style="5" customWidth="1"/>
    <col min="1030" max="1030" width="11" style="5" customWidth="1"/>
    <col min="1031" max="1031" width="9.85546875" style="5" customWidth="1"/>
    <col min="1032" max="1032" width="17.140625" style="5" customWidth="1"/>
    <col min="1033" max="1033" width="10.42578125" style="5" customWidth="1"/>
    <col min="1034" max="1034" width="10.85546875" style="5" customWidth="1"/>
    <col min="1035" max="1035" width="12.7109375" style="5" customWidth="1"/>
    <col min="1036" max="1036" width="9.5703125" style="5" customWidth="1"/>
    <col min="1037" max="1037" width="12.85546875" style="5" customWidth="1"/>
    <col min="1038" max="1038" width="12.5703125" style="5" customWidth="1"/>
    <col min="1039" max="1039" width="11" style="5" customWidth="1"/>
    <col min="1040" max="1040" width="15.140625" style="5" customWidth="1"/>
    <col min="1041" max="1042" width="10.7109375" style="5" customWidth="1"/>
    <col min="1043" max="1043" width="9.140625" style="5"/>
    <col min="1044" max="1044" width="12.85546875" style="5" customWidth="1"/>
    <col min="1045" max="1045" width="23.42578125" style="5" customWidth="1"/>
    <col min="1046" max="1047" width="9.140625" style="5"/>
    <col min="1048" max="1048" width="10.5703125" style="5" bestFit="1" customWidth="1"/>
    <col min="1049" max="1049" width="11.28515625" style="5" customWidth="1"/>
    <col min="1050" max="1280" width="9.140625" style="5"/>
    <col min="1281" max="1281" width="89" style="5" customWidth="1"/>
    <col min="1282" max="1282" width="16.5703125" style="5" customWidth="1"/>
    <col min="1283" max="1283" width="12.85546875" style="5" customWidth="1"/>
    <col min="1284" max="1284" width="9.85546875" style="5" customWidth="1"/>
    <col min="1285" max="1285" width="12.140625" style="5" customWidth="1"/>
    <col min="1286" max="1286" width="11" style="5" customWidth="1"/>
    <col min="1287" max="1287" width="9.85546875" style="5" customWidth="1"/>
    <col min="1288" max="1288" width="17.140625" style="5" customWidth="1"/>
    <col min="1289" max="1289" width="10.42578125" style="5" customWidth="1"/>
    <col min="1290" max="1290" width="10.85546875" style="5" customWidth="1"/>
    <col min="1291" max="1291" width="12.7109375" style="5" customWidth="1"/>
    <col min="1292" max="1292" width="9.5703125" style="5" customWidth="1"/>
    <col min="1293" max="1293" width="12.85546875" style="5" customWidth="1"/>
    <col min="1294" max="1294" width="12.5703125" style="5" customWidth="1"/>
    <col min="1295" max="1295" width="11" style="5" customWidth="1"/>
    <col min="1296" max="1296" width="15.140625" style="5" customWidth="1"/>
    <col min="1297" max="1298" width="10.7109375" style="5" customWidth="1"/>
    <col min="1299" max="1299" width="9.140625" style="5"/>
    <col min="1300" max="1300" width="12.85546875" style="5" customWidth="1"/>
    <col min="1301" max="1301" width="23.42578125" style="5" customWidth="1"/>
    <col min="1302" max="1303" width="9.140625" style="5"/>
    <col min="1304" max="1304" width="10.5703125" style="5" bestFit="1" customWidth="1"/>
    <col min="1305" max="1305" width="11.28515625" style="5" customWidth="1"/>
    <col min="1306" max="1536" width="9.140625" style="5"/>
    <col min="1537" max="1537" width="89" style="5" customWidth="1"/>
    <col min="1538" max="1538" width="16.5703125" style="5" customWidth="1"/>
    <col min="1539" max="1539" width="12.85546875" style="5" customWidth="1"/>
    <col min="1540" max="1540" width="9.85546875" style="5" customWidth="1"/>
    <col min="1541" max="1541" width="12.140625" style="5" customWidth="1"/>
    <col min="1542" max="1542" width="11" style="5" customWidth="1"/>
    <col min="1543" max="1543" width="9.85546875" style="5" customWidth="1"/>
    <col min="1544" max="1544" width="17.140625" style="5" customWidth="1"/>
    <col min="1545" max="1545" width="10.42578125" style="5" customWidth="1"/>
    <col min="1546" max="1546" width="10.85546875" style="5" customWidth="1"/>
    <col min="1547" max="1547" width="12.7109375" style="5" customWidth="1"/>
    <col min="1548" max="1548" width="9.5703125" style="5" customWidth="1"/>
    <col min="1549" max="1549" width="12.85546875" style="5" customWidth="1"/>
    <col min="1550" max="1550" width="12.5703125" style="5" customWidth="1"/>
    <col min="1551" max="1551" width="11" style="5" customWidth="1"/>
    <col min="1552" max="1552" width="15.140625" style="5" customWidth="1"/>
    <col min="1553" max="1554" width="10.7109375" style="5" customWidth="1"/>
    <col min="1555" max="1555" width="9.140625" style="5"/>
    <col min="1556" max="1556" width="12.85546875" style="5" customWidth="1"/>
    <col min="1557" max="1557" width="23.42578125" style="5" customWidth="1"/>
    <col min="1558" max="1559" width="9.140625" style="5"/>
    <col min="1560" max="1560" width="10.5703125" style="5" bestFit="1" customWidth="1"/>
    <col min="1561" max="1561" width="11.28515625" style="5" customWidth="1"/>
    <col min="1562" max="1792" width="9.140625" style="5"/>
    <col min="1793" max="1793" width="89" style="5" customWidth="1"/>
    <col min="1794" max="1794" width="16.5703125" style="5" customWidth="1"/>
    <col min="1795" max="1795" width="12.85546875" style="5" customWidth="1"/>
    <col min="1796" max="1796" width="9.85546875" style="5" customWidth="1"/>
    <col min="1797" max="1797" width="12.140625" style="5" customWidth="1"/>
    <col min="1798" max="1798" width="11" style="5" customWidth="1"/>
    <col min="1799" max="1799" width="9.85546875" style="5" customWidth="1"/>
    <col min="1800" max="1800" width="17.140625" style="5" customWidth="1"/>
    <col min="1801" max="1801" width="10.42578125" style="5" customWidth="1"/>
    <col min="1802" max="1802" width="10.85546875" style="5" customWidth="1"/>
    <col min="1803" max="1803" width="12.7109375" style="5" customWidth="1"/>
    <col min="1804" max="1804" width="9.5703125" style="5" customWidth="1"/>
    <col min="1805" max="1805" width="12.85546875" style="5" customWidth="1"/>
    <col min="1806" max="1806" width="12.5703125" style="5" customWidth="1"/>
    <col min="1807" max="1807" width="11" style="5" customWidth="1"/>
    <col min="1808" max="1808" width="15.140625" style="5" customWidth="1"/>
    <col min="1809" max="1810" width="10.7109375" style="5" customWidth="1"/>
    <col min="1811" max="1811" width="9.140625" style="5"/>
    <col min="1812" max="1812" width="12.85546875" style="5" customWidth="1"/>
    <col min="1813" max="1813" width="23.42578125" style="5" customWidth="1"/>
    <col min="1814" max="1815" width="9.140625" style="5"/>
    <col min="1816" max="1816" width="10.5703125" style="5" bestFit="1" customWidth="1"/>
    <col min="1817" max="1817" width="11.28515625" style="5" customWidth="1"/>
    <col min="1818" max="2048" width="9.140625" style="5"/>
    <col min="2049" max="2049" width="89" style="5" customWidth="1"/>
    <col min="2050" max="2050" width="16.5703125" style="5" customWidth="1"/>
    <col min="2051" max="2051" width="12.85546875" style="5" customWidth="1"/>
    <col min="2052" max="2052" width="9.85546875" style="5" customWidth="1"/>
    <col min="2053" max="2053" width="12.140625" style="5" customWidth="1"/>
    <col min="2054" max="2054" width="11" style="5" customWidth="1"/>
    <col min="2055" max="2055" width="9.85546875" style="5" customWidth="1"/>
    <col min="2056" max="2056" width="17.140625" style="5" customWidth="1"/>
    <col min="2057" max="2057" width="10.42578125" style="5" customWidth="1"/>
    <col min="2058" max="2058" width="10.85546875" style="5" customWidth="1"/>
    <col min="2059" max="2059" width="12.7109375" style="5" customWidth="1"/>
    <col min="2060" max="2060" width="9.5703125" style="5" customWidth="1"/>
    <col min="2061" max="2061" width="12.85546875" style="5" customWidth="1"/>
    <col min="2062" max="2062" width="12.5703125" style="5" customWidth="1"/>
    <col min="2063" max="2063" width="11" style="5" customWidth="1"/>
    <col min="2064" max="2064" width="15.140625" style="5" customWidth="1"/>
    <col min="2065" max="2066" width="10.7109375" style="5" customWidth="1"/>
    <col min="2067" max="2067" width="9.140625" style="5"/>
    <col min="2068" max="2068" width="12.85546875" style="5" customWidth="1"/>
    <col min="2069" max="2069" width="23.42578125" style="5" customWidth="1"/>
    <col min="2070" max="2071" width="9.140625" style="5"/>
    <col min="2072" max="2072" width="10.5703125" style="5" bestFit="1" customWidth="1"/>
    <col min="2073" max="2073" width="11.28515625" style="5" customWidth="1"/>
    <col min="2074" max="2304" width="9.140625" style="5"/>
    <col min="2305" max="2305" width="89" style="5" customWidth="1"/>
    <col min="2306" max="2306" width="16.5703125" style="5" customWidth="1"/>
    <col min="2307" max="2307" width="12.85546875" style="5" customWidth="1"/>
    <col min="2308" max="2308" width="9.85546875" style="5" customWidth="1"/>
    <col min="2309" max="2309" width="12.140625" style="5" customWidth="1"/>
    <col min="2310" max="2310" width="11" style="5" customWidth="1"/>
    <col min="2311" max="2311" width="9.85546875" style="5" customWidth="1"/>
    <col min="2312" max="2312" width="17.140625" style="5" customWidth="1"/>
    <col min="2313" max="2313" width="10.42578125" style="5" customWidth="1"/>
    <col min="2314" max="2314" width="10.85546875" style="5" customWidth="1"/>
    <col min="2315" max="2315" width="12.7109375" style="5" customWidth="1"/>
    <col min="2316" max="2316" width="9.5703125" style="5" customWidth="1"/>
    <col min="2317" max="2317" width="12.85546875" style="5" customWidth="1"/>
    <col min="2318" max="2318" width="12.5703125" style="5" customWidth="1"/>
    <col min="2319" max="2319" width="11" style="5" customWidth="1"/>
    <col min="2320" max="2320" width="15.140625" style="5" customWidth="1"/>
    <col min="2321" max="2322" width="10.7109375" style="5" customWidth="1"/>
    <col min="2323" max="2323" width="9.140625" style="5"/>
    <col min="2324" max="2324" width="12.85546875" style="5" customWidth="1"/>
    <col min="2325" max="2325" width="23.42578125" style="5" customWidth="1"/>
    <col min="2326" max="2327" width="9.140625" style="5"/>
    <col min="2328" max="2328" width="10.5703125" style="5" bestFit="1" customWidth="1"/>
    <col min="2329" max="2329" width="11.28515625" style="5" customWidth="1"/>
    <col min="2330" max="2560" width="9.140625" style="5"/>
    <col min="2561" max="2561" width="89" style="5" customWidth="1"/>
    <col min="2562" max="2562" width="16.5703125" style="5" customWidth="1"/>
    <col min="2563" max="2563" width="12.85546875" style="5" customWidth="1"/>
    <col min="2564" max="2564" width="9.85546875" style="5" customWidth="1"/>
    <col min="2565" max="2565" width="12.140625" style="5" customWidth="1"/>
    <col min="2566" max="2566" width="11" style="5" customWidth="1"/>
    <col min="2567" max="2567" width="9.85546875" style="5" customWidth="1"/>
    <col min="2568" max="2568" width="17.140625" style="5" customWidth="1"/>
    <col min="2569" max="2569" width="10.42578125" style="5" customWidth="1"/>
    <col min="2570" max="2570" width="10.85546875" style="5" customWidth="1"/>
    <col min="2571" max="2571" width="12.7109375" style="5" customWidth="1"/>
    <col min="2572" max="2572" width="9.5703125" style="5" customWidth="1"/>
    <col min="2573" max="2573" width="12.85546875" style="5" customWidth="1"/>
    <col min="2574" max="2574" width="12.5703125" style="5" customWidth="1"/>
    <col min="2575" max="2575" width="11" style="5" customWidth="1"/>
    <col min="2576" max="2576" width="15.140625" style="5" customWidth="1"/>
    <col min="2577" max="2578" width="10.7109375" style="5" customWidth="1"/>
    <col min="2579" max="2579" width="9.140625" style="5"/>
    <col min="2580" max="2580" width="12.85546875" style="5" customWidth="1"/>
    <col min="2581" max="2581" width="23.42578125" style="5" customWidth="1"/>
    <col min="2582" max="2583" width="9.140625" style="5"/>
    <col min="2584" max="2584" width="10.5703125" style="5" bestFit="1" customWidth="1"/>
    <col min="2585" max="2585" width="11.28515625" style="5" customWidth="1"/>
    <col min="2586" max="2816" width="9.140625" style="5"/>
    <col min="2817" max="2817" width="89" style="5" customWidth="1"/>
    <col min="2818" max="2818" width="16.5703125" style="5" customWidth="1"/>
    <col min="2819" max="2819" width="12.85546875" style="5" customWidth="1"/>
    <col min="2820" max="2820" width="9.85546875" style="5" customWidth="1"/>
    <col min="2821" max="2821" width="12.140625" style="5" customWidth="1"/>
    <col min="2822" max="2822" width="11" style="5" customWidth="1"/>
    <col min="2823" max="2823" width="9.85546875" style="5" customWidth="1"/>
    <col min="2824" max="2824" width="17.140625" style="5" customWidth="1"/>
    <col min="2825" max="2825" width="10.42578125" style="5" customWidth="1"/>
    <col min="2826" max="2826" width="10.85546875" style="5" customWidth="1"/>
    <col min="2827" max="2827" width="12.7109375" style="5" customWidth="1"/>
    <col min="2828" max="2828" width="9.5703125" style="5" customWidth="1"/>
    <col min="2829" max="2829" width="12.85546875" style="5" customWidth="1"/>
    <col min="2830" max="2830" width="12.5703125" style="5" customWidth="1"/>
    <col min="2831" max="2831" width="11" style="5" customWidth="1"/>
    <col min="2832" max="2832" width="15.140625" style="5" customWidth="1"/>
    <col min="2833" max="2834" width="10.7109375" style="5" customWidth="1"/>
    <col min="2835" max="2835" width="9.140625" style="5"/>
    <col min="2836" max="2836" width="12.85546875" style="5" customWidth="1"/>
    <col min="2837" max="2837" width="23.42578125" style="5" customWidth="1"/>
    <col min="2838" max="2839" width="9.140625" style="5"/>
    <col min="2840" max="2840" width="10.5703125" style="5" bestFit="1" customWidth="1"/>
    <col min="2841" max="2841" width="11.28515625" style="5" customWidth="1"/>
    <col min="2842" max="3072" width="9.140625" style="5"/>
    <col min="3073" max="3073" width="89" style="5" customWidth="1"/>
    <col min="3074" max="3074" width="16.5703125" style="5" customWidth="1"/>
    <col min="3075" max="3075" width="12.85546875" style="5" customWidth="1"/>
    <col min="3076" max="3076" width="9.85546875" style="5" customWidth="1"/>
    <col min="3077" max="3077" width="12.140625" style="5" customWidth="1"/>
    <col min="3078" max="3078" width="11" style="5" customWidth="1"/>
    <col min="3079" max="3079" width="9.85546875" style="5" customWidth="1"/>
    <col min="3080" max="3080" width="17.140625" style="5" customWidth="1"/>
    <col min="3081" max="3081" width="10.42578125" style="5" customWidth="1"/>
    <col min="3082" max="3082" width="10.85546875" style="5" customWidth="1"/>
    <col min="3083" max="3083" width="12.7109375" style="5" customWidth="1"/>
    <col min="3084" max="3084" width="9.5703125" style="5" customWidth="1"/>
    <col min="3085" max="3085" width="12.85546875" style="5" customWidth="1"/>
    <col min="3086" max="3086" width="12.5703125" style="5" customWidth="1"/>
    <col min="3087" max="3087" width="11" style="5" customWidth="1"/>
    <col min="3088" max="3088" width="15.140625" style="5" customWidth="1"/>
    <col min="3089" max="3090" width="10.7109375" style="5" customWidth="1"/>
    <col min="3091" max="3091" width="9.140625" style="5"/>
    <col min="3092" max="3092" width="12.85546875" style="5" customWidth="1"/>
    <col min="3093" max="3093" width="23.42578125" style="5" customWidth="1"/>
    <col min="3094" max="3095" width="9.140625" style="5"/>
    <col min="3096" max="3096" width="10.5703125" style="5" bestFit="1" customWidth="1"/>
    <col min="3097" max="3097" width="11.28515625" style="5" customWidth="1"/>
    <col min="3098" max="3328" width="9.140625" style="5"/>
    <col min="3329" max="3329" width="89" style="5" customWidth="1"/>
    <col min="3330" max="3330" width="16.5703125" style="5" customWidth="1"/>
    <col min="3331" max="3331" width="12.85546875" style="5" customWidth="1"/>
    <col min="3332" max="3332" width="9.85546875" style="5" customWidth="1"/>
    <col min="3333" max="3333" width="12.140625" style="5" customWidth="1"/>
    <col min="3334" max="3334" width="11" style="5" customWidth="1"/>
    <col min="3335" max="3335" width="9.85546875" style="5" customWidth="1"/>
    <col min="3336" max="3336" width="17.140625" style="5" customWidth="1"/>
    <col min="3337" max="3337" width="10.42578125" style="5" customWidth="1"/>
    <col min="3338" max="3338" width="10.85546875" style="5" customWidth="1"/>
    <col min="3339" max="3339" width="12.7109375" style="5" customWidth="1"/>
    <col min="3340" max="3340" width="9.5703125" style="5" customWidth="1"/>
    <col min="3341" max="3341" width="12.85546875" style="5" customWidth="1"/>
    <col min="3342" max="3342" width="12.5703125" style="5" customWidth="1"/>
    <col min="3343" max="3343" width="11" style="5" customWidth="1"/>
    <col min="3344" max="3344" width="15.140625" style="5" customWidth="1"/>
    <col min="3345" max="3346" width="10.7109375" style="5" customWidth="1"/>
    <col min="3347" max="3347" width="9.140625" style="5"/>
    <col min="3348" max="3348" width="12.85546875" style="5" customWidth="1"/>
    <col min="3349" max="3349" width="23.42578125" style="5" customWidth="1"/>
    <col min="3350" max="3351" width="9.140625" style="5"/>
    <col min="3352" max="3352" width="10.5703125" style="5" bestFit="1" customWidth="1"/>
    <col min="3353" max="3353" width="11.28515625" style="5" customWidth="1"/>
    <col min="3354" max="3584" width="9.140625" style="5"/>
    <col min="3585" max="3585" width="89" style="5" customWidth="1"/>
    <col min="3586" max="3586" width="16.5703125" style="5" customWidth="1"/>
    <col min="3587" max="3587" width="12.85546875" style="5" customWidth="1"/>
    <col min="3588" max="3588" width="9.85546875" style="5" customWidth="1"/>
    <col min="3589" max="3589" width="12.140625" style="5" customWidth="1"/>
    <col min="3590" max="3590" width="11" style="5" customWidth="1"/>
    <col min="3591" max="3591" width="9.85546875" style="5" customWidth="1"/>
    <col min="3592" max="3592" width="17.140625" style="5" customWidth="1"/>
    <col min="3593" max="3593" width="10.42578125" style="5" customWidth="1"/>
    <col min="3594" max="3594" width="10.85546875" style="5" customWidth="1"/>
    <col min="3595" max="3595" width="12.7109375" style="5" customWidth="1"/>
    <col min="3596" max="3596" width="9.5703125" style="5" customWidth="1"/>
    <col min="3597" max="3597" width="12.85546875" style="5" customWidth="1"/>
    <col min="3598" max="3598" width="12.5703125" style="5" customWidth="1"/>
    <col min="3599" max="3599" width="11" style="5" customWidth="1"/>
    <col min="3600" max="3600" width="15.140625" style="5" customWidth="1"/>
    <col min="3601" max="3602" width="10.7109375" style="5" customWidth="1"/>
    <col min="3603" max="3603" width="9.140625" style="5"/>
    <col min="3604" max="3604" width="12.85546875" style="5" customWidth="1"/>
    <col min="3605" max="3605" width="23.42578125" style="5" customWidth="1"/>
    <col min="3606" max="3607" width="9.140625" style="5"/>
    <col min="3608" max="3608" width="10.5703125" style="5" bestFit="1" customWidth="1"/>
    <col min="3609" max="3609" width="11.28515625" style="5" customWidth="1"/>
    <col min="3610" max="3840" width="9.140625" style="5"/>
    <col min="3841" max="3841" width="89" style="5" customWidth="1"/>
    <col min="3842" max="3842" width="16.5703125" style="5" customWidth="1"/>
    <col min="3843" max="3843" width="12.85546875" style="5" customWidth="1"/>
    <col min="3844" max="3844" width="9.85546875" style="5" customWidth="1"/>
    <col min="3845" max="3845" width="12.140625" style="5" customWidth="1"/>
    <col min="3846" max="3846" width="11" style="5" customWidth="1"/>
    <col min="3847" max="3847" width="9.85546875" style="5" customWidth="1"/>
    <col min="3848" max="3848" width="17.140625" style="5" customWidth="1"/>
    <col min="3849" max="3849" width="10.42578125" style="5" customWidth="1"/>
    <col min="3850" max="3850" width="10.85546875" style="5" customWidth="1"/>
    <col min="3851" max="3851" width="12.7109375" style="5" customWidth="1"/>
    <col min="3852" max="3852" width="9.5703125" style="5" customWidth="1"/>
    <col min="3853" max="3853" width="12.85546875" style="5" customWidth="1"/>
    <col min="3854" max="3854" width="12.5703125" style="5" customWidth="1"/>
    <col min="3855" max="3855" width="11" style="5" customWidth="1"/>
    <col min="3856" max="3856" width="15.140625" style="5" customWidth="1"/>
    <col min="3857" max="3858" width="10.7109375" style="5" customWidth="1"/>
    <col min="3859" max="3859" width="9.140625" style="5"/>
    <col min="3860" max="3860" width="12.85546875" style="5" customWidth="1"/>
    <col min="3861" max="3861" width="23.42578125" style="5" customWidth="1"/>
    <col min="3862" max="3863" width="9.140625" style="5"/>
    <col min="3864" max="3864" width="10.5703125" style="5" bestFit="1" customWidth="1"/>
    <col min="3865" max="3865" width="11.28515625" style="5" customWidth="1"/>
    <col min="3866" max="4096" width="9.140625" style="5"/>
    <col min="4097" max="4097" width="89" style="5" customWidth="1"/>
    <col min="4098" max="4098" width="16.5703125" style="5" customWidth="1"/>
    <col min="4099" max="4099" width="12.85546875" style="5" customWidth="1"/>
    <col min="4100" max="4100" width="9.85546875" style="5" customWidth="1"/>
    <col min="4101" max="4101" width="12.140625" style="5" customWidth="1"/>
    <col min="4102" max="4102" width="11" style="5" customWidth="1"/>
    <col min="4103" max="4103" width="9.85546875" style="5" customWidth="1"/>
    <col min="4104" max="4104" width="17.140625" style="5" customWidth="1"/>
    <col min="4105" max="4105" width="10.42578125" style="5" customWidth="1"/>
    <col min="4106" max="4106" width="10.85546875" style="5" customWidth="1"/>
    <col min="4107" max="4107" width="12.7109375" style="5" customWidth="1"/>
    <col min="4108" max="4108" width="9.5703125" style="5" customWidth="1"/>
    <col min="4109" max="4109" width="12.85546875" style="5" customWidth="1"/>
    <col min="4110" max="4110" width="12.5703125" style="5" customWidth="1"/>
    <col min="4111" max="4111" width="11" style="5" customWidth="1"/>
    <col min="4112" max="4112" width="15.140625" style="5" customWidth="1"/>
    <col min="4113" max="4114" width="10.7109375" style="5" customWidth="1"/>
    <col min="4115" max="4115" width="9.140625" style="5"/>
    <col min="4116" max="4116" width="12.85546875" style="5" customWidth="1"/>
    <col min="4117" max="4117" width="23.42578125" style="5" customWidth="1"/>
    <col min="4118" max="4119" width="9.140625" style="5"/>
    <col min="4120" max="4120" width="10.5703125" style="5" bestFit="1" customWidth="1"/>
    <col min="4121" max="4121" width="11.28515625" style="5" customWidth="1"/>
    <col min="4122" max="4352" width="9.140625" style="5"/>
    <col min="4353" max="4353" width="89" style="5" customWidth="1"/>
    <col min="4354" max="4354" width="16.5703125" style="5" customWidth="1"/>
    <col min="4355" max="4355" width="12.85546875" style="5" customWidth="1"/>
    <col min="4356" max="4356" width="9.85546875" style="5" customWidth="1"/>
    <col min="4357" max="4357" width="12.140625" style="5" customWidth="1"/>
    <col min="4358" max="4358" width="11" style="5" customWidth="1"/>
    <col min="4359" max="4359" width="9.85546875" style="5" customWidth="1"/>
    <col min="4360" max="4360" width="17.140625" style="5" customWidth="1"/>
    <col min="4361" max="4361" width="10.42578125" style="5" customWidth="1"/>
    <col min="4362" max="4362" width="10.85546875" style="5" customWidth="1"/>
    <col min="4363" max="4363" width="12.7109375" style="5" customWidth="1"/>
    <col min="4364" max="4364" width="9.5703125" style="5" customWidth="1"/>
    <col min="4365" max="4365" width="12.85546875" style="5" customWidth="1"/>
    <col min="4366" max="4366" width="12.5703125" style="5" customWidth="1"/>
    <col min="4367" max="4367" width="11" style="5" customWidth="1"/>
    <col min="4368" max="4368" width="15.140625" style="5" customWidth="1"/>
    <col min="4369" max="4370" width="10.7109375" style="5" customWidth="1"/>
    <col min="4371" max="4371" width="9.140625" style="5"/>
    <col min="4372" max="4372" width="12.85546875" style="5" customWidth="1"/>
    <col min="4373" max="4373" width="23.42578125" style="5" customWidth="1"/>
    <col min="4374" max="4375" width="9.140625" style="5"/>
    <col min="4376" max="4376" width="10.5703125" style="5" bestFit="1" customWidth="1"/>
    <col min="4377" max="4377" width="11.28515625" style="5" customWidth="1"/>
    <col min="4378" max="4608" width="9.140625" style="5"/>
    <col min="4609" max="4609" width="89" style="5" customWidth="1"/>
    <col min="4610" max="4610" width="16.5703125" style="5" customWidth="1"/>
    <col min="4611" max="4611" width="12.85546875" style="5" customWidth="1"/>
    <col min="4612" max="4612" width="9.85546875" style="5" customWidth="1"/>
    <col min="4613" max="4613" width="12.140625" style="5" customWidth="1"/>
    <col min="4614" max="4614" width="11" style="5" customWidth="1"/>
    <col min="4615" max="4615" width="9.85546875" style="5" customWidth="1"/>
    <col min="4616" max="4616" width="17.140625" style="5" customWidth="1"/>
    <col min="4617" max="4617" width="10.42578125" style="5" customWidth="1"/>
    <col min="4618" max="4618" width="10.85546875" style="5" customWidth="1"/>
    <col min="4619" max="4619" width="12.7109375" style="5" customWidth="1"/>
    <col min="4620" max="4620" width="9.5703125" style="5" customWidth="1"/>
    <col min="4621" max="4621" width="12.85546875" style="5" customWidth="1"/>
    <col min="4622" max="4622" width="12.5703125" style="5" customWidth="1"/>
    <col min="4623" max="4623" width="11" style="5" customWidth="1"/>
    <col min="4624" max="4624" width="15.140625" style="5" customWidth="1"/>
    <col min="4625" max="4626" width="10.7109375" style="5" customWidth="1"/>
    <col min="4627" max="4627" width="9.140625" style="5"/>
    <col min="4628" max="4628" width="12.85546875" style="5" customWidth="1"/>
    <col min="4629" max="4629" width="23.42578125" style="5" customWidth="1"/>
    <col min="4630" max="4631" width="9.140625" style="5"/>
    <col min="4632" max="4632" width="10.5703125" style="5" bestFit="1" customWidth="1"/>
    <col min="4633" max="4633" width="11.28515625" style="5" customWidth="1"/>
    <col min="4634" max="4864" width="9.140625" style="5"/>
    <col min="4865" max="4865" width="89" style="5" customWidth="1"/>
    <col min="4866" max="4866" width="16.5703125" style="5" customWidth="1"/>
    <col min="4867" max="4867" width="12.85546875" style="5" customWidth="1"/>
    <col min="4868" max="4868" width="9.85546875" style="5" customWidth="1"/>
    <col min="4869" max="4869" width="12.140625" style="5" customWidth="1"/>
    <col min="4870" max="4870" width="11" style="5" customWidth="1"/>
    <col min="4871" max="4871" width="9.85546875" style="5" customWidth="1"/>
    <col min="4872" max="4872" width="17.140625" style="5" customWidth="1"/>
    <col min="4873" max="4873" width="10.42578125" style="5" customWidth="1"/>
    <col min="4874" max="4874" width="10.85546875" style="5" customWidth="1"/>
    <col min="4875" max="4875" width="12.7109375" style="5" customWidth="1"/>
    <col min="4876" max="4876" width="9.5703125" style="5" customWidth="1"/>
    <col min="4877" max="4877" width="12.85546875" style="5" customWidth="1"/>
    <col min="4878" max="4878" width="12.5703125" style="5" customWidth="1"/>
    <col min="4879" max="4879" width="11" style="5" customWidth="1"/>
    <col min="4880" max="4880" width="15.140625" style="5" customWidth="1"/>
    <col min="4881" max="4882" width="10.7109375" style="5" customWidth="1"/>
    <col min="4883" max="4883" width="9.140625" style="5"/>
    <col min="4884" max="4884" width="12.85546875" style="5" customWidth="1"/>
    <col min="4885" max="4885" width="23.42578125" style="5" customWidth="1"/>
    <col min="4886" max="4887" width="9.140625" style="5"/>
    <col min="4888" max="4888" width="10.5703125" style="5" bestFit="1" customWidth="1"/>
    <col min="4889" max="4889" width="11.28515625" style="5" customWidth="1"/>
    <col min="4890" max="5120" width="9.140625" style="5"/>
    <col min="5121" max="5121" width="89" style="5" customWidth="1"/>
    <col min="5122" max="5122" width="16.5703125" style="5" customWidth="1"/>
    <col min="5123" max="5123" width="12.85546875" style="5" customWidth="1"/>
    <col min="5124" max="5124" width="9.85546875" style="5" customWidth="1"/>
    <col min="5125" max="5125" width="12.140625" style="5" customWidth="1"/>
    <col min="5126" max="5126" width="11" style="5" customWidth="1"/>
    <col min="5127" max="5127" width="9.85546875" style="5" customWidth="1"/>
    <col min="5128" max="5128" width="17.140625" style="5" customWidth="1"/>
    <col min="5129" max="5129" width="10.42578125" style="5" customWidth="1"/>
    <col min="5130" max="5130" width="10.85546875" style="5" customWidth="1"/>
    <col min="5131" max="5131" width="12.7109375" style="5" customWidth="1"/>
    <col min="5132" max="5132" width="9.5703125" style="5" customWidth="1"/>
    <col min="5133" max="5133" width="12.85546875" style="5" customWidth="1"/>
    <col min="5134" max="5134" width="12.5703125" style="5" customWidth="1"/>
    <col min="5135" max="5135" width="11" style="5" customWidth="1"/>
    <col min="5136" max="5136" width="15.140625" style="5" customWidth="1"/>
    <col min="5137" max="5138" width="10.7109375" style="5" customWidth="1"/>
    <col min="5139" max="5139" width="9.140625" style="5"/>
    <col min="5140" max="5140" width="12.85546875" style="5" customWidth="1"/>
    <col min="5141" max="5141" width="23.42578125" style="5" customWidth="1"/>
    <col min="5142" max="5143" width="9.140625" style="5"/>
    <col min="5144" max="5144" width="10.5703125" style="5" bestFit="1" customWidth="1"/>
    <col min="5145" max="5145" width="11.28515625" style="5" customWidth="1"/>
    <col min="5146" max="5376" width="9.140625" style="5"/>
    <col min="5377" max="5377" width="89" style="5" customWidth="1"/>
    <col min="5378" max="5378" width="16.5703125" style="5" customWidth="1"/>
    <col min="5379" max="5379" width="12.85546875" style="5" customWidth="1"/>
    <col min="5380" max="5380" width="9.85546875" style="5" customWidth="1"/>
    <col min="5381" max="5381" width="12.140625" style="5" customWidth="1"/>
    <col min="5382" max="5382" width="11" style="5" customWidth="1"/>
    <col min="5383" max="5383" width="9.85546875" style="5" customWidth="1"/>
    <col min="5384" max="5384" width="17.140625" style="5" customWidth="1"/>
    <col min="5385" max="5385" width="10.42578125" style="5" customWidth="1"/>
    <col min="5386" max="5386" width="10.85546875" style="5" customWidth="1"/>
    <col min="5387" max="5387" width="12.7109375" style="5" customWidth="1"/>
    <col min="5388" max="5388" width="9.5703125" style="5" customWidth="1"/>
    <col min="5389" max="5389" width="12.85546875" style="5" customWidth="1"/>
    <col min="5390" max="5390" width="12.5703125" style="5" customWidth="1"/>
    <col min="5391" max="5391" width="11" style="5" customWidth="1"/>
    <col min="5392" max="5392" width="15.140625" style="5" customWidth="1"/>
    <col min="5393" max="5394" width="10.7109375" style="5" customWidth="1"/>
    <col min="5395" max="5395" width="9.140625" style="5"/>
    <col min="5396" max="5396" width="12.85546875" style="5" customWidth="1"/>
    <col min="5397" max="5397" width="23.42578125" style="5" customWidth="1"/>
    <col min="5398" max="5399" width="9.140625" style="5"/>
    <col min="5400" max="5400" width="10.5703125" style="5" bestFit="1" customWidth="1"/>
    <col min="5401" max="5401" width="11.28515625" style="5" customWidth="1"/>
    <col min="5402" max="5632" width="9.140625" style="5"/>
    <col min="5633" max="5633" width="89" style="5" customWidth="1"/>
    <col min="5634" max="5634" width="16.5703125" style="5" customWidth="1"/>
    <col min="5635" max="5635" width="12.85546875" style="5" customWidth="1"/>
    <col min="5636" max="5636" width="9.85546875" style="5" customWidth="1"/>
    <col min="5637" max="5637" width="12.140625" style="5" customWidth="1"/>
    <col min="5638" max="5638" width="11" style="5" customWidth="1"/>
    <col min="5639" max="5639" width="9.85546875" style="5" customWidth="1"/>
    <col min="5640" max="5640" width="17.140625" style="5" customWidth="1"/>
    <col min="5641" max="5641" width="10.42578125" style="5" customWidth="1"/>
    <col min="5642" max="5642" width="10.85546875" style="5" customWidth="1"/>
    <col min="5643" max="5643" width="12.7109375" style="5" customWidth="1"/>
    <col min="5644" max="5644" width="9.5703125" style="5" customWidth="1"/>
    <col min="5645" max="5645" width="12.85546875" style="5" customWidth="1"/>
    <col min="5646" max="5646" width="12.5703125" style="5" customWidth="1"/>
    <col min="5647" max="5647" width="11" style="5" customWidth="1"/>
    <col min="5648" max="5648" width="15.140625" style="5" customWidth="1"/>
    <col min="5649" max="5650" width="10.7109375" style="5" customWidth="1"/>
    <col min="5651" max="5651" width="9.140625" style="5"/>
    <col min="5652" max="5652" width="12.85546875" style="5" customWidth="1"/>
    <col min="5653" max="5653" width="23.42578125" style="5" customWidth="1"/>
    <col min="5654" max="5655" width="9.140625" style="5"/>
    <col min="5656" max="5656" width="10.5703125" style="5" bestFit="1" customWidth="1"/>
    <col min="5657" max="5657" width="11.28515625" style="5" customWidth="1"/>
    <col min="5658" max="5888" width="9.140625" style="5"/>
    <col min="5889" max="5889" width="89" style="5" customWidth="1"/>
    <col min="5890" max="5890" width="16.5703125" style="5" customWidth="1"/>
    <col min="5891" max="5891" width="12.85546875" style="5" customWidth="1"/>
    <col min="5892" max="5892" width="9.85546875" style="5" customWidth="1"/>
    <col min="5893" max="5893" width="12.140625" style="5" customWidth="1"/>
    <col min="5894" max="5894" width="11" style="5" customWidth="1"/>
    <col min="5895" max="5895" width="9.85546875" style="5" customWidth="1"/>
    <col min="5896" max="5896" width="17.140625" style="5" customWidth="1"/>
    <col min="5897" max="5897" width="10.42578125" style="5" customWidth="1"/>
    <col min="5898" max="5898" width="10.85546875" style="5" customWidth="1"/>
    <col min="5899" max="5899" width="12.7109375" style="5" customWidth="1"/>
    <col min="5900" max="5900" width="9.5703125" style="5" customWidth="1"/>
    <col min="5901" max="5901" width="12.85546875" style="5" customWidth="1"/>
    <col min="5902" max="5902" width="12.5703125" style="5" customWidth="1"/>
    <col min="5903" max="5903" width="11" style="5" customWidth="1"/>
    <col min="5904" max="5904" width="15.140625" style="5" customWidth="1"/>
    <col min="5905" max="5906" width="10.7109375" style="5" customWidth="1"/>
    <col min="5907" max="5907" width="9.140625" style="5"/>
    <col min="5908" max="5908" width="12.85546875" style="5" customWidth="1"/>
    <col min="5909" max="5909" width="23.42578125" style="5" customWidth="1"/>
    <col min="5910" max="5911" width="9.140625" style="5"/>
    <col min="5912" max="5912" width="10.5703125" style="5" bestFit="1" customWidth="1"/>
    <col min="5913" max="5913" width="11.28515625" style="5" customWidth="1"/>
    <col min="5914" max="6144" width="9.140625" style="5"/>
    <col min="6145" max="6145" width="89" style="5" customWidth="1"/>
    <col min="6146" max="6146" width="16.5703125" style="5" customWidth="1"/>
    <col min="6147" max="6147" width="12.85546875" style="5" customWidth="1"/>
    <col min="6148" max="6148" width="9.85546875" style="5" customWidth="1"/>
    <col min="6149" max="6149" width="12.140625" style="5" customWidth="1"/>
    <col min="6150" max="6150" width="11" style="5" customWidth="1"/>
    <col min="6151" max="6151" width="9.85546875" style="5" customWidth="1"/>
    <col min="6152" max="6152" width="17.140625" style="5" customWidth="1"/>
    <col min="6153" max="6153" width="10.42578125" style="5" customWidth="1"/>
    <col min="6154" max="6154" width="10.85546875" style="5" customWidth="1"/>
    <col min="6155" max="6155" width="12.7109375" style="5" customWidth="1"/>
    <col min="6156" max="6156" width="9.5703125" style="5" customWidth="1"/>
    <col min="6157" max="6157" width="12.85546875" style="5" customWidth="1"/>
    <col min="6158" max="6158" width="12.5703125" style="5" customWidth="1"/>
    <col min="6159" max="6159" width="11" style="5" customWidth="1"/>
    <col min="6160" max="6160" width="15.140625" style="5" customWidth="1"/>
    <col min="6161" max="6162" width="10.7109375" style="5" customWidth="1"/>
    <col min="6163" max="6163" width="9.140625" style="5"/>
    <col min="6164" max="6164" width="12.85546875" style="5" customWidth="1"/>
    <col min="6165" max="6165" width="23.42578125" style="5" customWidth="1"/>
    <col min="6166" max="6167" width="9.140625" style="5"/>
    <col min="6168" max="6168" width="10.5703125" style="5" bestFit="1" customWidth="1"/>
    <col min="6169" max="6169" width="11.28515625" style="5" customWidth="1"/>
    <col min="6170" max="6400" width="9.140625" style="5"/>
    <col min="6401" max="6401" width="89" style="5" customWidth="1"/>
    <col min="6402" max="6402" width="16.5703125" style="5" customWidth="1"/>
    <col min="6403" max="6403" width="12.85546875" style="5" customWidth="1"/>
    <col min="6404" max="6404" width="9.85546875" style="5" customWidth="1"/>
    <col min="6405" max="6405" width="12.140625" style="5" customWidth="1"/>
    <col min="6406" max="6406" width="11" style="5" customWidth="1"/>
    <col min="6407" max="6407" width="9.85546875" style="5" customWidth="1"/>
    <col min="6408" max="6408" width="17.140625" style="5" customWidth="1"/>
    <col min="6409" max="6409" width="10.42578125" style="5" customWidth="1"/>
    <col min="6410" max="6410" width="10.85546875" style="5" customWidth="1"/>
    <col min="6411" max="6411" width="12.7109375" style="5" customWidth="1"/>
    <col min="6412" max="6412" width="9.5703125" style="5" customWidth="1"/>
    <col min="6413" max="6413" width="12.85546875" style="5" customWidth="1"/>
    <col min="6414" max="6414" width="12.5703125" style="5" customWidth="1"/>
    <col min="6415" max="6415" width="11" style="5" customWidth="1"/>
    <col min="6416" max="6416" width="15.140625" style="5" customWidth="1"/>
    <col min="6417" max="6418" width="10.7109375" style="5" customWidth="1"/>
    <col min="6419" max="6419" width="9.140625" style="5"/>
    <col min="6420" max="6420" width="12.85546875" style="5" customWidth="1"/>
    <col min="6421" max="6421" width="23.42578125" style="5" customWidth="1"/>
    <col min="6422" max="6423" width="9.140625" style="5"/>
    <col min="6424" max="6424" width="10.5703125" style="5" bestFit="1" customWidth="1"/>
    <col min="6425" max="6425" width="11.28515625" style="5" customWidth="1"/>
    <col min="6426" max="6656" width="9.140625" style="5"/>
    <col min="6657" max="6657" width="89" style="5" customWidth="1"/>
    <col min="6658" max="6658" width="16.5703125" style="5" customWidth="1"/>
    <col min="6659" max="6659" width="12.85546875" style="5" customWidth="1"/>
    <col min="6660" max="6660" width="9.85546875" style="5" customWidth="1"/>
    <col min="6661" max="6661" width="12.140625" style="5" customWidth="1"/>
    <col min="6662" max="6662" width="11" style="5" customWidth="1"/>
    <col min="6663" max="6663" width="9.85546875" style="5" customWidth="1"/>
    <col min="6664" max="6664" width="17.140625" style="5" customWidth="1"/>
    <col min="6665" max="6665" width="10.42578125" style="5" customWidth="1"/>
    <col min="6666" max="6666" width="10.85546875" style="5" customWidth="1"/>
    <col min="6667" max="6667" width="12.7109375" style="5" customWidth="1"/>
    <col min="6668" max="6668" width="9.5703125" style="5" customWidth="1"/>
    <col min="6669" max="6669" width="12.85546875" style="5" customWidth="1"/>
    <col min="6670" max="6670" width="12.5703125" style="5" customWidth="1"/>
    <col min="6671" max="6671" width="11" style="5" customWidth="1"/>
    <col min="6672" max="6672" width="15.140625" style="5" customWidth="1"/>
    <col min="6673" max="6674" width="10.7109375" style="5" customWidth="1"/>
    <col min="6675" max="6675" width="9.140625" style="5"/>
    <col min="6676" max="6676" width="12.85546875" style="5" customWidth="1"/>
    <col min="6677" max="6677" width="23.42578125" style="5" customWidth="1"/>
    <col min="6678" max="6679" width="9.140625" style="5"/>
    <col min="6680" max="6680" width="10.5703125" style="5" bestFit="1" customWidth="1"/>
    <col min="6681" max="6681" width="11.28515625" style="5" customWidth="1"/>
    <col min="6682" max="6912" width="9.140625" style="5"/>
    <col min="6913" max="6913" width="89" style="5" customWidth="1"/>
    <col min="6914" max="6914" width="16.5703125" style="5" customWidth="1"/>
    <col min="6915" max="6915" width="12.85546875" style="5" customWidth="1"/>
    <col min="6916" max="6916" width="9.85546875" style="5" customWidth="1"/>
    <col min="6917" max="6917" width="12.140625" style="5" customWidth="1"/>
    <col min="6918" max="6918" width="11" style="5" customWidth="1"/>
    <col min="6919" max="6919" width="9.85546875" style="5" customWidth="1"/>
    <col min="6920" max="6920" width="17.140625" style="5" customWidth="1"/>
    <col min="6921" max="6921" width="10.42578125" style="5" customWidth="1"/>
    <col min="6922" max="6922" width="10.85546875" style="5" customWidth="1"/>
    <col min="6923" max="6923" width="12.7109375" style="5" customWidth="1"/>
    <col min="6924" max="6924" width="9.5703125" style="5" customWidth="1"/>
    <col min="6925" max="6925" width="12.85546875" style="5" customWidth="1"/>
    <col min="6926" max="6926" width="12.5703125" style="5" customWidth="1"/>
    <col min="6927" max="6927" width="11" style="5" customWidth="1"/>
    <col min="6928" max="6928" width="15.140625" style="5" customWidth="1"/>
    <col min="6929" max="6930" width="10.7109375" style="5" customWidth="1"/>
    <col min="6931" max="6931" width="9.140625" style="5"/>
    <col min="6932" max="6932" width="12.85546875" style="5" customWidth="1"/>
    <col min="6933" max="6933" width="23.42578125" style="5" customWidth="1"/>
    <col min="6934" max="6935" width="9.140625" style="5"/>
    <col min="6936" max="6936" width="10.5703125" style="5" bestFit="1" customWidth="1"/>
    <col min="6937" max="6937" width="11.28515625" style="5" customWidth="1"/>
    <col min="6938" max="7168" width="9.140625" style="5"/>
    <col min="7169" max="7169" width="89" style="5" customWidth="1"/>
    <col min="7170" max="7170" width="16.5703125" style="5" customWidth="1"/>
    <col min="7171" max="7171" width="12.85546875" style="5" customWidth="1"/>
    <col min="7172" max="7172" width="9.85546875" style="5" customWidth="1"/>
    <col min="7173" max="7173" width="12.140625" style="5" customWidth="1"/>
    <col min="7174" max="7174" width="11" style="5" customWidth="1"/>
    <col min="7175" max="7175" width="9.85546875" style="5" customWidth="1"/>
    <col min="7176" max="7176" width="17.140625" style="5" customWidth="1"/>
    <col min="7177" max="7177" width="10.42578125" style="5" customWidth="1"/>
    <col min="7178" max="7178" width="10.85546875" style="5" customWidth="1"/>
    <col min="7179" max="7179" width="12.7109375" style="5" customWidth="1"/>
    <col min="7180" max="7180" width="9.5703125" style="5" customWidth="1"/>
    <col min="7181" max="7181" width="12.85546875" style="5" customWidth="1"/>
    <col min="7182" max="7182" width="12.5703125" style="5" customWidth="1"/>
    <col min="7183" max="7183" width="11" style="5" customWidth="1"/>
    <col min="7184" max="7184" width="15.140625" style="5" customWidth="1"/>
    <col min="7185" max="7186" width="10.7109375" style="5" customWidth="1"/>
    <col min="7187" max="7187" width="9.140625" style="5"/>
    <col min="7188" max="7188" width="12.85546875" style="5" customWidth="1"/>
    <col min="7189" max="7189" width="23.42578125" style="5" customWidth="1"/>
    <col min="7190" max="7191" width="9.140625" style="5"/>
    <col min="7192" max="7192" width="10.5703125" style="5" bestFit="1" customWidth="1"/>
    <col min="7193" max="7193" width="11.28515625" style="5" customWidth="1"/>
    <col min="7194" max="7424" width="9.140625" style="5"/>
    <col min="7425" max="7425" width="89" style="5" customWidth="1"/>
    <col min="7426" max="7426" width="16.5703125" style="5" customWidth="1"/>
    <col min="7427" max="7427" width="12.85546875" style="5" customWidth="1"/>
    <col min="7428" max="7428" width="9.85546875" style="5" customWidth="1"/>
    <col min="7429" max="7429" width="12.140625" style="5" customWidth="1"/>
    <col min="7430" max="7430" width="11" style="5" customWidth="1"/>
    <col min="7431" max="7431" width="9.85546875" style="5" customWidth="1"/>
    <col min="7432" max="7432" width="17.140625" style="5" customWidth="1"/>
    <col min="7433" max="7433" width="10.42578125" style="5" customWidth="1"/>
    <col min="7434" max="7434" width="10.85546875" style="5" customWidth="1"/>
    <col min="7435" max="7435" width="12.7109375" style="5" customWidth="1"/>
    <col min="7436" max="7436" width="9.5703125" style="5" customWidth="1"/>
    <col min="7437" max="7437" width="12.85546875" style="5" customWidth="1"/>
    <col min="7438" max="7438" width="12.5703125" style="5" customWidth="1"/>
    <col min="7439" max="7439" width="11" style="5" customWidth="1"/>
    <col min="7440" max="7440" width="15.140625" style="5" customWidth="1"/>
    <col min="7441" max="7442" width="10.7109375" style="5" customWidth="1"/>
    <col min="7443" max="7443" width="9.140625" style="5"/>
    <col min="7444" max="7444" width="12.85546875" style="5" customWidth="1"/>
    <col min="7445" max="7445" width="23.42578125" style="5" customWidth="1"/>
    <col min="7446" max="7447" width="9.140625" style="5"/>
    <col min="7448" max="7448" width="10.5703125" style="5" bestFit="1" customWidth="1"/>
    <col min="7449" max="7449" width="11.28515625" style="5" customWidth="1"/>
    <col min="7450" max="7680" width="9.140625" style="5"/>
    <col min="7681" max="7681" width="89" style="5" customWidth="1"/>
    <col min="7682" max="7682" width="16.5703125" style="5" customWidth="1"/>
    <col min="7683" max="7683" width="12.85546875" style="5" customWidth="1"/>
    <col min="7684" max="7684" width="9.85546875" style="5" customWidth="1"/>
    <col min="7685" max="7685" width="12.140625" style="5" customWidth="1"/>
    <col min="7686" max="7686" width="11" style="5" customWidth="1"/>
    <col min="7687" max="7687" width="9.85546875" style="5" customWidth="1"/>
    <col min="7688" max="7688" width="17.140625" style="5" customWidth="1"/>
    <col min="7689" max="7689" width="10.42578125" style="5" customWidth="1"/>
    <col min="7690" max="7690" width="10.85546875" style="5" customWidth="1"/>
    <col min="7691" max="7691" width="12.7109375" style="5" customWidth="1"/>
    <col min="7692" max="7692" width="9.5703125" style="5" customWidth="1"/>
    <col min="7693" max="7693" width="12.85546875" style="5" customWidth="1"/>
    <col min="7694" max="7694" width="12.5703125" style="5" customWidth="1"/>
    <col min="7695" max="7695" width="11" style="5" customWidth="1"/>
    <col min="7696" max="7696" width="15.140625" style="5" customWidth="1"/>
    <col min="7697" max="7698" width="10.7109375" style="5" customWidth="1"/>
    <col min="7699" max="7699" width="9.140625" style="5"/>
    <col min="7700" max="7700" width="12.85546875" style="5" customWidth="1"/>
    <col min="7701" max="7701" width="23.42578125" style="5" customWidth="1"/>
    <col min="7702" max="7703" width="9.140625" style="5"/>
    <col min="7704" max="7704" width="10.5703125" style="5" bestFit="1" customWidth="1"/>
    <col min="7705" max="7705" width="11.28515625" style="5" customWidth="1"/>
    <col min="7706" max="7936" width="9.140625" style="5"/>
    <col min="7937" max="7937" width="89" style="5" customWidth="1"/>
    <col min="7938" max="7938" width="16.5703125" style="5" customWidth="1"/>
    <col min="7939" max="7939" width="12.85546875" style="5" customWidth="1"/>
    <col min="7940" max="7940" width="9.85546875" style="5" customWidth="1"/>
    <col min="7941" max="7941" width="12.140625" style="5" customWidth="1"/>
    <col min="7942" max="7942" width="11" style="5" customWidth="1"/>
    <col min="7943" max="7943" width="9.85546875" style="5" customWidth="1"/>
    <col min="7944" max="7944" width="17.140625" style="5" customWidth="1"/>
    <col min="7945" max="7945" width="10.42578125" style="5" customWidth="1"/>
    <col min="7946" max="7946" width="10.85546875" style="5" customWidth="1"/>
    <col min="7947" max="7947" width="12.7109375" style="5" customWidth="1"/>
    <col min="7948" max="7948" width="9.5703125" style="5" customWidth="1"/>
    <col min="7949" max="7949" width="12.85546875" style="5" customWidth="1"/>
    <col min="7950" max="7950" width="12.5703125" style="5" customWidth="1"/>
    <col min="7951" max="7951" width="11" style="5" customWidth="1"/>
    <col min="7952" max="7952" width="15.140625" style="5" customWidth="1"/>
    <col min="7953" max="7954" width="10.7109375" style="5" customWidth="1"/>
    <col min="7955" max="7955" width="9.140625" style="5"/>
    <col min="7956" max="7956" width="12.85546875" style="5" customWidth="1"/>
    <col min="7957" max="7957" width="23.42578125" style="5" customWidth="1"/>
    <col min="7958" max="7959" width="9.140625" style="5"/>
    <col min="7960" max="7960" width="10.5703125" style="5" bestFit="1" customWidth="1"/>
    <col min="7961" max="7961" width="11.28515625" style="5" customWidth="1"/>
    <col min="7962" max="8192" width="9.140625" style="5"/>
    <col min="8193" max="8193" width="89" style="5" customWidth="1"/>
    <col min="8194" max="8194" width="16.5703125" style="5" customWidth="1"/>
    <col min="8195" max="8195" width="12.85546875" style="5" customWidth="1"/>
    <col min="8196" max="8196" width="9.85546875" style="5" customWidth="1"/>
    <col min="8197" max="8197" width="12.140625" style="5" customWidth="1"/>
    <col min="8198" max="8198" width="11" style="5" customWidth="1"/>
    <col min="8199" max="8199" width="9.85546875" style="5" customWidth="1"/>
    <col min="8200" max="8200" width="17.140625" style="5" customWidth="1"/>
    <col min="8201" max="8201" width="10.42578125" style="5" customWidth="1"/>
    <col min="8202" max="8202" width="10.85546875" style="5" customWidth="1"/>
    <col min="8203" max="8203" width="12.7109375" style="5" customWidth="1"/>
    <col min="8204" max="8204" width="9.5703125" style="5" customWidth="1"/>
    <col min="8205" max="8205" width="12.85546875" style="5" customWidth="1"/>
    <col min="8206" max="8206" width="12.5703125" style="5" customWidth="1"/>
    <col min="8207" max="8207" width="11" style="5" customWidth="1"/>
    <col min="8208" max="8208" width="15.140625" style="5" customWidth="1"/>
    <col min="8209" max="8210" width="10.7109375" style="5" customWidth="1"/>
    <col min="8211" max="8211" width="9.140625" style="5"/>
    <col min="8212" max="8212" width="12.85546875" style="5" customWidth="1"/>
    <col min="8213" max="8213" width="23.42578125" style="5" customWidth="1"/>
    <col min="8214" max="8215" width="9.140625" style="5"/>
    <col min="8216" max="8216" width="10.5703125" style="5" bestFit="1" customWidth="1"/>
    <col min="8217" max="8217" width="11.28515625" style="5" customWidth="1"/>
    <col min="8218" max="8448" width="9.140625" style="5"/>
    <col min="8449" max="8449" width="89" style="5" customWidth="1"/>
    <col min="8450" max="8450" width="16.5703125" style="5" customWidth="1"/>
    <col min="8451" max="8451" width="12.85546875" style="5" customWidth="1"/>
    <col min="8452" max="8452" width="9.85546875" style="5" customWidth="1"/>
    <col min="8453" max="8453" width="12.140625" style="5" customWidth="1"/>
    <col min="8454" max="8454" width="11" style="5" customWidth="1"/>
    <col min="8455" max="8455" width="9.85546875" style="5" customWidth="1"/>
    <col min="8456" max="8456" width="17.140625" style="5" customWidth="1"/>
    <col min="8457" max="8457" width="10.42578125" style="5" customWidth="1"/>
    <col min="8458" max="8458" width="10.85546875" style="5" customWidth="1"/>
    <col min="8459" max="8459" width="12.7109375" style="5" customWidth="1"/>
    <col min="8460" max="8460" width="9.5703125" style="5" customWidth="1"/>
    <col min="8461" max="8461" width="12.85546875" style="5" customWidth="1"/>
    <col min="8462" max="8462" width="12.5703125" style="5" customWidth="1"/>
    <col min="8463" max="8463" width="11" style="5" customWidth="1"/>
    <col min="8464" max="8464" width="15.140625" style="5" customWidth="1"/>
    <col min="8465" max="8466" width="10.7109375" style="5" customWidth="1"/>
    <col min="8467" max="8467" width="9.140625" style="5"/>
    <col min="8468" max="8468" width="12.85546875" style="5" customWidth="1"/>
    <col min="8469" max="8469" width="23.42578125" style="5" customWidth="1"/>
    <col min="8470" max="8471" width="9.140625" style="5"/>
    <col min="8472" max="8472" width="10.5703125" style="5" bestFit="1" customWidth="1"/>
    <col min="8473" max="8473" width="11.28515625" style="5" customWidth="1"/>
    <col min="8474" max="8704" width="9.140625" style="5"/>
    <col min="8705" max="8705" width="89" style="5" customWidth="1"/>
    <col min="8706" max="8706" width="16.5703125" style="5" customWidth="1"/>
    <col min="8707" max="8707" width="12.85546875" style="5" customWidth="1"/>
    <col min="8708" max="8708" width="9.85546875" style="5" customWidth="1"/>
    <col min="8709" max="8709" width="12.140625" style="5" customWidth="1"/>
    <col min="8710" max="8710" width="11" style="5" customWidth="1"/>
    <col min="8711" max="8711" width="9.85546875" style="5" customWidth="1"/>
    <col min="8712" max="8712" width="17.140625" style="5" customWidth="1"/>
    <col min="8713" max="8713" width="10.42578125" style="5" customWidth="1"/>
    <col min="8714" max="8714" width="10.85546875" style="5" customWidth="1"/>
    <col min="8715" max="8715" width="12.7109375" style="5" customWidth="1"/>
    <col min="8716" max="8716" width="9.5703125" style="5" customWidth="1"/>
    <col min="8717" max="8717" width="12.85546875" style="5" customWidth="1"/>
    <col min="8718" max="8718" width="12.5703125" style="5" customWidth="1"/>
    <col min="8719" max="8719" width="11" style="5" customWidth="1"/>
    <col min="8720" max="8720" width="15.140625" style="5" customWidth="1"/>
    <col min="8721" max="8722" width="10.7109375" style="5" customWidth="1"/>
    <col min="8723" max="8723" width="9.140625" style="5"/>
    <col min="8724" max="8724" width="12.85546875" style="5" customWidth="1"/>
    <col min="8725" max="8725" width="23.42578125" style="5" customWidth="1"/>
    <col min="8726" max="8727" width="9.140625" style="5"/>
    <col min="8728" max="8728" width="10.5703125" style="5" bestFit="1" customWidth="1"/>
    <col min="8729" max="8729" width="11.28515625" style="5" customWidth="1"/>
    <col min="8730" max="8960" width="9.140625" style="5"/>
    <col min="8961" max="8961" width="89" style="5" customWidth="1"/>
    <col min="8962" max="8962" width="16.5703125" style="5" customWidth="1"/>
    <col min="8963" max="8963" width="12.85546875" style="5" customWidth="1"/>
    <col min="8964" max="8964" width="9.85546875" style="5" customWidth="1"/>
    <col min="8965" max="8965" width="12.140625" style="5" customWidth="1"/>
    <col min="8966" max="8966" width="11" style="5" customWidth="1"/>
    <col min="8967" max="8967" width="9.85546875" style="5" customWidth="1"/>
    <col min="8968" max="8968" width="17.140625" style="5" customWidth="1"/>
    <col min="8969" max="8969" width="10.42578125" style="5" customWidth="1"/>
    <col min="8970" max="8970" width="10.85546875" style="5" customWidth="1"/>
    <col min="8971" max="8971" width="12.7109375" style="5" customWidth="1"/>
    <col min="8972" max="8972" width="9.5703125" style="5" customWidth="1"/>
    <col min="8973" max="8973" width="12.85546875" style="5" customWidth="1"/>
    <col min="8974" max="8974" width="12.5703125" style="5" customWidth="1"/>
    <col min="8975" max="8975" width="11" style="5" customWidth="1"/>
    <col min="8976" max="8976" width="15.140625" style="5" customWidth="1"/>
    <col min="8977" max="8978" width="10.7109375" style="5" customWidth="1"/>
    <col min="8979" max="8979" width="9.140625" style="5"/>
    <col min="8980" max="8980" width="12.85546875" style="5" customWidth="1"/>
    <col min="8981" max="8981" width="23.42578125" style="5" customWidth="1"/>
    <col min="8982" max="8983" width="9.140625" style="5"/>
    <col min="8984" max="8984" width="10.5703125" style="5" bestFit="1" customWidth="1"/>
    <col min="8985" max="8985" width="11.28515625" style="5" customWidth="1"/>
    <col min="8986" max="9216" width="9.140625" style="5"/>
    <col min="9217" max="9217" width="89" style="5" customWidth="1"/>
    <col min="9218" max="9218" width="16.5703125" style="5" customWidth="1"/>
    <col min="9219" max="9219" width="12.85546875" style="5" customWidth="1"/>
    <col min="9220" max="9220" width="9.85546875" style="5" customWidth="1"/>
    <col min="9221" max="9221" width="12.140625" style="5" customWidth="1"/>
    <col min="9222" max="9222" width="11" style="5" customWidth="1"/>
    <col min="9223" max="9223" width="9.85546875" style="5" customWidth="1"/>
    <col min="9224" max="9224" width="17.140625" style="5" customWidth="1"/>
    <col min="9225" max="9225" width="10.42578125" style="5" customWidth="1"/>
    <col min="9226" max="9226" width="10.85546875" style="5" customWidth="1"/>
    <col min="9227" max="9227" width="12.7109375" style="5" customWidth="1"/>
    <col min="9228" max="9228" width="9.5703125" style="5" customWidth="1"/>
    <col min="9229" max="9229" width="12.85546875" style="5" customWidth="1"/>
    <col min="9230" max="9230" width="12.5703125" style="5" customWidth="1"/>
    <col min="9231" max="9231" width="11" style="5" customWidth="1"/>
    <col min="9232" max="9232" width="15.140625" style="5" customWidth="1"/>
    <col min="9233" max="9234" width="10.7109375" style="5" customWidth="1"/>
    <col min="9235" max="9235" width="9.140625" style="5"/>
    <col min="9236" max="9236" width="12.85546875" style="5" customWidth="1"/>
    <col min="9237" max="9237" width="23.42578125" style="5" customWidth="1"/>
    <col min="9238" max="9239" width="9.140625" style="5"/>
    <col min="9240" max="9240" width="10.5703125" style="5" bestFit="1" customWidth="1"/>
    <col min="9241" max="9241" width="11.28515625" style="5" customWidth="1"/>
    <col min="9242" max="9472" width="9.140625" style="5"/>
    <col min="9473" max="9473" width="89" style="5" customWidth="1"/>
    <col min="9474" max="9474" width="16.5703125" style="5" customWidth="1"/>
    <col min="9475" max="9475" width="12.85546875" style="5" customWidth="1"/>
    <col min="9476" max="9476" width="9.85546875" style="5" customWidth="1"/>
    <col min="9477" max="9477" width="12.140625" style="5" customWidth="1"/>
    <col min="9478" max="9478" width="11" style="5" customWidth="1"/>
    <col min="9479" max="9479" width="9.85546875" style="5" customWidth="1"/>
    <col min="9480" max="9480" width="17.140625" style="5" customWidth="1"/>
    <col min="9481" max="9481" width="10.42578125" style="5" customWidth="1"/>
    <col min="9482" max="9482" width="10.85546875" style="5" customWidth="1"/>
    <col min="9483" max="9483" width="12.7109375" style="5" customWidth="1"/>
    <col min="9484" max="9484" width="9.5703125" style="5" customWidth="1"/>
    <col min="9485" max="9485" width="12.85546875" style="5" customWidth="1"/>
    <col min="9486" max="9486" width="12.5703125" style="5" customWidth="1"/>
    <col min="9487" max="9487" width="11" style="5" customWidth="1"/>
    <col min="9488" max="9488" width="15.140625" style="5" customWidth="1"/>
    <col min="9489" max="9490" width="10.7109375" style="5" customWidth="1"/>
    <col min="9491" max="9491" width="9.140625" style="5"/>
    <col min="9492" max="9492" width="12.85546875" style="5" customWidth="1"/>
    <col min="9493" max="9493" width="23.42578125" style="5" customWidth="1"/>
    <col min="9494" max="9495" width="9.140625" style="5"/>
    <col min="9496" max="9496" width="10.5703125" style="5" bestFit="1" customWidth="1"/>
    <col min="9497" max="9497" width="11.28515625" style="5" customWidth="1"/>
    <col min="9498" max="9728" width="9.140625" style="5"/>
    <col min="9729" max="9729" width="89" style="5" customWidth="1"/>
    <col min="9730" max="9730" width="16.5703125" style="5" customWidth="1"/>
    <col min="9731" max="9731" width="12.85546875" style="5" customWidth="1"/>
    <col min="9732" max="9732" width="9.85546875" style="5" customWidth="1"/>
    <col min="9733" max="9733" width="12.140625" style="5" customWidth="1"/>
    <col min="9734" max="9734" width="11" style="5" customWidth="1"/>
    <col min="9735" max="9735" width="9.85546875" style="5" customWidth="1"/>
    <col min="9736" max="9736" width="17.140625" style="5" customWidth="1"/>
    <col min="9737" max="9737" width="10.42578125" style="5" customWidth="1"/>
    <col min="9738" max="9738" width="10.85546875" style="5" customWidth="1"/>
    <col min="9739" max="9739" width="12.7109375" style="5" customWidth="1"/>
    <col min="9740" max="9740" width="9.5703125" style="5" customWidth="1"/>
    <col min="9741" max="9741" width="12.85546875" style="5" customWidth="1"/>
    <col min="9742" max="9742" width="12.5703125" style="5" customWidth="1"/>
    <col min="9743" max="9743" width="11" style="5" customWidth="1"/>
    <col min="9744" max="9744" width="15.140625" style="5" customWidth="1"/>
    <col min="9745" max="9746" width="10.7109375" style="5" customWidth="1"/>
    <col min="9747" max="9747" width="9.140625" style="5"/>
    <col min="9748" max="9748" width="12.85546875" style="5" customWidth="1"/>
    <col min="9749" max="9749" width="23.42578125" style="5" customWidth="1"/>
    <col min="9750" max="9751" width="9.140625" style="5"/>
    <col min="9752" max="9752" width="10.5703125" style="5" bestFit="1" customWidth="1"/>
    <col min="9753" max="9753" width="11.28515625" style="5" customWidth="1"/>
    <col min="9754" max="9984" width="9.140625" style="5"/>
    <col min="9985" max="9985" width="89" style="5" customWidth="1"/>
    <col min="9986" max="9986" width="16.5703125" style="5" customWidth="1"/>
    <col min="9987" max="9987" width="12.85546875" style="5" customWidth="1"/>
    <col min="9988" max="9988" width="9.85546875" style="5" customWidth="1"/>
    <col min="9989" max="9989" width="12.140625" style="5" customWidth="1"/>
    <col min="9990" max="9990" width="11" style="5" customWidth="1"/>
    <col min="9991" max="9991" width="9.85546875" style="5" customWidth="1"/>
    <col min="9992" max="9992" width="17.140625" style="5" customWidth="1"/>
    <col min="9993" max="9993" width="10.42578125" style="5" customWidth="1"/>
    <col min="9994" max="9994" width="10.85546875" style="5" customWidth="1"/>
    <col min="9995" max="9995" width="12.7109375" style="5" customWidth="1"/>
    <col min="9996" max="9996" width="9.5703125" style="5" customWidth="1"/>
    <col min="9997" max="9997" width="12.85546875" style="5" customWidth="1"/>
    <col min="9998" max="9998" width="12.5703125" style="5" customWidth="1"/>
    <col min="9999" max="9999" width="11" style="5" customWidth="1"/>
    <col min="10000" max="10000" width="15.140625" style="5" customWidth="1"/>
    <col min="10001" max="10002" width="10.7109375" style="5" customWidth="1"/>
    <col min="10003" max="10003" width="9.140625" style="5"/>
    <col min="10004" max="10004" width="12.85546875" style="5" customWidth="1"/>
    <col min="10005" max="10005" width="23.42578125" style="5" customWidth="1"/>
    <col min="10006" max="10007" width="9.140625" style="5"/>
    <col min="10008" max="10008" width="10.5703125" style="5" bestFit="1" customWidth="1"/>
    <col min="10009" max="10009" width="11.28515625" style="5" customWidth="1"/>
    <col min="10010" max="10240" width="9.140625" style="5"/>
    <col min="10241" max="10241" width="89" style="5" customWidth="1"/>
    <col min="10242" max="10242" width="16.5703125" style="5" customWidth="1"/>
    <col min="10243" max="10243" width="12.85546875" style="5" customWidth="1"/>
    <col min="10244" max="10244" width="9.85546875" style="5" customWidth="1"/>
    <col min="10245" max="10245" width="12.140625" style="5" customWidth="1"/>
    <col min="10246" max="10246" width="11" style="5" customWidth="1"/>
    <col min="10247" max="10247" width="9.85546875" style="5" customWidth="1"/>
    <col min="10248" max="10248" width="17.140625" style="5" customWidth="1"/>
    <col min="10249" max="10249" width="10.42578125" style="5" customWidth="1"/>
    <col min="10250" max="10250" width="10.85546875" style="5" customWidth="1"/>
    <col min="10251" max="10251" width="12.7109375" style="5" customWidth="1"/>
    <col min="10252" max="10252" width="9.5703125" style="5" customWidth="1"/>
    <col min="10253" max="10253" width="12.85546875" style="5" customWidth="1"/>
    <col min="10254" max="10254" width="12.5703125" style="5" customWidth="1"/>
    <col min="10255" max="10255" width="11" style="5" customWidth="1"/>
    <col min="10256" max="10256" width="15.140625" style="5" customWidth="1"/>
    <col min="10257" max="10258" width="10.7109375" style="5" customWidth="1"/>
    <col min="10259" max="10259" width="9.140625" style="5"/>
    <col min="10260" max="10260" width="12.85546875" style="5" customWidth="1"/>
    <col min="10261" max="10261" width="23.42578125" style="5" customWidth="1"/>
    <col min="10262" max="10263" width="9.140625" style="5"/>
    <col min="10264" max="10264" width="10.5703125" style="5" bestFit="1" customWidth="1"/>
    <col min="10265" max="10265" width="11.28515625" style="5" customWidth="1"/>
    <col min="10266" max="10496" width="9.140625" style="5"/>
    <col min="10497" max="10497" width="89" style="5" customWidth="1"/>
    <col min="10498" max="10498" width="16.5703125" style="5" customWidth="1"/>
    <col min="10499" max="10499" width="12.85546875" style="5" customWidth="1"/>
    <col min="10500" max="10500" width="9.85546875" style="5" customWidth="1"/>
    <col min="10501" max="10501" width="12.140625" style="5" customWidth="1"/>
    <col min="10502" max="10502" width="11" style="5" customWidth="1"/>
    <col min="10503" max="10503" width="9.85546875" style="5" customWidth="1"/>
    <col min="10504" max="10504" width="17.140625" style="5" customWidth="1"/>
    <col min="10505" max="10505" width="10.42578125" style="5" customWidth="1"/>
    <col min="10506" max="10506" width="10.85546875" style="5" customWidth="1"/>
    <col min="10507" max="10507" width="12.7109375" style="5" customWidth="1"/>
    <col min="10508" max="10508" width="9.5703125" style="5" customWidth="1"/>
    <col min="10509" max="10509" width="12.85546875" style="5" customWidth="1"/>
    <col min="10510" max="10510" width="12.5703125" style="5" customWidth="1"/>
    <col min="10511" max="10511" width="11" style="5" customWidth="1"/>
    <col min="10512" max="10512" width="15.140625" style="5" customWidth="1"/>
    <col min="10513" max="10514" width="10.7109375" style="5" customWidth="1"/>
    <col min="10515" max="10515" width="9.140625" style="5"/>
    <col min="10516" max="10516" width="12.85546875" style="5" customWidth="1"/>
    <col min="10517" max="10517" width="23.42578125" style="5" customWidth="1"/>
    <col min="10518" max="10519" width="9.140625" style="5"/>
    <col min="10520" max="10520" width="10.5703125" style="5" bestFit="1" customWidth="1"/>
    <col min="10521" max="10521" width="11.28515625" style="5" customWidth="1"/>
    <col min="10522" max="10752" width="9.140625" style="5"/>
    <col min="10753" max="10753" width="89" style="5" customWidth="1"/>
    <col min="10754" max="10754" width="16.5703125" style="5" customWidth="1"/>
    <col min="10755" max="10755" width="12.85546875" style="5" customWidth="1"/>
    <col min="10756" max="10756" width="9.85546875" style="5" customWidth="1"/>
    <col min="10757" max="10757" width="12.140625" style="5" customWidth="1"/>
    <col min="10758" max="10758" width="11" style="5" customWidth="1"/>
    <col min="10759" max="10759" width="9.85546875" style="5" customWidth="1"/>
    <col min="10760" max="10760" width="17.140625" style="5" customWidth="1"/>
    <col min="10761" max="10761" width="10.42578125" style="5" customWidth="1"/>
    <col min="10762" max="10762" width="10.85546875" style="5" customWidth="1"/>
    <col min="10763" max="10763" width="12.7109375" style="5" customWidth="1"/>
    <col min="10764" max="10764" width="9.5703125" style="5" customWidth="1"/>
    <col min="10765" max="10765" width="12.85546875" style="5" customWidth="1"/>
    <col min="10766" max="10766" width="12.5703125" style="5" customWidth="1"/>
    <col min="10767" max="10767" width="11" style="5" customWidth="1"/>
    <col min="10768" max="10768" width="15.140625" style="5" customWidth="1"/>
    <col min="10769" max="10770" width="10.7109375" style="5" customWidth="1"/>
    <col min="10771" max="10771" width="9.140625" style="5"/>
    <col min="10772" max="10772" width="12.85546875" style="5" customWidth="1"/>
    <col min="10773" max="10773" width="23.42578125" style="5" customWidth="1"/>
    <col min="10774" max="10775" width="9.140625" style="5"/>
    <col min="10776" max="10776" width="10.5703125" style="5" bestFit="1" customWidth="1"/>
    <col min="10777" max="10777" width="11.28515625" style="5" customWidth="1"/>
    <col min="10778" max="11008" width="9.140625" style="5"/>
    <col min="11009" max="11009" width="89" style="5" customWidth="1"/>
    <col min="11010" max="11010" width="16.5703125" style="5" customWidth="1"/>
    <col min="11011" max="11011" width="12.85546875" style="5" customWidth="1"/>
    <col min="11012" max="11012" width="9.85546875" style="5" customWidth="1"/>
    <col min="11013" max="11013" width="12.140625" style="5" customWidth="1"/>
    <col min="11014" max="11014" width="11" style="5" customWidth="1"/>
    <col min="11015" max="11015" width="9.85546875" style="5" customWidth="1"/>
    <col min="11016" max="11016" width="17.140625" style="5" customWidth="1"/>
    <col min="11017" max="11017" width="10.42578125" style="5" customWidth="1"/>
    <col min="11018" max="11018" width="10.85546875" style="5" customWidth="1"/>
    <col min="11019" max="11019" width="12.7109375" style="5" customWidth="1"/>
    <col min="11020" max="11020" width="9.5703125" style="5" customWidth="1"/>
    <col min="11021" max="11021" width="12.85546875" style="5" customWidth="1"/>
    <col min="11022" max="11022" width="12.5703125" style="5" customWidth="1"/>
    <col min="11023" max="11023" width="11" style="5" customWidth="1"/>
    <col min="11024" max="11024" width="15.140625" style="5" customWidth="1"/>
    <col min="11025" max="11026" width="10.7109375" style="5" customWidth="1"/>
    <col min="11027" max="11027" width="9.140625" style="5"/>
    <col min="11028" max="11028" width="12.85546875" style="5" customWidth="1"/>
    <col min="11029" max="11029" width="23.42578125" style="5" customWidth="1"/>
    <col min="11030" max="11031" width="9.140625" style="5"/>
    <col min="11032" max="11032" width="10.5703125" style="5" bestFit="1" customWidth="1"/>
    <col min="11033" max="11033" width="11.28515625" style="5" customWidth="1"/>
    <col min="11034" max="11264" width="9.140625" style="5"/>
    <col min="11265" max="11265" width="89" style="5" customWidth="1"/>
    <col min="11266" max="11266" width="16.5703125" style="5" customWidth="1"/>
    <col min="11267" max="11267" width="12.85546875" style="5" customWidth="1"/>
    <col min="11268" max="11268" width="9.85546875" style="5" customWidth="1"/>
    <col min="11269" max="11269" width="12.140625" style="5" customWidth="1"/>
    <col min="11270" max="11270" width="11" style="5" customWidth="1"/>
    <col min="11271" max="11271" width="9.85546875" style="5" customWidth="1"/>
    <col min="11272" max="11272" width="17.140625" style="5" customWidth="1"/>
    <col min="11273" max="11273" width="10.42578125" style="5" customWidth="1"/>
    <col min="11274" max="11274" width="10.85546875" style="5" customWidth="1"/>
    <col min="11275" max="11275" width="12.7109375" style="5" customWidth="1"/>
    <col min="11276" max="11276" width="9.5703125" style="5" customWidth="1"/>
    <col min="11277" max="11277" width="12.85546875" style="5" customWidth="1"/>
    <col min="11278" max="11278" width="12.5703125" style="5" customWidth="1"/>
    <col min="11279" max="11279" width="11" style="5" customWidth="1"/>
    <col min="11280" max="11280" width="15.140625" style="5" customWidth="1"/>
    <col min="11281" max="11282" width="10.7109375" style="5" customWidth="1"/>
    <col min="11283" max="11283" width="9.140625" style="5"/>
    <col min="11284" max="11284" width="12.85546875" style="5" customWidth="1"/>
    <col min="11285" max="11285" width="23.42578125" style="5" customWidth="1"/>
    <col min="11286" max="11287" width="9.140625" style="5"/>
    <col min="11288" max="11288" width="10.5703125" style="5" bestFit="1" customWidth="1"/>
    <col min="11289" max="11289" width="11.28515625" style="5" customWidth="1"/>
    <col min="11290" max="11520" width="9.140625" style="5"/>
    <col min="11521" max="11521" width="89" style="5" customWidth="1"/>
    <col min="11522" max="11522" width="16.5703125" style="5" customWidth="1"/>
    <col min="11523" max="11523" width="12.85546875" style="5" customWidth="1"/>
    <col min="11524" max="11524" width="9.85546875" style="5" customWidth="1"/>
    <col min="11525" max="11525" width="12.140625" style="5" customWidth="1"/>
    <col min="11526" max="11526" width="11" style="5" customWidth="1"/>
    <col min="11527" max="11527" width="9.85546875" style="5" customWidth="1"/>
    <col min="11528" max="11528" width="17.140625" style="5" customWidth="1"/>
    <col min="11529" max="11529" width="10.42578125" style="5" customWidth="1"/>
    <col min="11530" max="11530" width="10.85546875" style="5" customWidth="1"/>
    <col min="11531" max="11531" width="12.7109375" style="5" customWidth="1"/>
    <col min="11532" max="11532" width="9.5703125" style="5" customWidth="1"/>
    <col min="11533" max="11533" width="12.85546875" style="5" customWidth="1"/>
    <col min="11534" max="11534" width="12.5703125" style="5" customWidth="1"/>
    <col min="11535" max="11535" width="11" style="5" customWidth="1"/>
    <col min="11536" max="11536" width="15.140625" style="5" customWidth="1"/>
    <col min="11537" max="11538" width="10.7109375" style="5" customWidth="1"/>
    <col min="11539" max="11539" width="9.140625" style="5"/>
    <col min="11540" max="11540" width="12.85546875" style="5" customWidth="1"/>
    <col min="11541" max="11541" width="23.42578125" style="5" customWidth="1"/>
    <col min="11542" max="11543" width="9.140625" style="5"/>
    <col min="11544" max="11544" width="10.5703125" style="5" bestFit="1" customWidth="1"/>
    <col min="11545" max="11545" width="11.28515625" style="5" customWidth="1"/>
    <col min="11546" max="11776" width="9.140625" style="5"/>
    <col min="11777" max="11777" width="89" style="5" customWidth="1"/>
    <col min="11778" max="11778" width="16.5703125" style="5" customWidth="1"/>
    <col min="11779" max="11779" width="12.85546875" style="5" customWidth="1"/>
    <col min="11780" max="11780" width="9.85546875" style="5" customWidth="1"/>
    <col min="11781" max="11781" width="12.140625" style="5" customWidth="1"/>
    <col min="11782" max="11782" width="11" style="5" customWidth="1"/>
    <col min="11783" max="11783" width="9.85546875" style="5" customWidth="1"/>
    <col min="11784" max="11784" width="17.140625" style="5" customWidth="1"/>
    <col min="11785" max="11785" width="10.42578125" style="5" customWidth="1"/>
    <col min="11786" max="11786" width="10.85546875" style="5" customWidth="1"/>
    <col min="11787" max="11787" width="12.7109375" style="5" customWidth="1"/>
    <col min="11788" max="11788" width="9.5703125" style="5" customWidth="1"/>
    <col min="11789" max="11789" width="12.85546875" style="5" customWidth="1"/>
    <col min="11790" max="11790" width="12.5703125" style="5" customWidth="1"/>
    <col min="11791" max="11791" width="11" style="5" customWidth="1"/>
    <col min="11792" max="11792" width="15.140625" style="5" customWidth="1"/>
    <col min="11793" max="11794" width="10.7109375" style="5" customWidth="1"/>
    <col min="11795" max="11795" width="9.140625" style="5"/>
    <col min="11796" max="11796" width="12.85546875" style="5" customWidth="1"/>
    <col min="11797" max="11797" width="23.42578125" style="5" customWidth="1"/>
    <col min="11798" max="11799" width="9.140625" style="5"/>
    <col min="11800" max="11800" width="10.5703125" style="5" bestFit="1" customWidth="1"/>
    <col min="11801" max="11801" width="11.28515625" style="5" customWidth="1"/>
    <col min="11802" max="12032" width="9.140625" style="5"/>
    <col min="12033" max="12033" width="89" style="5" customWidth="1"/>
    <col min="12034" max="12034" width="16.5703125" style="5" customWidth="1"/>
    <col min="12035" max="12035" width="12.85546875" style="5" customWidth="1"/>
    <col min="12036" max="12036" width="9.85546875" style="5" customWidth="1"/>
    <col min="12037" max="12037" width="12.140625" style="5" customWidth="1"/>
    <col min="12038" max="12038" width="11" style="5" customWidth="1"/>
    <col min="12039" max="12039" width="9.85546875" style="5" customWidth="1"/>
    <col min="12040" max="12040" width="17.140625" style="5" customWidth="1"/>
    <col min="12041" max="12041" width="10.42578125" style="5" customWidth="1"/>
    <col min="12042" max="12042" width="10.85546875" style="5" customWidth="1"/>
    <col min="12043" max="12043" width="12.7109375" style="5" customWidth="1"/>
    <col min="12044" max="12044" width="9.5703125" style="5" customWidth="1"/>
    <col min="12045" max="12045" width="12.85546875" style="5" customWidth="1"/>
    <col min="12046" max="12046" width="12.5703125" style="5" customWidth="1"/>
    <col min="12047" max="12047" width="11" style="5" customWidth="1"/>
    <col min="12048" max="12048" width="15.140625" style="5" customWidth="1"/>
    <col min="12049" max="12050" width="10.7109375" style="5" customWidth="1"/>
    <col min="12051" max="12051" width="9.140625" style="5"/>
    <col min="12052" max="12052" width="12.85546875" style="5" customWidth="1"/>
    <col min="12053" max="12053" width="23.42578125" style="5" customWidth="1"/>
    <col min="12054" max="12055" width="9.140625" style="5"/>
    <col min="12056" max="12056" width="10.5703125" style="5" bestFit="1" customWidth="1"/>
    <col min="12057" max="12057" width="11.28515625" style="5" customWidth="1"/>
    <col min="12058" max="12288" width="9.140625" style="5"/>
    <col min="12289" max="12289" width="89" style="5" customWidth="1"/>
    <col min="12290" max="12290" width="16.5703125" style="5" customWidth="1"/>
    <col min="12291" max="12291" width="12.85546875" style="5" customWidth="1"/>
    <col min="12292" max="12292" width="9.85546875" style="5" customWidth="1"/>
    <col min="12293" max="12293" width="12.140625" style="5" customWidth="1"/>
    <col min="12294" max="12294" width="11" style="5" customWidth="1"/>
    <col min="12295" max="12295" width="9.85546875" style="5" customWidth="1"/>
    <col min="12296" max="12296" width="17.140625" style="5" customWidth="1"/>
    <col min="12297" max="12297" width="10.42578125" style="5" customWidth="1"/>
    <col min="12298" max="12298" width="10.85546875" style="5" customWidth="1"/>
    <col min="12299" max="12299" width="12.7109375" style="5" customWidth="1"/>
    <col min="12300" max="12300" width="9.5703125" style="5" customWidth="1"/>
    <col min="12301" max="12301" width="12.85546875" style="5" customWidth="1"/>
    <col min="12302" max="12302" width="12.5703125" style="5" customWidth="1"/>
    <col min="12303" max="12303" width="11" style="5" customWidth="1"/>
    <col min="12304" max="12304" width="15.140625" style="5" customWidth="1"/>
    <col min="12305" max="12306" width="10.7109375" style="5" customWidth="1"/>
    <col min="12307" max="12307" width="9.140625" style="5"/>
    <col min="12308" max="12308" width="12.85546875" style="5" customWidth="1"/>
    <col min="12309" max="12309" width="23.42578125" style="5" customWidth="1"/>
    <col min="12310" max="12311" width="9.140625" style="5"/>
    <col min="12312" max="12312" width="10.5703125" style="5" bestFit="1" customWidth="1"/>
    <col min="12313" max="12313" width="11.28515625" style="5" customWidth="1"/>
    <col min="12314" max="12544" width="9.140625" style="5"/>
    <col min="12545" max="12545" width="89" style="5" customWidth="1"/>
    <col min="12546" max="12546" width="16.5703125" style="5" customWidth="1"/>
    <col min="12547" max="12547" width="12.85546875" style="5" customWidth="1"/>
    <col min="12548" max="12548" width="9.85546875" style="5" customWidth="1"/>
    <col min="12549" max="12549" width="12.140625" style="5" customWidth="1"/>
    <col min="12550" max="12550" width="11" style="5" customWidth="1"/>
    <col min="12551" max="12551" width="9.85546875" style="5" customWidth="1"/>
    <col min="12552" max="12552" width="17.140625" style="5" customWidth="1"/>
    <col min="12553" max="12553" width="10.42578125" style="5" customWidth="1"/>
    <col min="12554" max="12554" width="10.85546875" style="5" customWidth="1"/>
    <col min="12555" max="12555" width="12.7109375" style="5" customWidth="1"/>
    <col min="12556" max="12556" width="9.5703125" style="5" customWidth="1"/>
    <col min="12557" max="12557" width="12.85546875" style="5" customWidth="1"/>
    <col min="12558" max="12558" width="12.5703125" style="5" customWidth="1"/>
    <col min="12559" max="12559" width="11" style="5" customWidth="1"/>
    <col min="12560" max="12560" width="15.140625" style="5" customWidth="1"/>
    <col min="12561" max="12562" width="10.7109375" style="5" customWidth="1"/>
    <col min="12563" max="12563" width="9.140625" style="5"/>
    <col min="12564" max="12564" width="12.85546875" style="5" customWidth="1"/>
    <col min="12565" max="12565" width="23.42578125" style="5" customWidth="1"/>
    <col min="12566" max="12567" width="9.140625" style="5"/>
    <col min="12568" max="12568" width="10.5703125" style="5" bestFit="1" customWidth="1"/>
    <col min="12569" max="12569" width="11.28515625" style="5" customWidth="1"/>
    <col min="12570" max="12800" width="9.140625" style="5"/>
    <col min="12801" max="12801" width="89" style="5" customWidth="1"/>
    <col min="12802" max="12802" width="16.5703125" style="5" customWidth="1"/>
    <col min="12803" max="12803" width="12.85546875" style="5" customWidth="1"/>
    <col min="12804" max="12804" width="9.85546875" style="5" customWidth="1"/>
    <col min="12805" max="12805" width="12.140625" style="5" customWidth="1"/>
    <col min="12806" max="12806" width="11" style="5" customWidth="1"/>
    <col min="12807" max="12807" width="9.85546875" style="5" customWidth="1"/>
    <col min="12808" max="12808" width="17.140625" style="5" customWidth="1"/>
    <col min="12809" max="12809" width="10.42578125" style="5" customWidth="1"/>
    <col min="12810" max="12810" width="10.85546875" style="5" customWidth="1"/>
    <col min="12811" max="12811" width="12.7109375" style="5" customWidth="1"/>
    <col min="12812" max="12812" width="9.5703125" style="5" customWidth="1"/>
    <col min="12813" max="12813" width="12.85546875" style="5" customWidth="1"/>
    <col min="12814" max="12814" width="12.5703125" style="5" customWidth="1"/>
    <col min="12815" max="12815" width="11" style="5" customWidth="1"/>
    <col min="12816" max="12816" width="15.140625" style="5" customWidth="1"/>
    <col min="12817" max="12818" width="10.7109375" style="5" customWidth="1"/>
    <col min="12819" max="12819" width="9.140625" style="5"/>
    <col min="12820" max="12820" width="12.85546875" style="5" customWidth="1"/>
    <col min="12821" max="12821" width="23.42578125" style="5" customWidth="1"/>
    <col min="12822" max="12823" width="9.140625" style="5"/>
    <col min="12824" max="12824" width="10.5703125" style="5" bestFit="1" customWidth="1"/>
    <col min="12825" max="12825" width="11.28515625" style="5" customWidth="1"/>
    <col min="12826" max="13056" width="9.140625" style="5"/>
    <col min="13057" max="13057" width="89" style="5" customWidth="1"/>
    <col min="13058" max="13058" width="16.5703125" style="5" customWidth="1"/>
    <col min="13059" max="13059" width="12.85546875" style="5" customWidth="1"/>
    <col min="13060" max="13060" width="9.85546875" style="5" customWidth="1"/>
    <col min="13061" max="13061" width="12.140625" style="5" customWidth="1"/>
    <col min="13062" max="13062" width="11" style="5" customWidth="1"/>
    <col min="13063" max="13063" width="9.85546875" style="5" customWidth="1"/>
    <col min="13064" max="13064" width="17.140625" style="5" customWidth="1"/>
    <col min="13065" max="13065" width="10.42578125" style="5" customWidth="1"/>
    <col min="13066" max="13066" width="10.85546875" style="5" customWidth="1"/>
    <col min="13067" max="13067" width="12.7109375" style="5" customWidth="1"/>
    <col min="13068" max="13068" width="9.5703125" style="5" customWidth="1"/>
    <col min="13069" max="13069" width="12.85546875" style="5" customWidth="1"/>
    <col min="13070" max="13070" width="12.5703125" style="5" customWidth="1"/>
    <col min="13071" max="13071" width="11" style="5" customWidth="1"/>
    <col min="13072" max="13072" width="15.140625" style="5" customWidth="1"/>
    <col min="13073" max="13074" width="10.7109375" style="5" customWidth="1"/>
    <col min="13075" max="13075" width="9.140625" style="5"/>
    <col min="13076" max="13076" width="12.85546875" style="5" customWidth="1"/>
    <col min="13077" max="13077" width="23.42578125" style="5" customWidth="1"/>
    <col min="13078" max="13079" width="9.140625" style="5"/>
    <col min="13080" max="13080" width="10.5703125" style="5" bestFit="1" customWidth="1"/>
    <col min="13081" max="13081" width="11.28515625" style="5" customWidth="1"/>
    <col min="13082" max="13312" width="9.140625" style="5"/>
    <col min="13313" max="13313" width="89" style="5" customWidth="1"/>
    <col min="13314" max="13314" width="16.5703125" style="5" customWidth="1"/>
    <col min="13315" max="13315" width="12.85546875" style="5" customWidth="1"/>
    <col min="13316" max="13316" width="9.85546875" style="5" customWidth="1"/>
    <col min="13317" max="13317" width="12.140625" style="5" customWidth="1"/>
    <col min="13318" max="13318" width="11" style="5" customWidth="1"/>
    <col min="13319" max="13319" width="9.85546875" style="5" customWidth="1"/>
    <col min="13320" max="13320" width="17.140625" style="5" customWidth="1"/>
    <col min="13321" max="13321" width="10.42578125" style="5" customWidth="1"/>
    <col min="13322" max="13322" width="10.85546875" style="5" customWidth="1"/>
    <col min="13323" max="13323" width="12.7109375" style="5" customWidth="1"/>
    <col min="13324" max="13324" width="9.5703125" style="5" customWidth="1"/>
    <col min="13325" max="13325" width="12.85546875" style="5" customWidth="1"/>
    <col min="13326" max="13326" width="12.5703125" style="5" customWidth="1"/>
    <col min="13327" max="13327" width="11" style="5" customWidth="1"/>
    <col min="13328" max="13328" width="15.140625" style="5" customWidth="1"/>
    <col min="13329" max="13330" width="10.7109375" style="5" customWidth="1"/>
    <col min="13331" max="13331" width="9.140625" style="5"/>
    <col min="13332" max="13332" width="12.85546875" style="5" customWidth="1"/>
    <col min="13333" max="13333" width="23.42578125" style="5" customWidth="1"/>
    <col min="13334" max="13335" width="9.140625" style="5"/>
    <col min="13336" max="13336" width="10.5703125" style="5" bestFit="1" customWidth="1"/>
    <col min="13337" max="13337" width="11.28515625" style="5" customWidth="1"/>
    <col min="13338" max="13568" width="9.140625" style="5"/>
    <col min="13569" max="13569" width="89" style="5" customWidth="1"/>
    <col min="13570" max="13570" width="16.5703125" style="5" customWidth="1"/>
    <col min="13571" max="13571" width="12.85546875" style="5" customWidth="1"/>
    <col min="13572" max="13572" width="9.85546875" style="5" customWidth="1"/>
    <col min="13573" max="13573" width="12.140625" style="5" customWidth="1"/>
    <col min="13574" max="13574" width="11" style="5" customWidth="1"/>
    <col min="13575" max="13575" width="9.85546875" style="5" customWidth="1"/>
    <col min="13576" max="13576" width="17.140625" style="5" customWidth="1"/>
    <col min="13577" max="13577" width="10.42578125" style="5" customWidth="1"/>
    <col min="13578" max="13578" width="10.85546875" style="5" customWidth="1"/>
    <col min="13579" max="13579" width="12.7109375" style="5" customWidth="1"/>
    <col min="13580" max="13580" width="9.5703125" style="5" customWidth="1"/>
    <col min="13581" max="13581" width="12.85546875" style="5" customWidth="1"/>
    <col min="13582" max="13582" width="12.5703125" style="5" customWidth="1"/>
    <col min="13583" max="13583" width="11" style="5" customWidth="1"/>
    <col min="13584" max="13584" width="15.140625" style="5" customWidth="1"/>
    <col min="13585" max="13586" width="10.7109375" style="5" customWidth="1"/>
    <col min="13587" max="13587" width="9.140625" style="5"/>
    <col min="13588" max="13588" width="12.85546875" style="5" customWidth="1"/>
    <col min="13589" max="13589" width="23.42578125" style="5" customWidth="1"/>
    <col min="13590" max="13591" width="9.140625" style="5"/>
    <col min="13592" max="13592" width="10.5703125" style="5" bestFit="1" customWidth="1"/>
    <col min="13593" max="13593" width="11.28515625" style="5" customWidth="1"/>
    <col min="13594" max="13824" width="9.140625" style="5"/>
    <col min="13825" max="13825" width="89" style="5" customWidth="1"/>
    <col min="13826" max="13826" width="16.5703125" style="5" customWidth="1"/>
    <col min="13827" max="13827" width="12.85546875" style="5" customWidth="1"/>
    <col min="13828" max="13828" width="9.85546875" style="5" customWidth="1"/>
    <col min="13829" max="13829" width="12.140625" style="5" customWidth="1"/>
    <col min="13830" max="13830" width="11" style="5" customWidth="1"/>
    <col min="13831" max="13831" width="9.85546875" style="5" customWidth="1"/>
    <col min="13832" max="13832" width="17.140625" style="5" customWidth="1"/>
    <col min="13833" max="13833" width="10.42578125" style="5" customWidth="1"/>
    <col min="13834" max="13834" width="10.85546875" style="5" customWidth="1"/>
    <col min="13835" max="13835" width="12.7109375" style="5" customWidth="1"/>
    <col min="13836" max="13836" width="9.5703125" style="5" customWidth="1"/>
    <col min="13837" max="13837" width="12.85546875" style="5" customWidth="1"/>
    <col min="13838" max="13838" width="12.5703125" style="5" customWidth="1"/>
    <col min="13839" max="13839" width="11" style="5" customWidth="1"/>
    <col min="13840" max="13840" width="15.140625" style="5" customWidth="1"/>
    <col min="13841" max="13842" width="10.7109375" style="5" customWidth="1"/>
    <col min="13843" max="13843" width="9.140625" style="5"/>
    <col min="13844" max="13844" width="12.85546875" style="5" customWidth="1"/>
    <col min="13845" max="13845" width="23.42578125" style="5" customWidth="1"/>
    <col min="13846" max="13847" width="9.140625" style="5"/>
    <col min="13848" max="13848" width="10.5703125" style="5" bestFit="1" customWidth="1"/>
    <col min="13849" max="13849" width="11.28515625" style="5" customWidth="1"/>
    <col min="13850" max="14080" width="9.140625" style="5"/>
    <col min="14081" max="14081" width="89" style="5" customWidth="1"/>
    <col min="14082" max="14082" width="16.5703125" style="5" customWidth="1"/>
    <col min="14083" max="14083" width="12.85546875" style="5" customWidth="1"/>
    <col min="14084" max="14084" width="9.85546875" style="5" customWidth="1"/>
    <col min="14085" max="14085" width="12.140625" style="5" customWidth="1"/>
    <col min="14086" max="14086" width="11" style="5" customWidth="1"/>
    <col min="14087" max="14087" width="9.85546875" style="5" customWidth="1"/>
    <col min="14088" max="14088" width="17.140625" style="5" customWidth="1"/>
    <col min="14089" max="14089" width="10.42578125" style="5" customWidth="1"/>
    <col min="14090" max="14090" width="10.85546875" style="5" customWidth="1"/>
    <col min="14091" max="14091" width="12.7109375" style="5" customWidth="1"/>
    <col min="14092" max="14092" width="9.5703125" style="5" customWidth="1"/>
    <col min="14093" max="14093" width="12.85546875" style="5" customWidth="1"/>
    <col min="14094" max="14094" width="12.5703125" style="5" customWidth="1"/>
    <col min="14095" max="14095" width="11" style="5" customWidth="1"/>
    <col min="14096" max="14096" width="15.140625" style="5" customWidth="1"/>
    <col min="14097" max="14098" width="10.7109375" style="5" customWidth="1"/>
    <col min="14099" max="14099" width="9.140625" style="5"/>
    <col min="14100" max="14100" width="12.85546875" style="5" customWidth="1"/>
    <col min="14101" max="14101" width="23.42578125" style="5" customWidth="1"/>
    <col min="14102" max="14103" width="9.140625" style="5"/>
    <col min="14104" max="14104" width="10.5703125" style="5" bestFit="1" customWidth="1"/>
    <col min="14105" max="14105" width="11.28515625" style="5" customWidth="1"/>
    <col min="14106" max="14336" width="9.140625" style="5"/>
    <col min="14337" max="14337" width="89" style="5" customWidth="1"/>
    <col min="14338" max="14338" width="16.5703125" style="5" customWidth="1"/>
    <col min="14339" max="14339" width="12.85546875" style="5" customWidth="1"/>
    <col min="14340" max="14340" width="9.85546875" style="5" customWidth="1"/>
    <col min="14341" max="14341" width="12.140625" style="5" customWidth="1"/>
    <col min="14342" max="14342" width="11" style="5" customWidth="1"/>
    <col min="14343" max="14343" width="9.85546875" style="5" customWidth="1"/>
    <col min="14344" max="14344" width="17.140625" style="5" customWidth="1"/>
    <col min="14345" max="14345" width="10.42578125" style="5" customWidth="1"/>
    <col min="14346" max="14346" width="10.85546875" style="5" customWidth="1"/>
    <col min="14347" max="14347" width="12.7109375" style="5" customWidth="1"/>
    <col min="14348" max="14348" width="9.5703125" style="5" customWidth="1"/>
    <col min="14349" max="14349" width="12.85546875" style="5" customWidth="1"/>
    <col min="14350" max="14350" width="12.5703125" style="5" customWidth="1"/>
    <col min="14351" max="14351" width="11" style="5" customWidth="1"/>
    <col min="14352" max="14352" width="15.140625" style="5" customWidth="1"/>
    <col min="14353" max="14354" width="10.7109375" style="5" customWidth="1"/>
    <col min="14355" max="14355" width="9.140625" style="5"/>
    <col min="14356" max="14356" width="12.85546875" style="5" customWidth="1"/>
    <col min="14357" max="14357" width="23.42578125" style="5" customWidth="1"/>
    <col min="14358" max="14359" width="9.140625" style="5"/>
    <col min="14360" max="14360" width="10.5703125" style="5" bestFit="1" customWidth="1"/>
    <col min="14361" max="14361" width="11.28515625" style="5" customWidth="1"/>
    <col min="14362" max="14592" width="9.140625" style="5"/>
    <col min="14593" max="14593" width="89" style="5" customWidth="1"/>
    <col min="14594" max="14594" width="16.5703125" style="5" customWidth="1"/>
    <col min="14595" max="14595" width="12.85546875" style="5" customWidth="1"/>
    <col min="14596" max="14596" width="9.85546875" style="5" customWidth="1"/>
    <col min="14597" max="14597" width="12.140625" style="5" customWidth="1"/>
    <col min="14598" max="14598" width="11" style="5" customWidth="1"/>
    <col min="14599" max="14599" width="9.85546875" style="5" customWidth="1"/>
    <col min="14600" max="14600" width="17.140625" style="5" customWidth="1"/>
    <col min="14601" max="14601" width="10.42578125" style="5" customWidth="1"/>
    <col min="14602" max="14602" width="10.85546875" style="5" customWidth="1"/>
    <col min="14603" max="14603" width="12.7109375" style="5" customWidth="1"/>
    <col min="14604" max="14604" width="9.5703125" style="5" customWidth="1"/>
    <col min="14605" max="14605" width="12.85546875" style="5" customWidth="1"/>
    <col min="14606" max="14606" width="12.5703125" style="5" customWidth="1"/>
    <col min="14607" max="14607" width="11" style="5" customWidth="1"/>
    <col min="14608" max="14608" width="15.140625" style="5" customWidth="1"/>
    <col min="14609" max="14610" width="10.7109375" style="5" customWidth="1"/>
    <col min="14611" max="14611" width="9.140625" style="5"/>
    <col min="14612" max="14612" width="12.85546875" style="5" customWidth="1"/>
    <col min="14613" max="14613" width="23.42578125" style="5" customWidth="1"/>
    <col min="14614" max="14615" width="9.140625" style="5"/>
    <col min="14616" max="14616" width="10.5703125" style="5" bestFit="1" customWidth="1"/>
    <col min="14617" max="14617" width="11.28515625" style="5" customWidth="1"/>
    <col min="14618" max="14848" width="9.140625" style="5"/>
    <col min="14849" max="14849" width="89" style="5" customWidth="1"/>
    <col min="14850" max="14850" width="16.5703125" style="5" customWidth="1"/>
    <col min="14851" max="14851" width="12.85546875" style="5" customWidth="1"/>
    <col min="14852" max="14852" width="9.85546875" style="5" customWidth="1"/>
    <col min="14853" max="14853" width="12.140625" style="5" customWidth="1"/>
    <col min="14854" max="14854" width="11" style="5" customWidth="1"/>
    <col min="14855" max="14855" width="9.85546875" style="5" customWidth="1"/>
    <col min="14856" max="14856" width="17.140625" style="5" customWidth="1"/>
    <col min="14857" max="14857" width="10.42578125" style="5" customWidth="1"/>
    <col min="14858" max="14858" width="10.85546875" style="5" customWidth="1"/>
    <col min="14859" max="14859" width="12.7109375" style="5" customWidth="1"/>
    <col min="14860" max="14860" width="9.5703125" style="5" customWidth="1"/>
    <col min="14861" max="14861" width="12.85546875" style="5" customWidth="1"/>
    <col min="14862" max="14862" width="12.5703125" style="5" customWidth="1"/>
    <col min="14863" max="14863" width="11" style="5" customWidth="1"/>
    <col min="14864" max="14864" width="15.140625" style="5" customWidth="1"/>
    <col min="14865" max="14866" width="10.7109375" style="5" customWidth="1"/>
    <col min="14867" max="14867" width="9.140625" style="5"/>
    <col min="14868" max="14868" width="12.85546875" style="5" customWidth="1"/>
    <col min="14869" max="14869" width="23.42578125" style="5" customWidth="1"/>
    <col min="14870" max="14871" width="9.140625" style="5"/>
    <col min="14872" max="14872" width="10.5703125" style="5" bestFit="1" customWidth="1"/>
    <col min="14873" max="14873" width="11.28515625" style="5" customWidth="1"/>
    <col min="14874" max="15104" width="9.140625" style="5"/>
    <col min="15105" max="15105" width="89" style="5" customWidth="1"/>
    <col min="15106" max="15106" width="16.5703125" style="5" customWidth="1"/>
    <col min="15107" max="15107" width="12.85546875" style="5" customWidth="1"/>
    <col min="15108" max="15108" width="9.85546875" style="5" customWidth="1"/>
    <col min="15109" max="15109" width="12.140625" style="5" customWidth="1"/>
    <col min="15110" max="15110" width="11" style="5" customWidth="1"/>
    <col min="15111" max="15111" width="9.85546875" style="5" customWidth="1"/>
    <col min="15112" max="15112" width="17.140625" style="5" customWidth="1"/>
    <col min="15113" max="15113" width="10.42578125" style="5" customWidth="1"/>
    <col min="15114" max="15114" width="10.85546875" style="5" customWidth="1"/>
    <col min="15115" max="15115" width="12.7109375" style="5" customWidth="1"/>
    <col min="15116" max="15116" width="9.5703125" style="5" customWidth="1"/>
    <col min="15117" max="15117" width="12.85546875" style="5" customWidth="1"/>
    <col min="15118" max="15118" width="12.5703125" style="5" customWidth="1"/>
    <col min="15119" max="15119" width="11" style="5" customWidth="1"/>
    <col min="15120" max="15120" width="15.140625" style="5" customWidth="1"/>
    <col min="15121" max="15122" width="10.7109375" style="5" customWidth="1"/>
    <col min="15123" max="15123" width="9.140625" style="5"/>
    <col min="15124" max="15124" width="12.85546875" style="5" customWidth="1"/>
    <col min="15125" max="15125" width="23.42578125" style="5" customWidth="1"/>
    <col min="15126" max="15127" width="9.140625" style="5"/>
    <col min="15128" max="15128" width="10.5703125" style="5" bestFit="1" customWidth="1"/>
    <col min="15129" max="15129" width="11.28515625" style="5" customWidth="1"/>
    <col min="15130" max="15360" width="9.140625" style="5"/>
    <col min="15361" max="15361" width="89" style="5" customWidth="1"/>
    <col min="15362" max="15362" width="16.5703125" style="5" customWidth="1"/>
    <col min="15363" max="15363" width="12.85546875" style="5" customWidth="1"/>
    <col min="15364" max="15364" width="9.85546875" style="5" customWidth="1"/>
    <col min="15365" max="15365" width="12.140625" style="5" customWidth="1"/>
    <col min="15366" max="15366" width="11" style="5" customWidth="1"/>
    <col min="15367" max="15367" width="9.85546875" style="5" customWidth="1"/>
    <col min="15368" max="15368" width="17.140625" style="5" customWidth="1"/>
    <col min="15369" max="15369" width="10.42578125" style="5" customWidth="1"/>
    <col min="15370" max="15370" width="10.85546875" style="5" customWidth="1"/>
    <col min="15371" max="15371" width="12.7109375" style="5" customWidth="1"/>
    <col min="15372" max="15372" width="9.5703125" style="5" customWidth="1"/>
    <col min="15373" max="15373" width="12.85546875" style="5" customWidth="1"/>
    <col min="15374" max="15374" width="12.5703125" style="5" customWidth="1"/>
    <col min="15375" max="15375" width="11" style="5" customWidth="1"/>
    <col min="15376" max="15376" width="15.140625" style="5" customWidth="1"/>
    <col min="15377" max="15378" width="10.7109375" style="5" customWidth="1"/>
    <col min="15379" max="15379" width="9.140625" style="5"/>
    <col min="15380" max="15380" width="12.85546875" style="5" customWidth="1"/>
    <col min="15381" max="15381" width="23.42578125" style="5" customWidth="1"/>
    <col min="15382" max="15383" width="9.140625" style="5"/>
    <col min="15384" max="15384" width="10.5703125" style="5" bestFit="1" customWidth="1"/>
    <col min="15385" max="15385" width="11.28515625" style="5" customWidth="1"/>
    <col min="15386" max="15616" width="9.140625" style="5"/>
    <col min="15617" max="15617" width="89" style="5" customWidth="1"/>
    <col min="15618" max="15618" width="16.5703125" style="5" customWidth="1"/>
    <col min="15619" max="15619" width="12.85546875" style="5" customWidth="1"/>
    <col min="15620" max="15620" width="9.85546875" style="5" customWidth="1"/>
    <col min="15621" max="15621" width="12.140625" style="5" customWidth="1"/>
    <col min="15622" max="15622" width="11" style="5" customWidth="1"/>
    <col min="15623" max="15623" width="9.85546875" style="5" customWidth="1"/>
    <col min="15624" max="15624" width="17.140625" style="5" customWidth="1"/>
    <col min="15625" max="15625" width="10.42578125" style="5" customWidth="1"/>
    <col min="15626" max="15626" width="10.85546875" style="5" customWidth="1"/>
    <col min="15627" max="15627" width="12.7109375" style="5" customWidth="1"/>
    <col min="15628" max="15628" width="9.5703125" style="5" customWidth="1"/>
    <col min="15629" max="15629" width="12.85546875" style="5" customWidth="1"/>
    <col min="15630" max="15630" width="12.5703125" style="5" customWidth="1"/>
    <col min="15631" max="15631" width="11" style="5" customWidth="1"/>
    <col min="15632" max="15632" width="15.140625" style="5" customWidth="1"/>
    <col min="15633" max="15634" width="10.7109375" style="5" customWidth="1"/>
    <col min="15635" max="15635" width="9.140625" style="5"/>
    <col min="15636" max="15636" width="12.85546875" style="5" customWidth="1"/>
    <col min="15637" max="15637" width="23.42578125" style="5" customWidth="1"/>
    <col min="15638" max="15639" width="9.140625" style="5"/>
    <col min="15640" max="15640" width="10.5703125" style="5" bestFit="1" customWidth="1"/>
    <col min="15641" max="15641" width="11.28515625" style="5" customWidth="1"/>
    <col min="15642" max="15872" width="9.140625" style="5"/>
    <col min="15873" max="15873" width="89" style="5" customWidth="1"/>
    <col min="15874" max="15874" width="16.5703125" style="5" customWidth="1"/>
    <col min="15875" max="15875" width="12.85546875" style="5" customWidth="1"/>
    <col min="15876" max="15876" width="9.85546875" style="5" customWidth="1"/>
    <col min="15877" max="15877" width="12.140625" style="5" customWidth="1"/>
    <col min="15878" max="15878" width="11" style="5" customWidth="1"/>
    <col min="15879" max="15879" width="9.85546875" style="5" customWidth="1"/>
    <col min="15880" max="15880" width="17.140625" style="5" customWidth="1"/>
    <col min="15881" max="15881" width="10.42578125" style="5" customWidth="1"/>
    <col min="15882" max="15882" width="10.85546875" style="5" customWidth="1"/>
    <col min="15883" max="15883" width="12.7109375" style="5" customWidth="1"/>
    <col min="15884" max="15884" width="9.5703125" style="5" customWidth="1"/>
    <col min="15885" max="15885" width="12.85546875" style="5" customWidth="1"/>
    <col min="15886" max="15886" width="12.5703125" style="5" customWidth="1"/>
    <col min="15887" max="15887" width="11" style="5" customWidth="1"/>
    <col min="15888" max="15888" width="15.140625" style="5" customWidth="1"/>
    <col min="15889" max="15890" width="10.7109375" style="5" customWidth="1"/>
    <col min="15891" max="15891" width="9.140625" style="5"/>
    <col min="15892" max="15892" width="12.85546875" style="5" customWidth="1"/>
    <col min="15893" max="15893" width="23.42578125" style="5" customWidth="1"/>
    <col min="15894" max="15895" width="9.140625" style="5"/>
    <col min="15896" max="15896" width="10.5703125" style="5" bestFit="1" customWidth="1"/>
    <col min="15897" max="15897" width="11.28515625" style="5" customWidth="1"/>
    <col min="15898" max="16128" width="9.140625" style="5"/>
    <col min="16129" max="16129" width="89" style="5" customWidth="1"/>
    <col min="16130" max="16130" width="16.5703125" style="5" customWidth="1"/>
    <col min="16131" max="16131" width="12.85546875" style="5" customWidth="1"/>
    <col min="16132" max="16132" width="9.85546875" style="5" customWidth="1"/>
    <col min="16133" max="16133" width="12.140625" style="5" customWidth="1"/>
    <col min="16134" max="16134" width="11" style="5" customWidth="1"/>
    <col min="16135" max="16135" width="9.85546875" style="5" customWidth="1"/>
    <col min="16136" max="16136" width="17.140625" style="5" customWidth="1"/>
    <col min="16137" max="16137" width="10.42578125" style="5" customWidth="1"/>
    <col min="16138" max="16138" width="10.85546875" style="5" customWidth="1"/>
    <col min="16139" max="16139" width="12.7109375" style="5" customWidth="1"/>
    <col min="16140" max="16140" width="9.5703125" style="5" customWidth="1"/>
    <col min="16141" max="16141" width="12.85546875" style="5" customWidth="1"/>
    <col min="16142" max="16142" width="12.5703125" style="5" customWidth="1"/>
    <col min="16143" max="16143" width="11" style="5" customWidth="1"/>
    <col min="16144" max="16144" width="15.140625" style="5" customWidth="1"/>
    <col min="16145" max="16146" width="10.7109375" style="5" customWidth="1"/>
    <col min="16147" max="16147" width="9.140625" style="5"/>
    <col min="16148" max="16148" width="12.85546875" style="5" customWidth="1"/>
    <col min="16149" max="16149" width="23.42578125" style="5" customWidth="1"/>
    <col min="16150" max="16151" width="9.140625" style="5"/>
    <col min="16152" max="16152" width="10.5703125" style="5" bestFit="1" customWidth="1"/>
    <col min="16153" max="16153" width="11.28515625" style="5" customWidth="1"/>
    <col min="16154" max="16384" width="9.140625" style="5"/>
  </cols>
  <sheetData>
    <row r="1" spans="1:42" ht="45.75" customHeight="1" x14ac:dyDescent="0.35">
      <c r="A1" s="837"/>
      <c r="B1" s="837"/>
      <c r="C1" s="837"/>
      <c r="D1" s="837"/>
      <c r="E1" s="837"/>
      <c r="F1" s="837"/>
      <c r="G1" s="837"/>
      <c r="H1" s="837"/>
      <c r="I1" s="837"/>
      <c r="J1" s="837"/>
      <c r="K1" s="837"/>
      <c r="L1" s="837"/>
      <c r="M1" s="837"/>
      <c r="N1" s="837"/>
      <c r="O1" s="837"/>
      <c r="P1" s="837"/>
      <c r="Q1" s="15"/>
      <c r="R1" s="15"/>
      <c r="S1" s="15"/>
      <c r="T1" s="15"/>
    </row>
    <row r="2" spans="1:42" ht="33" customHeight="1" x14ac:dyDescent="0.35">
      <c r="A2" s="839" t="s">
        <v>85</v>
      </c>
      <c r="B2" s="840"/>
      <c r="C2" s="840"/>
      <c r="D2" s="840"/>
      <c r="E2" s="840"/>
      <c r="F2" s="840"/>
      <c r="G2" s="840"/>
      <c r="H2" s="840"/>
      <c r="I2" s="840"/>
      <c r="J2" s="840"/>
      <c r="K2" s="840"/>
      <c r="L2" s="840"/>
      <c r="M2" s="840"/>
      <c r="N2" s="840"/>
      <c r="O2" s="840"/>
      <c r="P2" s="840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</row>
    <row r="3" spans="1:42" ht="26.25" customHeight="1" thickBot="1" x14ac:dyDescent="0.4">
      <c r="A3" s="838" t="s">
        <v>100</v>
      </c>
      <c r="B3" s="838"/>
      <c r="C3" s="838"/>
      <c r="D3" s="838"/>
      <c r="E3" s="838"/>
      <c r="F3" s="838"/>
      <c r="G3" s="838"/>
      <c r="H3" s="838"/>
      <c r="I3" s="838"/>
      <c r="J3" s="838"/>
      <c r="K3" s="838"/>
      <c r="L3" s="838"/>
      <c r="M3" s="838"/>
      <c r="N3" s="838"/>
      <c r="O3" s="838"/>
      <c r="P3" s="838"/>
      <c r="Q3" s="512"/>
      <c r="R3" s="512"/>
    </row>
    <row r="4" spans="1:42" ht="33" customHeight="1" x14ac:dyDescent="0.35">
      <c r="A4" s="895" t="s">
        <v>7</v>
      </c>
      <c r="B4" s="894" t="s">
        <v>0</v>
      </c>
      <c r="C4" s="894"/>
      <c r="D4" s="894"/>
      <c r="E4" s="894" t="s">
        <v>1</v>
      </c>
      <c r="F4" s="894"/>
      <c r="G4" s="894"/>
      <c r="H4" s="894" t="s">
        <v>2</v>
      </c>
      <c r="I4" s="894"/>
      <c r="J4" s="894"/>
      <c r="K4" s="894" t="s">
        <v>3</v>
      </c>
      <c r="L4" s="894"/>
      <c r="M4" s="894"/>
      <c r="N4" s="892" t="s">
        <v>29</v>
      </c>
      <c r="O4" s="892"/>
      <c r="P4" s="893"/>
      <c r="Q4" s="16"/>
      <c r="R4" s="16"/>
    </row>
    <row r="5" spans="1:42" ht="70.5" customHeight="1" x14ac:dyDescent="0.35">
      <c r="A5" s="896"/>
      <c r="B5" s="441" t="s">
        <v>21</v>
      </c>
      <c r="C5" s="441" t="s">
        <v>22</v>
      </c>
      <c r="D5" s="441" t="s">
        <v>4</v>
      </c>
      <c r="E5" s="441" t="s">
        <v>21</v>
      </c>
      <c r="F5" s="441" t="s">
        <v>22</v>
      </c>
      <c r="G5" s="441" t="s">
        <v>4</v>
      </c>
      <c r="H5" s="441" t="s">
        <v>21</v>
      </c>
      <c r="I5" s="441" t="s">
        <v>22</v>
      </c>
      <c r="J5" s="441" t="s">
        <v>4</v>
      </c>
      <c r="K5" s="441" t="s">
        <v>21</v>
      </c>
      <c r="L5" s="441" t="s">
        <v>22</v>
      </c>
      <c r="M5" s="441" t="s">
        <v>4</v>
      </c>
      <c r="N5" s="441" t="s">
        <v>21</v>
      </c>
      <c r="O5" s="441" t="s">
        <v>22</v>
      </c>
      <c r="P5" s="589" t="s">
        <v>4</v>
      </c>
      <c r="Q5" s="16"/>
      <c r="R5" s="16"/>
    </row>
    <row r="6" spans="1:42" ht="27" customHeight="1" thickBot="1" x14ac:dyDescent="0.4">
      <c r="A6" s="603" t="s">
        <v>18</v>
      </c>
      <c r="B6" s="604"/>
      <c r="C6" s="604"/>
      <c r="D6" s="604"/>
      <c r="E6" s="604"/>
      <c r="F6" s="604"/>
      <c r="G6" s="604"/>
      <c r="H6" s="604"/>
      <c r="I6" s="604"/>
      <c r="J6" s="604"/>
      <c r="K6" s="604"/>
      <c r="L6" s="604"/>
      <c r="M6" s="604"/>
      <c r="N6" s="604"/>
      <c r="O6" s="604"/>
      <c r="P6" s="605"/>
      <c r="Q6" s="16"/>
      <c r="R6" s="16"/>
    </row>
    <row r="7" spans="1:42" s="318" customFormat="1" ht="27" customHeight="1" x14ac:dyDescent="0.35">
      <c r="A7" s="606" t="s">
        <v>78</v>
      </c>
      <c r="B7" s="607">
        <f>B28+B48</f>
        <v>0</v>
      </c>
      <c r="C7" s="607">
        <f t="shared" ref="C7:P7" si="0">C28+C48</f>
        <v>0</v>
      </c>
      <c r="D7" s="607">
        <f t="shared" si="0"/>
        <v>0</v>
      </c>
      <c r="E7" s="607">
        <f t="shared" si="0"/>
        <v>1</v>
      </c>
      <c r="F7" s="607">
        <f t="shared" si="0"/>
        <v>17</v>
      </c>
      <c r="G7" s="607">
        <f t="shared" si="0"/>
        <v>18</v>
      </c>
      <c r="H7" s="607">
        <f t="shared" si="0"/>
        <v>6</v>
      </c>
      <c r="I7" s="607">
        <f t="shared" si="0"/>
        <v>44</v>
      </c>
      <c r="J7" s="607">
        <f t="shared" si="0"/>
        <v>50</v>
      </c>
      <c r="K7" s="607">
        <f t="shared" si="0"/>
        <v>3</v>
      </c>
      <c r="L7" s="607">
        <f t="shared" si="0"/>
        <v>2</v>
      </c>
      <c r="M7" s="607">
        <f t="shared" si="0"/>
        <v>5</v>
      </c>
      <c r="N7" s="607">
        <f t="shared" si="0"/>
        <v>10</v>
      </c>
      <c r="O7" s="607">
        <f t="shared" si="0"/>
        <v>63</v>
      </c>
      <c r="P7" s="608">
        <f t="shared" si="0"/>
        <v>73</v>
      </c>
      <c r="Q7" s="317"/>
      <c r="R7" s="317"/>
    </row>
    <row r="8" spans="1:42" ht="27" customHeight="1" x14ac:dyDescent="0.35">
      <c r="A8" s="591" t="s">
        <v>86</v>
      </c>
      <c r="B8" s="583">
        <f t="shared" ref="B8:P23" si="1">B29+B49</f>
        <v>0</v>
      </c>
      <c r="C8" s="583">
        <f t="shared" si="1"/>
        <v>0</v>
      </c>
      <c r="D8" s="583">
        <f t="shared" si="1"/>
        <v>0</v>
      </c>
      <c r="E8" s="583">
        <f t="shared" si="1"/>
        <v>0</v>
      </c>
      <c r="F8" s="583">
        <f t="shared" si="1"/>
        <v>6</v>
      </c>
      <c r="G8" s="583">
        <f t="shared" si="1"/>
        <v>6</v>
      </c>
      <c r="H8" s="583">
        <f t="shared" si="1"/>
        <v>0</v>
      </c>
      <c r="I8" s="583">
        <f t="shared" si="1"/>
        <v>1</v>
      </c>
      <c r="J8" s="583">
        <f t="shared" si="1"/>
        <v>1</v>
      </c>
      <c r="K8" s="583">
        <f t="shared" si="1"/>
        <v>0</v>
      </c>
      <c r="L8" s="583">
        <f t="shared" si="1"/>
        <v>0</v>
      </c>
      <c r="M8" s="583">
        <f t="shared" si="1"/>
        <v>0</v>
      </c>
      <c r="N8" s="583">
        <f t="shared" si="1"/>
        <v>0</v>
      </c>
      <c r="O8" s="583">
        <f t="shared" si="1"/>
        <v>7</v>
      </c>
      <c r="P8" s="592">
        <f t="shared" si="1"/>
        <v>7</v>
      </c>
      <c r="Q8" s="16"/>
      <c r="R8" s="16"/>
    </row>
    <row r="9" spans="1:42" s="320" customFormat="1" ht="27" customHeight="1" x14ac:dyDescent="0.35">
      <c r="A9" s="593" t="s">
        <v>87</v>
      </c>
      <c r="B9" s="583">
        <f t="shared" si="1"/>
        <v>0</v>
      </c>
      <c r="C9" s="583">
        <f t="shared" si="1"/>
        <v>0</v>
      </c>
      <c r="D9" s="583">
        <f t="shared" si="1"/>
        <v>0</v>
      </c>
      <c r="E9" s="583">
        <f t="shared" si="1"/>
        <v>0</v>
      </c>
      <c r="F9" s="583">
        <f t="shared" si="1"/>
        <v>0</v>
      </c>
      <c r="G9" s="583">
        <f t="shared" si="1"/>
        <v>0</v>
      </c>
      <c r="H9" s="583">
        <f t="shared" si="1"/>
        <v>0</v>
      </c>
      <c r="I9" s="583">
        <f t="shared" si="1"/>
        <v>22</v>
      </c>
      <c r="J9" s="583">
        <f t="shared" si="1"/>
        <v>22</v>
      </c>
      <c r="K9" s="583">
        <f t="shared" si="1"/>
        <v>0</v>
      </c>
      <c r="L9" s="583">
        <f t="shared" si="1"/>
        <v>0</v>
      </c>
      <c r="M9" s="583">
        <f t="shared" si="1"/>
        <v>0</v>
      </c>
      <c r="N9" s="583">
        <f t="shared" si="1"/>
        <v>0</v>
      </c>
      <c r="O9" s="583">
        <f t="shared" si="1"/>
        <v>22</v>
      </c>
      <c r="P9" s="592">
        <f t="shared" si="1"/>
        <v>22</v>
      </c>
      <c r="Q9" s="319"/>
      <c r="R9" s="319"/>
    </row>
    <row r="10" spans="1:42" s="320" customFormat="1" ht="27" customHeight="1" x14ac:dyDescent="0.35">
      <c r="A10" s="593" t="s">
        <v>88</v>
      </c>
      <c r="B10" s="583">
        <f t="shared" si="1"/>
        <v>0</v>
      </c>
      <c r="C10" s="583">
        <f t="shared" si="1"/>
        <v>0</v>
      </c>
      <c r="D10" s="583">
        <f t="shared" si="1"/>
        <v>0</v>
      </c>
      <c r="E10" s="583">
        <f t="shared" si="1"/>
        <v>0</v>
      </c>
      <c r="F10" s="583">
        <f t="shared" si="1"/>
        <v>2</v>
      </c>
      <c r="G10" s="583">
        <f t="shared" si="1"/>
        <v>2</v>
      </c>
      <c r="H10" s="583">
        <f t="shared" si="1"/>
        <v>2</v>
      </c>
      <c r="I10" s="583">
        <f t="shared" si="1"/>
        <v>0</v>
      </c>
      <c r="J10" s="583">
        <f t="shared" si="1"/>
        <v>2</v>
      </c>
      <c r="K10" s="583">
        <f t="shared" si="1"/>
        <v>0</v>
      </c>
      <c r="L10" s="583">
        <f t="shared" si="1"/>
        <v>0</v>
      </c>
      <c r="M10" s="583">
        <f t="shared" si="1"/>
        <v>0</v>
      </c>
      <c r="N10" s="583">
        <f t="shared" si="1"/>
        <v>2</v>
      </c>
      <c r="O10" s="583">
        <f t="shared" si="1"/>
        <v>2</v>
      </c>
      <c r="P10" s="592">
        <f t="shared" si="1"/>
        <v>4</v>
      </c>
      <c r="Q10" s="319"/>
      <c r="R10" s="319"/>
    </row>
    <row r="11" spans="1:42" s="320" customFormat="1" ht="27" customHeight="1" x14ac:dyDescent="0.35">
      <c r="A11" s="593" t="s">
        <v>89</v>
      </c>
      <c r="B11" s="583">
        <f t="shared" si="1"/>
        <v>0</v>
      </c>
      <c r="C11" s="583">
        <f t="shared" si="1"/>
        <v>0</v>
      </c>
      <c r="D11" s="583">
        <f t="shared" si="1"/>
        <v>0</v>
      </c>
      <c r="E11" s="583">
        <f t="shared" si="1"/>
        <v>0</v>
      </c>
      <c r="F11" s="583">
        <f t="shared" si="1"/>
        <v>3</v>
      </c>
      <c r="G11" s="583">
        <f t="shared" si="1"/>
        <v>3</v>
      </c>
      <c r="H11" s="583">
        <f t="shared" si="1"/>
        <v>2</v>
      </c>
      <c r="I11" s="583">
        <f t="shared" si="1"/>
        <v>5</v>
      </c>
      <c r="J11" s="583">
        <f t="shared" si="1"/>
        <v>7</v>
      </c>
      <c r="K11" s="583">
        <f t="shared" si="1"/>
        <v>0</v>
      </c>
      <c r="L11" s="583">
        <f t="shared" si="1"/>
        <v>0</v>
      </c>
      <c r="M11" s="583">
        <f t="shared" si="1"/>
        <v>0</v>
      </c>
      <c r="N11" s="583">
        <f t="shared" si="1"/>
        <v>2</v>
      </c>
      <c r="O11" s="583">
        <f t="shared" si="1"/>
        <v>8</v>
      </c>
      <c r="P11" s="592">
        <f t="shared" si="1"/>
        <v>10</v>
      </c>
      <c r="Q11" s="319"/>
      <c r="R11" s="319"/>
    </row>
    <row r="12" spans="1:42" s="320" customFormat="1" ht="27" customHeight="1" x14ac:dyDescent="0.35">
      <c r="A12" s="593" t="s">
        <v>90</v>
      </c>
      <c r="B12" s="583">
        <f t="shared" si="1"/>
        <v>0</v>
      </c>
      <c r="C12" s="583">
        <f t="shared" si="1"/>
        <v>0</v>
      </c>
      <c r="D12" s="583">
        <f t="shared" si="1"/>
        <v>0</v>
      </c>
      <c r="E12" s="583">
        <f t="shared" si="1"/>
        <v>0</v>
      </c>
      <c r="F12" s="583">
        <f t="shared" si="1"/>
        <v>1</v>
      </c>
      <c r="G12" s="583">
        <f t="shared" si="1"/>
        <v>1</v>
      </c>
      <c r="H12" s="583">
        <f t="shared" si="1"/>
        <v>0</v>
      </c>
      <c r="I12" s="583">
        <f t="shared" si="1"/>
        <v>0</v>
      </c>
      <c r="J12" s="583">
        <f t="shared" si="1"/>
        <v>0</v>
      </c>
      <c r="K12" s="583">
        <f t="shared" si="1"/>
        <v>1</v>
      </c>
      <c r="L12" s="583">
        <f t="shared" si="1"/>
        <v>0</v>
      </c>
      <c r="M12" s="583">
        <f t="shared" si="1"/>
        <v>1</v>
      </c>
      <c r="N12" s="583">
        <f t="shared" si="1"/>
        <v>1</v>
      </c>
      <c r="O12" s="583">
        <f t="shared" si="1"/>
        <v>1</v>
      </c>
      <c r="P12" s="592">
        <f t="shared" si="1"/>
        <v>2</v>
      </c>
      <c r="Q12" s="321"/>
      <c r="R12" s="321"/>
    </row>
    <row r="13" spans="1:42" s="320" customFormat="1" ht="27" customHeight="1" x14ac:dyDescent="0.35">
      <c r="A13" s="593" t="s">
        <v>91</v>
      </c>
      <c r="B13" s="583">
        <f t="shared" si="1"/>
        <v>0</v>
      </c>
      <c r="C13" s="583">
        <f t="shared" si="1"/>
        <v>0</v>
      </c>
      <c r="D13" s="583">
        <f t="shared" si="1"/>
        <v>0</v>
      </c>
      <c r="E13" s="583">
        <f t="shared" si="1"/>
        <v>1</v>
      </c>
      <c r="F13" s="583">
        <f t="shared" si="1"/>
        <v>0</v>
      </c>
      <c r="G13" s="583">
        <f t="shared" si="1"/>
        <v>1</v>
      </c>
      <c r="H13" s="583">
        <f t="shared" si="1"/>
        <v>2</v>
      </c>
      <c r="I13" s="583">
        <f t="shared" si="1"/>
        <v>8</v>
      </c>
      <c r="J13" s="583">
        <f t="shared" si="1"/>
        <v>10</v>
      </c>
      <c r="K13" s="583">
        <f t="shared" si="1"/>
        <v>2</v>
      </c>
      <c r="L13" s="583">
        <f t="shared" si="1"/>
        <v>0</v>
      </c>
      <c r="M13" s="583">
        <f t="shared" si="1"/>
        <v>2</v>
      </c>
      <c r="N13" s="583">
        <f t="shared" si="1"/>
        <v>5</v>
      </c>
      <c r="O13" s="583">
        <f t="shared" si="1"/>
        <v>8</v>
      </c>
      <c r="P13" s="592">
        <f t="shared" si="1"/>
        <v>13</v>
      </c>
      <c r="Q13" s="319"/>
      <c r="R13" s="319"/>
    </row>
    <row r="14" spans="1:42" ht="27" customHeight="1" x14ac:dyDescent="0.35">
      <c r="A14" s="593" t="s">
        <v>92</v>
      </c>
      <c r="B14" s="583">
        <f t="shared" si="1"/>
        <v>0</v>
      </c>
      <c r="C14" s="583">
        <f t="shared" si="1"/>
        <v>0</v>
      </c>
      <c r="D14" s="583">
        <f t="shared" si="1"/>
        <v>0</v>
      </c>
      <c r="E14" s="583">
        <f t="shared" si="1"/>
        <v>0</v>
      </c>
      <c r="F14" s="583">
        <f t="shared" si="1"/>
        <v>4</v>
      </c>
      <c r="G14" s="583">
        <f t="shared" si="1"/>
        <v>4</v>
      </c>
      <c r="H14" s="583">
        <f t="shared" si="1"/>
        <v>0</v>
      </c>
      <c r="I14" s="583">
        <f t="shared" si="1"/>
        <v>6</v>
      </c>
      <c r="J14" s="583">
        <f t="shared" si="1"/>
        <v>6</v>
      </c>
      <c r="K14" s="583">
        <f t="shared" si="1"/>
        <v>0</v>
      </c>
      <c r="L14" s="583">
        <f t="shared" si="1"/>
        <v>0</v>
      </c>
      <c r="M14" s="583">
        <f t="shared" si="1"/>
        <v>0</v>
      </c>
      <c r="N14" s="583">
        <f t="shared" si="1"/>
        <v>0</v>
      </c>
      <c r="O14" s="583">
        <f t="shared" si="1"/>
        <v>10</v>
      </c>
      <c r="P14" s="592">
        <f t="shared" si="1"/>
        <v>10</v>
      </c>
      <c r="Q14" s="16"/>
      <c r="R14" s="16"/>
    </row>
    <row r="15" spans="1:42" ht="27" customHeight="1" x14ac:dyDescent="0.35">
      <c r="A15" s="594" t="s">
        <v>93</v>
      </c>
      <c r="B15" s="583">
        <f t="shared" si="1"/>
        <v>0</v>
      </c>
      <c r="C15" s="583">
        <f t="shared" si="1"/>
        <v>0</v>
      </c>
      <c r="D15" s="583">
        <f t="shared" si="1"/>
        <v>0</v>
      </c>
      <c r="E15" s="583">
        <f t="shared" si="1"/>
        <v>0</v>
      </c>
      <c r="F15" s="583">
        <f t="shared" si="1"/>
        <v>1</v>
      </c>
      <c r="G15" s="583">
        <f t="shared" si="1"/>
        <v>1</v>
      </c>
      <c r="H15" s="583">
        <f t="shared" si="1"/>
        <v>0</v>
      </c>
      <c r="I15" s="583">
        <f t="shared" si="1"/>
        <v>2</v>
      </c>
      <c r="J15" s="583">
        <f t="shared" si="1"/>
        <v>2</v>
      </c>
      <c r="K15" s="583">
        <f t="shared" si="1"/>
        <v>0</v>
      </c>
      <c r="L15" s="583">
        <f t="shared" si="1"/>
        <v>2</v>
      </c>
      <c r="M15" s="583">
        <f t="shared" si="1"/>
        <v>2</v>
      </c>
      <c r="N15" s="583">
        <f t="shared" si="1"/>
        <v>0</v>
      </c>
      <c r="O15" s="583">
        <f t="shared" si="1"/>
        <v>5</v>
      </c>
      <c r="P15" s="592">
        <f t="shared" si="1"/>
        <v>5</v>
      </c>
      <c r="Q15" s="16"/>
      <c r="R15" s="16"/>
    </row>
    <row r="16" spans="1:42" s="318" customFormat="1" ht="27" customHeight="1" x14ac:dyDescent="0.35">
      <c r="A16" s="595" t="s">
        <v>79</v>
      </c>
      <c r="B16" s="442">
        <f t="shared" si="1"/>
        <v>158</v>
      </c>
      <c r="C16" s="442">
        <f t="shared" si="1"/>
        <v>135</v>
      </c>
      <c r="D16" s="442">
        <f t="shared" si="1"/>
        <v>293</v>
      </c>
      <c r="E16" s="442">
        <f t="shared" si="1"/>
        <v>147</v>
      </c>
      <c r="F16" s="442">
        <f t="shared" si="1"/>
        <v>110</v>
      </c>
      <c r="G16" s="442">
        <f t="shared" si="1"/>
        <v>257</v>
      </c>
      <c r="H16" s="442">
        <f t="shared" si="1"/>
        <v>136</v>
      </c>
      <c r="I16" s="442">
        <f t="shared" si="1"/>
        <v>81</v>
      </c>
      <c r="J16" s="442">
        <f t="shared" si="1"/>
        <v>217</v>
      </c>
      <c r="K16" s="442">
        <f t="shared" si="1"/>
        <v>134</v>
      </c>
      <c r="L16" s="442">
        <f t="shared" si="1"/>
        <v>25</v>
      </c>
      <c r="M16" s="442">
        <f t="shared" si="1"/>
        <v>159</v>
      </c>
      <c r="N16" s="442">
        <f t="shared" si="1"/>
        <v>575</v>
      </c>
      <c r="O16" s="442">
        <f t="shared" si="1"/>
        <v>351</v>
      </c>
      <c r="P16" s="590">
        <f t="shared" si="1"/>
        <v>926</v>
      </c>
      <c r="Q16" s="317"/>
      <c r="R16" s="317"/>
    </row>
    <row r="17" spans="1:18" ht="27" customHeight="1" x14ac:dyDescent="0.35">
      <c r="A17" s="591" t="s">
        <v>86</v>
      </c>
      <c r="B17" s="583">
        <f t="shared" si="1"/>
        <v>0</v>
      </c>
      <c r="C17" s="583">
        <f t="shared" si="1"/>
        <v>33</v>
      </c>
      <c r="D17" s="583">
        <f t="shared" si="1"/>
        <v>33</v>
      </c>
      <c r="E17" s="583">
        <f t="shared" si="1"/>
        <v>0</v>
      </c>
      <c r="F17" s="583">
        <f t="shared" si="1"/>
        <v>24</v>
      </c>
      <c r="G17" s="583">
        <f t="shared" si="1"/>
        <v>24</v>
      </c>
      <c r="H17" s="583">
        <f t="shared" si="1"/>
        <v>0</v>
      </c>
      <c r="I17" s="583">
        <f t="shared" si="1"/>
        <v>20</v>
      </c>
      <c r="J17" s="583">
        <f t="shared" si="1"/>
        <v>20</v>
      </c>
      <c r="K17" s="583">
        <f t="shared" si="1"/>
        <v>0</v>
      </c>
      <c r="L17" s="583">
        <f t="shared" si="1"/>
        <v>0</v>
      </c>
      <c r="M17" s="583">
        <f t="shared" si="1"/>
        <v>0</v>
      </c>
      <c r="N17" s="583">
        <f t="shared" si="1"/>
        <v>0</v>
      </c>
      <c r="O17" s="583">
        <f t="shared" si="1"/>
        <v>77</v>
      </c>
      <c r="P17" s="592">
        <f t="shared" si="1"/>
        <v>77</v>
      </c>
      <c r="Q17" s="16"/>
      <c r="R17" s="16"/>
    </row>
    <row r="18" spans="1:18" ht="27" customHeight="1" x14ac:dyDescent="0.35">
      <c r="A18" s="593" t="s">
        <v>87</v>
      </c>
      <c r="B18" s="583">
        <f t="shared" si="1"/>
        <v>9</v>
      </c>
      <c r="C18" s="583">
        <f t="shared" si="1"/>
        <v>18</v>
      </c>
      <c r="D18" s="583">
        <f t="shared" si="1"/>
        <v>27</v>
      </c>
      <c r="E18" s="583">
        <f t="shared" si="1"/>
        <v>8</v>
      </c>
      <c r="F18" s="583">
        <f t="shared" si="1"/>
        <v>14</v>
      </c>
      <c r="G18" s="583">
        <f t="shared" si="1"/>
        <v>22</v>
      </c>
      <c r="H18" s="583">
        <f t="shared" si="1"/>
        <v>6</v>
      </c>
      <c r="I18" s="583">
        <f t="shared" si="1"/>
        <v>15</v>
      </c>
      <c r="J18" s="583">
        <f t="shared" si="1"/>
        <v>21</v>
      </c>
      <c r="K18" s="583">
        <f t="shared" si="1"/>
        <v>0</v>
      </c>
      <c r="L18" s="583">
        <f t="shared" si="1"/>
        <v>0</v>
      </c>
      <c r="M18" s="583">
        <f t="shared" si="1"/>
        <v>0</v>
      </c>
      <c r="N18" s="583">
        <f t="shared" si="1"/>
        <v>23</v>
      </c>
      <c r="O18" s="583">
        <f t="shared" si="1"/>
        <v>47</v>
      </c>
      <c r="P18" s="592">
        <f t="shared" si="1"/>
        <v>70</v>
      </c>
      <c r="Q18" s="16"/>
      <c r="R18" s="16"/>
    </row>
    <row r="19" spans="1:18" ht="27" customHeight="1" x14ac:dyDescent="0.35">
      <c r="A19" s="593" t="s">
        <v>88</v>
      </c>
      <c r="B19" s="583">
        <f t="shared" si="1"/>
        <v>24</v>
      </c>
      <c r="C19" s="583">
        <f t="shared" si="1"/>
        <v>1</v>
      </c>
      <c r="D19" s="583">
        <f t="shared" si="1"/>
        <v>25</v>
      </c>
      <c r="E19" s="583">
        <f t="shared" si="1"/>
        <v>20</v>
      </c>
      <c r="F19" s="583">
        <f t="shared" si="1"/>
        <v>0</v>
      </c>
      <c r="G19" s="583">
        <f t="shared" si="1"/>
        <v>20</v>
      </c>
      <c r="H19" s="583">
        <f t="shared" si="1"/>
        <v>20</v>
      </c>
      <c r="I19" s="583">
        <f t="shared" si="1"/>
        <v>0</v>
      </c>
      <c r="J19" s="583">
        <f t="shared" si="1"/>
        <v>20</v>
      </c>
      <c r="K19" s="583">
        <f t="shared" si="1"/>
        <v>17</v>
      </c>
      <c r="L19" s="583">
        <f t="shared" si="1"/>
        <v>0</v>
      </c>
      <c r="M19" s="583">
        <f t="shared" si="1"/>
        <v>17</v>
      </c>
      <c r="N19" s="583">
        <f t="shared" si="1"/>
        <v>81</v>
      </c>
      <c r="O19" s="583">
        <f t="shared" si="1"/>
        <v>1</v>
      </c>
      <c r="P19" s="592">
        <f t="shared" si="1"/>
        <v>82</v>
      </c>
      <c r="Q19" s="16"/>
      <c r="R19" s="16"/>
    </row>
    <row r="20" spans="1:18" ht="27" customHeight="1" x14ac:dyDescent="0.35">
      <c r="A20" s="593" t="s">
        <v>89</v>
      </c>
      <c r="B20" s="583">
        <f t="shared" si="1"/>
        <v>24</v>
      </c>
      <c r="C20" s="583">
        <f t="shared" si="1"/>
        <v>21</v>
      </c>
      <c r="D20" s="583">
        <f t="shared" si="1"/>
        <v>45</v>
      </c>
      <c r="E20" s="583">
        <f t="shared" si="1"/>
        <v>20</v>
      </c>
      <c r="F20" s="583">
        <f t="shared" si="1"/>
        <v>20</v>
      </c>
      <c r="G20" s="583">
        <f t="shared" si="1"/>
        <v>40</v>
      </c>
      <c r="H20" s="583">
        <f t="shared" si="1"/>
        <v>18</v>
      </c>
      <c r="I20" s="583">
        <f t="shared" si="1"/>
        <v>18</v>
      </c>
      <c r="J20" s="583">
        <f t="shared" si="1"/>
        <v>36</v>
      </c>
      <c r="K20" s="583">
        <f t="shared" si="1"/>
        <v>20</v>
      </c>
      <c r="L20" s="583">
        <f t="shared" si="1"/>
        <v>10</v>
      </c>
      <c r="M20" s="583">
        <f t="shared" si="1"/>
        <v>30</v>
      </c>
      <c r="N20" s="958">
        <f t="shared" si="1"/>
        <v>82</v>
      </c>
      <c r="O20" s="958">
        <f t="shared" si="1"/>
        <v>69</v>
      </c>
      <c r="P20" s="959">
        <f t="shared" si="1"/>
        <v>151</v>
      </c>
      <c r="Q20" s="16"/>
      <c r="R20" s="16"/>
    </row>
    <row r="21" spans="1:18" ht="27" customHeight="1" x14ac:dyDescent="0.35">
      <c r="A21" s="593" t="s">
        <v>90</v>
      </c>
      <c r="B21" s="583">
        <f t="shared" si="1"/>
        <v>49</v>
      </c>
      <c r="C21" s="583">
        <f t="shared" si="1"/>
        <v>4</v>
      </c>
      <c r="D21" s="583">
        <f t="shared" si="1"/>
        <v>53</v>
      </c>
      <c r="E21" s="583">
        <f t="shared" si="1"/>
        <v>45</v>
      </c>
      <c r="F21" s="583">
        <f t="shared" si="1"/>
        <v>14</v>
      </c>
      <c r="G21" s="583">
        <f t="shared" si="1"/>
        <v>59</v>
      </c>
      <c r="H21" s="583">
        <f t="shared" si="1"/>
        <v>43</v>
      </c>
      <c r="I21" s="583">
        <f t="shared" si="1"/>
        <v>0</v>
      </c>
      <c r="J21" s="583">
        <f t="shared" si="1"/>
        <v>43</v>
      </c>
      <c r="K21" s="583">
        <f t="shared" si="1"/>
        <v>45</v>
      </c>
      <c r="L21" s="583">
        <f t="shared" si="1"/>
        <v>4</v>
      </c>
      <c r="M21" s="583">
        <f t="shared" si="1"/>
        <v>49</v>
      </c>
      <c r="N21" s="583">
        <f t="shared" si="1"/>
        <v>182</v>
      </c>
      <c r="O21" s="583">
        <f t="shared" si="1"/>
        <v>22</v>
      </c>
      <c r="P21" s="592">
        <f t="shared" si="1"/>
        <v>204</v>
      </c>
      <c r="Q21" s="16"/>
      <c r="R21" s="16"/>
    </row>
    <row r="22" spans="1:18" ht="27" customHeight="1" x14ac:dyDescent="0.35">
      <c r="A22" s="593" t="s">
        <v>91</v>
      </c>
      <c r="B22" s="583">
        <f t="shared" si="1"/>
        <v>39</v>
      </c>
      <c r="C22" s="583">
        <f t="shared" si="1"/>
        <v>18</v>
      </c>
      <c r="D22" s="583">
        <f t="shared" si="1"/>
        <v>57</v>
      </c>
      <c r="E22" s="583">
        <f t="shared" si="1"/>
        <v>39</v>
      </c>
      <c r="F22" s="583">
        <f t="shared" si="1"/>
        <v>7</v>
      </c>
      <c r="G22" s="583">
        <f t="shared" si="1"/>
        <v>46</v>
      </c>
      <c r="H22" s="583">
        <f t="shared" si="1"/>
        <v>35</v>
      </c>
      <c r="I22" s="583">
        <f t="shared" si="1"/>
        <v>3</v>
      </c>
      <c r="J22" s="583">
        <f t="shared" si="1"/>
        <v>38</v>
      </c>
      <c r="K22" s="583">
        <f t="shared" si="1"/>
        <v>34</v>
      </c>
      <c r="L22" s="583">
        <f t="shared" si="1"/>
        <v>4</v>
      </c>
      <c r="M22" s="583">
        <f t="shared" si="1"/>
        <v>38</v>
      </c>
      <c r="N22" s="583">
        <f t="shared" si="1"/>
        <v>147</v>
      </c>
      <c r="O22" s="583">
        <f t="shared" si="1"/>
        <v>32</v>
      </c>
      <c r="P22" s="592">
        <f t="shared" si="1"/>
        <v>179</v>
      </c>
      <c r="Q22" s="16"/>
      <c r="R22" s="16"/>
    </row>
    <row r="23" spans="1:18" ht="27" customHeight="1" x14ac:dyDescent="0.35">
      <c r="A23" s="593" t="s">
        <v>92</v>
      </c>
      <c r="B23" s="583">
        <f t="shared" si="1"/>
        <v>0</v>
      </c>
      <c r="C23" s="583">
        <f t="shared" si="1"/>
        <v>25</v>
      </c>
      <c r="D23" s="583">
        <f t="shared" si="1"/>
        <v>25</v>
      </c>
      <c r="E23" s="583">
        <f t="shared" si="1"/>
        <v>0</v>
      </c>
      <c r="F23" s="583">
        <f t="shared" si="1"/>
        <v>19</v>
      </c>
      <c r="G23" s="583">
        <f t="shared" si="1"/>
        <v>19</v>
      </c>
      <c r="H23" s="583">
        <f t="shared" si="1"/>
        <v>0</v>
      </c>
      <c r="I23" s="583">
        <f t="shared" si="1"/>
        <v>12</v>
      </c>
      <c r="J23" s="583">
        <f t="shared" si="1"/>
        <v>12</v>
      </c>
      <c r="K23" s="583">
        <f t="shared" si="1"/>
        <v>0</v>
      </c>
      <c r="L23" s="583">
        <f t="shared" si="1"/>
        <v>0</v>
      </c>
      <c r="M23" s="583">
        <f t="shared" si="1"/>
        <v>0</v>
      </c>
      <c r="N23" s="583">
        <f t="shared" si="1"/>
        <v>0</v>
      </c>
      <c r="O23" s="583">
        <f t="shared" si="1"/>
        <v>56</v>
      </c>
      <c r="P23" s="592">
        <f t="shared" si="1"/>
        <v>56</v>
      </c>
      <c r="Q23" s="16"/>
      <c r="R23" s="16"/>
    </row>
    <row r="24" spans="1:18" ht="27" customHeight="1" thickBot="1" x14ac:dyDescent="0.4">
      <c r="A24" s="596" t="s">
        <v>93</v>
      </c>
      <c r="B24" s="584">
        <f t="shared" ref="B24:P25" si="2">B45+B65</f>
        <v>13</v>
      </c>
      <c r="C24" s="584">
        <f t="shared" si="2"/>
        <v>15</v>
      </c>
      <c r="D24" s="584">
        <f t="shared" si="2"/>
        <v>28</v>
      </c>
      <c r="E24" s="584">
        <f t="shared" si="2"/>
        <v>15</v>
      </c>
      <c r="F24" s="584">
        <f t="shared" si="2"/>
        <v>12</v>
      </c>
      <c r="G24" s="584">
        <f t="shared" si="2"/>
        <v>27</v>
      </c>
      <c r="H24" s="584">
        <f t="shared" si="2"/>
        <v>14</v>
      </c>
      <c r="I24" s="584">
        <f t="shared" si="2"/>
        <v>13</v>
      </c>
      <c r="J24" s="584">
        <f t="shared" si="2"/>
        <v>27</v>
      </c>
      <c r="K24" s="584">
        <f t="shared" si="2"/>
        <v>18</v>
      </c>
      <c r="L24" s="584">
        <f t="shared" si="2"/>
        <v>7</v>
      </c>
      <c r="M24" s="584">
        <f t="shared" si="2"/>
        <v>25</v>
      </c>
      <c r="N24" s="584">
        <f t="shared" si="2"/>
        <v>60</v>
      </c>
      <c r="O24" s="584">
        <f t="shared" si="2"/>
        <v>47</v>
      </c>
      <c r="P24" s="597">
        <f t="shared" si="2"/>
        <v>107</v>
      </c>
      <c r="Q24" s="16"/>
      <c r="R24" s="16"/>
    </row>
    <row r="25" spans="1:18" ht="27" customHeight="1" thickBot="1" x14ac:dyDescent="0.4">
      <c r="A25" s="585" t="s">
        <v>10</v>
      </c>
      <c r="B25" s="456">
        <f t="shared" si="2"/>
        <v>158</v>
      </c>
      <c r="C25" s="456">
        <f t="shared" si="2"/>
        <v>135</v>
      </c>
      <c r="D25" s="456">
        <f t="shared" si="2"/>
        <v>293</v>
      </c>
      <c r="E25" s="456">
        <f t="shared" si="2"/>
        <v>148</v>
      </c>
      <c r="F25" s="456">
        <f t="shared" si="2"/>
        <v>127</v>
      </c>
      <c r="G25" s="456">
        <f t="shared" si="2"/>
        <v>275</v>
      </c>
      <c r="H25" s="456">
        <f t="shared" si="2"/>
        <v>142</v>
      </c>
      <c r="I25" s="456">
        <f t="shared" si="2"/>
        <v>125</v>
      </c>
      <c r="J25" s="456">
        <f t="shared" si="2"/>
        <v>267</v>
      </c>
      <c r="K25" s="456">
        <f t="shared" si="2"/>
        <v>137</v>
      </c>
      <c r="L25" s="456">
        <f t="shared" si="2"/>
        <v>27</v>
      </c>
      <c r="M25" s="456">
        <f t="shared" si="2"/>
        <v>164</v>
      </c>
      <c r="N25" s="456">
        <f t="shared" si="2"/>
        <v>585</v>
      </c>
      <c r="O25" s="456">
        <f t="shared" si="2"/>
        <v>414</v>
      </c>
      <c r="P25" s="586">
        <f t="shared" si="2"/>
        <v>999</v>
      </c>
      <c r="Q25" s="16"/>
      <c r="R25" s="16"/>
    </row>
    <row r="26" spans="1:18" ht="27" customHeight="1" thickBot="1" x14ac:dyDescent="0.4">
      <c r="A26" s="585" t="s">
        <v>19</v>
      </c>
      <c r="B26" s="457"/>
      <c r="C26" s="457"/>
      <c r="D26" s="457"/>
      <c r="E26" s="457"/>
      <c r="F26" s="457"/>
      <c r="G26" s="457"/>
      <c r="H26" s="457"/>
      <c r="I26" s="457"/>
      <c r="J26" s="457"/>
      <c r="K26" s="457"/>
      <c r="L26" s="457"/>
      <c r="M26" s="457"/>
      <c r="N26" s="457"/>
      <c r="O26" s="457"/>
      <c r="P26" s="587"/>
      <c r="Q26" s="16"/>
      <c r="R26" s="16"/>
    </row>
    <row r="27" spans="1:18" ht="25.5" customHeight="1" thickBot="1" x14ac:dyDescent="0.4">
      <c r="A27" s="585" t="s">
        <v>9</v>
      </c>
      <c r="B27" s="452"/>
      <c r="C27" s="452"/>
      <c r="D27" s="458"/>
      <c r="E27" s="452"/>
      <c r="F27" s="452"/>
      <c r="G27" s="458"/>
      <c r="H27" s="452"/>
      <c r="I27" s="452" t="s">
        <v>5</v>
      </c>
      <c r="J27" s="458"/>
      <c r="K27" s="452"/>
      <c r="L27" s="452"/>
      <c r="M27" s="458"/>
      <c r="N27" s="459"/>
      <c r="O27" s="459"/>
      <c r="P27" s="588"/>
      <c r="Q27" s="13"/>
      <c r="R27" s="13"/>
    </row>
    <row r="28" spans="1:18" s="318" customFormat="1" ht="24.95" customHeight="1" x14ac:dyDescent="0.35">
      <c r="A28" s="598" t="s">
        <v>78</v>
      </c>
      <c r="B28" s="455">
        <v>0</v>
      </c>
      <c r="C28" s="455">
        <v>0</v>
      </c>
      <c r="D28" s="455">
        <v>0</v>
      </c>
      <c r="E28" s="455">
        <f>SUM(E29:E36)</f>
        <v>1</v>
      </c>
      <c r="F28" s="455">
        <f>SUM(F29:F36)</f>
        <v>17</v>
      </c>
      <c r="G28" s="455">
        <f>E28+F28</f>
        <v>18</v>
      </c>
      <c r="H28" s="455">
        <f>SUM(H29:H36)</f>
        <v>6</v>
      </c>
      <c r="I28" s="455">
        <f>SUM(I29:I36)</f>
        <v>44</v>
      </c>
      <c r="J28" s="455">
        <f>H28+I28</f>
        <v>50</v>
      </c>
      <c r="K28" s="455">
        <f>SUM(K29:K36)</f>
        <v>3</v>
      </c>
      <c r="L28" s="455">
        <f>SUM(L29:L36)</f>
        <v>2</v>
      </c>
      <c r="M28" s="455">
        <f>K28+L28</f>
        <v>5</v>
      </c>
      <c r="N28" s="455">
        <f>SUM(N29:N36)</f>
        <v>10</v>
      </c>
      <c r="O28" s="455">
        <f>SUM(O29:O36)</f>
        <v>63</v>
      </c>
      <c r="P28" s="599">
        <f>N28+O28</f>
        <v>73</v>
      </c>
      <c r="Q28" s="323"/>
      <c r="R28" s="323"/>
    </row>
    <row r="29" spans="1:18" ht="24.95" customHeight="1" x14ac:dyDescent="0.35">
      <c r="A29" s="591" t="s">
        <v>86</v>
      </c>
      <c r="B29" s="269">
        <v>0</v>
      </c>
      <c r="C29" s="269">
        <v>0</v>
      </c>
      <c r="D29" s="269">
        <v>0</v>
      </c>
      <c r="E29" s="269">
        <v>0</v>
      </c>
      <c r="F29" s="269">
        <v>6</v>
      </c>
      <c r="G29" s="269">
        <f t="shared" ref="G29:G36" si="3">E29+F29</f>
        <v>6</v>
      </c>
      <c r="H29" s="269">
        <v>0</v>
      </c>
      <c r="I29" s="269">
        <v>1</v>
      </c>
      <c r="J29" s="269">
        <f t="shared" ref="J29:J36" si="4">H29+I29</f>
        <v>1</v>
      </c>
      <c r="K29" s="269">
        <v>0</v>
      </c>
      <c r="L29" s="269">
        <v>0</v>
      </c>
      <c r="M29" s="443">
        <f t="shared" ref="M29:M36" si="5">K29+L29</f>
        <v>0</v>
      </c>
      <c r="N29" s="444">
        <f t="shared" ref="N29:O36" si="6">B29+E29+H29+K29</f>
        <v>0</v>
      </c>
      <c r="O29" s="444">
        <f t="shared" si="6"/>
        <v>7</v>
      </c>
      <c r="P29" s="600">
        <f t="shared" ref="P29:P36" si="7">SUM(N29:O29)</f>
        <v>7</v>
      </c>
      <c r="Q29" s="337"/>
      <c r="R29" s="337"/>
    </row>
    <row r="30" spans="1:18" ht="24.95" customHeight="1" x14ac:dyDescent="0.35">
      <c r="A30" s="593" t="s">
        <v>87</v>
      </c>
      <c r="B30" s="269">
        <v>0</v>
      </c>
      <c r="C30" s="269">
        <v>0</v>
      </c>
      <c r="D30" s="269">
        <v>0</v>
      </c>
      <c r="E30" s="269">
        <v>0</v>
      </c>
      <c r="F30" s="269">
        <v>0</v>
      </c>
      <c r="G30" s="269">
        <f t="shared" si="3"/>
        <v>0</v>
      </c>
      <c r="H30" s="269">
        <v>0</v>
      </c>
      <c r="I30" s="269">
        <v>22</v>
      </c>
      <c r="J30" s="269">
        <f t="shared" si="4"/>
        <v>22</v>
      </c>
      <c r="K30" s="269">
        <v>0</v>
      </c>
      <c r="L30" s="269">
        <v>0</v>
      </c>
      <c r="M30" s="443">
        <f t="shared" si="5"/>
        <v>0</v>
      </c>
      <c r="N30" s="444">
        <f t="shared" si="6"/>
        <v>0</v>
      </c>
      <c r="O30" s="444">
        <f>C30+F30+I30+L30</f>
        <v>22</v>
      </c>
      <c r="P30" s="600">
        <f t="shared" si="7"/>
        <v>22</v>
      </c>
      <c r="Q30" s="337"/>
      <c r="R30" s="337"/>
    </row>
    <row r="31" spans="1:18" ht="24.95" customHeight="1" x14ac:dyDescent="0.35">
      <c r="A31" s="593" t="s">
        <v>88</v>
      </c>
      <c r="B31" s="269">
        <v>0</v>
      </c>
      <c r="C31" s="269">
        <v>0</v>
      </c>
      <c r="D31" s="269">
        <v>0</v>
      </c>
      <c r="E31" s="269">
        <v>0</v>
      </c>
      <c r="F31" s="269">
        <v>2</v>
      </c>
      <c r="G31" s="269">
        <f t="shared" si="3"/>
        <v>2</v>
      </c>
      <c r="H31" s="269">
        <v>2</v>
      </c>
      <c r="I31" s="269">
        <v>0</v>
      </c>
      <c r="J31" s="269">
        <f t="shared" si="4"/>
        <v>2</v>
      </c>
      <c r="K31" s="269">
        <v>0</v>
      </c>
      <c r="L31" s="269">
        <v>0</v>
      </c>
      <c r="M31" s="443">
        <f t="shared" si="5"/>
        <v>0</v>
      </c>
      <c r="N31" s="444">
        <f t="shared" si="6"/>
        <v>2</v>
      </c>
      <c r="O31" s="444">
        <f t="shared" si="6"/>
        <v>2</v>
      </c>
      <c r="P31" s="600">
        <f t="shared" si="7"/>
        <v>4</v>
      </c>
      <c r="Q31" s="337"/>
      <c r="R31" s="337"/>
    </row>
    <row r="32" spans="1:18" ht="24.95" customHeight="1" x14ac:dyDescent="0.35">
      <c r="A32" s="593" t="s">
        <v>89</v>
      </c>
      <c r="B32" s="269">
        <v>0</v>
      </c>
      <c r="C32" s="269">
        <v>0</v>
      </c>
      <c r="D32" s="269">
        <v>0</v>
      </c>
      <c r="E32" s="269">
        <v>0</v>
      </c>
      <c r="F32" s="269">
        <v>3</v>
      </c>
      <c r="G32" s="269">
        <f t="shared" si="3"/>
        <v>3</v>
      </c>
      <c r="H32" s="269">
        <v>2</v>
      </c>
      <c r="I32" s="269">
        <v>5</v>
      </c>
      <c r="J32" s="269">
        <f t="shared" si="4"/>
        <v>7</v>
      </c>
      <c r="K32" s="269">
        <v>0</v>
      </c>
      <c r="L32" s="269">
        <v>0</v>
      </c>
      <c r="M32" s="443">
        <f t="shared" si="5"/>
        <v>0</v>
      </c>
      <c r="N32" s="444">
        <f t="shared" si="6"/>
        <v>2</v>
      </c>
      <c r="O32" s="444">
        <f t="shared" si="6"/>
        <v>8</v>
      </c>
      <c r="P32" s="600">
        <f t="shared" si="7"/>
        <v>10</v>
      </c>
      <c r="Q32" s="337"/>
      <c r="R32" s="337"/>
    </row>
    <row r="33" spans="1:18" ht="24.95" customHeight="1" x14ac:dyDescent="0.35">
      <c r="A33" s="593" t="s">
        <v>90</v>
      </c>
      <c r="B33" s="269">
        <v>0</v>
      </c>
      <c r="C33" s="269">
        <v>0</v>
      </c>
      <c r="D33" s="269">
        <v>0</v>
      </c>
      <c r="E33" s="269">
        <v>0</v>
      </c>
      <c r="F33" s="269">
        <v>1</v>
      </c>
      <c r="G33" s="269">
        <f t="shared" si="3"/>
        <v>1</v>
      </c>
      <c r="H33" s="269">
        <v>0</v>
      </c>
      <c r="I33" s="269">
        <v>0</v>
      </c>
      <c r="J33" s="269">
        <f t="shared" si="4"/>
        <v>0</v>
      </c>
      <c r="K33" s="269">
        <v>1</v>
      </c>
      <c r="L33" s="269">
        <v>0</v>
      </c>
      <c r="M33" s="443">
        <f t="shared" si="5"/>
        <v>1</v>
      </c>
      <c r="N33" s="444">
        <f t="shared" si="6"/>
        <v>1</v>
      </c>
      <c r="O33" s="444">
        <f t="shared" si="6"/>
        <v>1</v>
      </c>
      <c r="P33" s="600">
        <f t="shared" si="7"/>
        <v>2</v>
      </c>
      <c r="Q33" s="337"/>
      <c r="R33" s="337"/>
    </row>
    <row r="34" spans="1:18" ht="24.95" customHeight="1" x14ac:dyDescent="0.35">
      <c r="A34" s="593" t="s">
        <v>91</v>
      </c>
      <c r="B34" s="269">
        <v>0</v>
      </c>
      <c r="C34" s="269">
        <v>0</v>
      </c>
      <c r="D34" s="269">
        <v>0</v>
      </c>
      <c r="E34" s="269">
        <v>1</v>
      </c>
      <c r="F34" s="269">
        <v>0</v>
      </c>
      <c r="G34" s="269">
        <f t="shared" si="3"/>
        <v>1</v>
      </c>
      <c r="H34" s="269">
        <v>2</v>
      </c>
      <c r="I34" s="269">
        <v>8</v>
      </c>
      <c r="J34" s="269">
        <f t="shared" si="4"/>
        <v>10</v>
      </c>
      <c r="K34" s="269">
        <v>2</v>
      </c>
      <c r="L34" s="269">
        <v>0</v>
      </c>
      <c r="M34" s="443">
        <f t="shared" si="5"/>
        <v>2</v>
      </c>
      <c r="N34" s="444">
        <f t="shared" si="6"/>
        <v>5</v>
      </c>
      <c r="O34" s="444">
        <f t="shared" si="6"/>
        <v>8</v>
      </c>
      <c r="P34" s="600">
        <f t="shared" si="7"/>
        <v>13</v>
      </c>
      <c r="Q34" s="337"/>
      <c r="R34" s="337"/>
    </row>
    <row r="35" spans="1:18" ht="24.95" customHeight="1" x14ac:dyDescent="0.35">
      <c r="A35" s="593" t="s">
        <v>92</v>
      </c>
      <c r="B35" s="269">
        <v>0</v>
      </c>
      <c r="C35" s="269">
        <v>0</v>
      </c>
      <c r="D35" s="269">
        <v>0</v>
      </c>
      <c r="E35" s="269">
        <v>0</v>
      </c>
      <c r="F35" s="269">
        <v>4</v>
      </c>
      <c r="G35" s="269">
        <f t="shared" si="3"/>
        <v>4</v>
      </c>
      <c r="H35" s="269">
        <v>0</v>
      </c>
      <c r="I35" s="269">
        <v>6</v>
      </c>
      <c r="J35" s="269">
        <f t="shared" si="4"/>
        <v>6</v>
      </c>
      <c r="K35" s="269">
        <v>0</v>
      </c>
      <c r="L35" s="269">
        <v>0</v>
      </c>
      <c r="M35" s="443">
        <f t="shared" si="5"/>
        <v>0</v>
      </c>
      <c r="N35" s="444">
        <f t="shared" si="6"/>
        <v>0</v>
      </c>
      <c r="O35" s="444">
        <f t="shared" si="6"/>
        <v>10</v>
      </c>
      <c r="P35" s="600">
        <f t="shared" si="7"/>
        <v>10</v>
      </c>
      <c r="Q35" s="337"/>
      <c r="R35" s="337"/>
    </row>
    <row r="36" spans="1:18" ht="24.95" customHeight="1" x14ac:dyDescent="0.35">
      <c r="A36" s="594" t="s">
        <v>93</v>
      </c>
      <c r="B36" s="269">
        <v>0</v>
      </c>
      <c r="C36" s="269">
        <v>0</v>
      </c>
      <c r="D36" s="269">
        <v>0</v>
      </c>
      <c r="E36" s="269">
        <v>0</v>
      </c>
      <c r="F36" s="269">
        <v>1</v>
      </c>
      <c r="G36" s="269">
        <f t="shared" si="3"/>
        <v>1</v>
      </c>
      <c r="H36" s="269">
        <v>0</v>
      </c>
      <c r="I36" s="269">
        <v>2</v>
      </c>
      <c r="J36" s="269">
        <f t="shared" si="4"/>
        <v>2</v>
      </c>
      <c r="K36" s="269">
        <v>0</v>
      </c>
      <c r="L36" s="269">
        <v>2</v>
      </c>
      <c r="M36" s="443">
        <f t="shared" si="5"/>
        <v>2</v>
      </c>
      <c r="N36" s="444">
        <f t="shared" si="6"/>
        <v>0</v>
      </c>
      <c r="O36" s="444">
        <f t="shared" si="6"/>
        <v>5</v>
      </c>
      <c r="P36" s="600">
        <f t="shared" si="7"/>
        <v>5</v>
      </c>
      <c r="Q36" s="337"/>
      <c r="R36" s="337"/>
    </row>
    <row r="37" spans="1:18" s="318" customFormat="1" ht="24.95" customHeight="1" x14ac:dyDescent="0.35">
      <c r="A37" s="595" t="s">
        <v>79</v>
      </c>
      <c r="B37" s="442">
        <f>SUM(B38:B45)</f>
        <v>157</v>
      </c>
      <c r="C37" s="442">
        <f>SUM(C38:C45)</f>
        <v>135</v>
      </c>
      <c r="D37" s="442">
        <f>B37+C37</f>
        <v>292</v>
      </c>
      <c r="E37" s="442">
        <f>SUM(E38:E45)</f>
        <v>146</v>
      </c>
      <c r="F37" s="442">
        <f>SUM(F38:F45)</f>
        <v>109</v>
      </c>
      <c r="G37" s="442">
        <f>E37+F37</f>
        <v>255</v>
      </c>
      <c r="H37" s="442">
        <f>SUM(H38:H45)</f>
        <v>133</v>
      </c>
      <c r="I37" s="442">
        <f>SUM(I38:I45)</f>
        <v>81</v>
      </c>
      <c r="J37" s="442">
        <f>SUM(J38:J45)</f>
        <v>214</v>
      </c>
      <c r="K37" s="442">
        <f>SUM(K38:K45)</f>
        <v>133</v>
      </c>
      <c r="L37" s="442">
        <f>SUM(L38:L45)</f>
        <v>25</v>
      </c>
      <c r="M37" s="442">
        <f>K37+L37</f>
        <v>158</v>
      </c>
      <c r="N37" s="442">
        <f>SUM(N38:N45)</f>
        <v>569</v>
      </c>
      <c r="O37" s="442">
        <f>SUM(O38:O45)</f>
        <v>350</v>
      </c>
      <c r="P37" s="590">
        <f>N37+O37</f>
        <v>919</v>
      </c>
      <c r="Q37" s="323"/>
      <c r="R37" s="323"/>
    </row>
    <row r="38" spans="1:18" ht="24.95" customHeight="1" x14ac:dyDescent="0.35">
      <c r="A38" s="591" t="s">
        <v>86</v>
      </c>
      <c r="B38" s="269">
        <v>0</v>
      </c>
      <c r="C38" s="269">
        <v>33</v>
      </c>
      <c r="D38" s="269">
        <f>B38+C38</f>
        <v>33</v>
      </c>
      <c r="E38" s="269">
        <v>0</v>
      </c>
      <c r="F38" s="269">
        <v>24</v>
      </c>
      <c r="G38" s="443">
        <f t="shared" ref="G38:G45" si="8">E38+F38</f>
        <v>24</v>
      </c>
      <c r="H38" s="269">
        <v>0</v>
      </c>
      <c r="I38" s="269">
        <v>20</v>
      </c>
      <c r="J38" s="269">
        <f>H38+I38</f>
        <v>20</v>
      </c>
      <c r="K38" s="269">
        <v>0</v>
      </c>
      <c r="L38" s="269">
        <v>0</v>
      </c>
      <c r="M38" s="443">
        <f t="shared" ref="M38:M44" si="9">K38+L38</f>
        <v>0</v>
      </c>
      <c r="N38" s="444">
        <f t="shared" ref="N38:O45" si="10">B38+E38+H38+K38</f>
        <v>0</v>
      </c>
      <c r="O38" s="444">
        <f t="shared" si="10"/>
        <v>77</v>
      </c>
      <c r="P38" s="600">
        <f t="shared" ref="P38:P45" si="11">SUM(N38:O38)</f>
        <v>77</v>
      </c>
      <c r="Q38" s="337"/>
      <c r="R38" s="337"/>
    </row>
    <row r="39" spans="1:18" ht="24.95" customHeight="1" x14ac:dyDescent="0.35">
      <c r="A39" s="593" t="s">
        <v>87</v>
      </c>
      <c r="B39" s="269">
        <v>9</v>
      </c>
      <c r="C39" s="269">
        <v>18</v>
      </c>
      <c r="D39" s="269">
        <f>B39+C39</f>
        <v>27</v>
      </c>
      <c r="E39" s="269">
        <v>8</v>
      </c>
      <c r="F39" s="269">
        <v>14</v>
      </c>
      <c r="G39" s="443">
        <f t="shared" si="8"/>
        <v>22</v>
      </c>
      <c r="H39" s="269">
        <v>6</v>
      </c>
      <c r="I39" s="269">
        <v>15</v>
      </c>
      <c r="J39" s="269">
        <f t="shared" ref="J39:J45" si="12">H39+I39</f>
        <v>21</v>
      </c>
      <c r="K39" s="269">
        <v>0</v>
      </c>
      <c r="L39" s="269">
        <v>0</v>
      </c>
      <c r="M39" s="443">
        <f t="shared" si="9"/>
        <v>0</v>
      </c>
      <c r="N39" s="444">
        <f t="shared" si="10"/>
        <v>23</v>
      </c>
      <c r="O39" s="444">
        <f t="shared" si="10"/>
        <v>47</v>
      </c>
      <c r="P39" s="600">
        <f t="shared" si="11"/>
        <v>70</v>
      </c>
      <c r="Q39" s="337"/>
      <c r="R39" s="337"/>
    </row>
    <row r="40" spans="1:18" ht="24.95" customHeight="1" x14ac:dyDescent="0.35">
      <c r="A40" s="593" t="s">
        <v>88</v>
      </c>
      <c r="B40" s="269">
        <v>24</v>
      </c>
      <c r="C40" s="269">
        <v>1</v>
      </c>
      <c r="D40" s="269">
        <f t="shared" ref="D40:D45" si="13">B40+C40</f>
        <v>25</v>
      </c>
      <c r="E40" s="269">
        <v>19</v>
      </c>
      <c r="F40" s="269">
        <v>0</v>
      </c>
      <c r="G40" s="443">
        <f t="shared" si="8"/>
        <v>19</v>
      </c>
      <c r="H40" s="443">
        <v>19</v>
      </c>
      <c r="I40" s="443">
        <v>0</v>
      </c>
      <c r="J40" s="443">
        <f t="shared" si="12"/>
        <v>19</v>
      </c>
      <c r="K40" s="269">
        <v>17</v>
      </c>
      <c r="L40" s="269">
        <v>0</v>
      </c>
      <c r="M40" s="443">
        <f t="shared" si="9"/>
        <v>17</v>
      </c>
      <c r="N40" s="444">
        <f t="shared" si="10"/>
        <v>79</v>
      </c>
      <c r="O40" s="444">
        <f t="shared" si="10"/>
        <v>1</v>
      </c>
      <c r="P40" s="600">
        <f t="shared" si="11"/>
        <v>80</v>
      </c>
      <c r="Q40" s="337"/>
      <c r="R40" s="337"/>
    </row>
    <row r="41" spans="1:18" ht="24.95" customHeight="1" x14ac:dyDescent="0.35">
      <c r="A41" s="593" t="s">
        <v>89</v>
      </c>
      <c r="B41" s="269">
        <v>24</v>
      </c>
      <c r="C41" s="269">
        <v>21</v>
      </c>
      <c r="D41" s="269">
        <f>B41+C41</f>
        <v>45</v>
      </c>
      <c r="E41" s="269">
        <v>20</v>
      </c>
      <c r="F41" s="269">
        <v>20</v>
      </c>
      <c r="G41" s="443">
        <f t="shared" si="8"/>
        <v>40</v>
      </c>
      <c r="H41" s="269">
        <v>18</v>
      </c>
      <c r="I41" s="269">
        <v>18</v>
      </c>
      <c r="J41" s="269">
        <f t="shared" si="12"/>
        <v>36</v>
      </c>
      <c r="K41" s="269">
        <v>19</v>
      </c>
      <c r="L41" s="269">
        <v>10</v>
      </c>
      <c r="M41" s="443">
        <f t="shared" si="9"/>
        <v>29</v>
      </c>
      <c r="N41" s="444">
        <f t="shared" si="10"/>
        <v>81</v>
      </c>
      <c r="O41" s="444">
        <f t="shared" si="10"/>
        <v>69</v>
      </c>
      <c r="P41" s="600">
        <f t="shared" si="11"/>
        <v>150</v>
      </c>
      <c r="Q41" s="337"/>
      <c r="R41" s="337"/>
    </row>
    <row r="42" spans="1:18" ht="24.95" customHeight="1" x14ac:dyDescent="0.35">
      <c r="A42" s="593" t="s">
        <v>90</v>
      </c>
      <c r="B42" s="443">
        <v>48</v>
      </c>
      <c r="C42" s="443">
        <v>4</v>
      </c>
      <c r="D42" s="443">
        <f>B42+C42</f>
        <v>52</v>
      </c>
      <c r="E42" s="443">
        <v>45</v>
      </c>
      <c r="F42" s="443">
        <v>14</v>
      </c>
      <c r="G42" s="443">
        <f t="shared" si="8"/>
        <v>59</v>
      </c>
      <c r="H42" s="443">
        <v>41</v>
      </c>
      <c r="I42" s="443">
        <v>0</v>
      </c>
      <c r="J42" s="443">
        <f t="shared" si="12"/>
        <v>41</v>
      </c>
      <c r="K42" s="443">
        <v>45</v>
      </c>
      <c r="L42" s="443">
        <v>4</v>
      </c>
      <c r="M42" s="443">
        <f t="shared" si="9"/>
        <v>49</v>
      </c>
      <c r="N42" s="444">
        <f t="shared" si="10"/>
        <v>179</v>
      </c>
      <c r="O42" s="444">
        <f t="shared" si="10"/>
        <v>22</v>
      </c>
      <c r="P42" s="600">
        <f t="shared" si="11"/>
        <v>201</v>
      </c>
      <c r="Q42" s="337"/>
      <c r="R42" s="337"/>
    </row>
    <row r="43" spans="1:18" ht="24.95" customHeight="1" x14ac:dyDescent="0.35">
      <c r="A43" s="593" t="s">
        <v>91</v>
      </c>
      <c r="B43" s="269">
        <v>39</v>
      </c>
      <c r="C43" s="269">
        <v>18</v>
      </c>
      <c r="D43" s="269">
        <f t="shared" si="13"/>
        <v>57</v>
      </c>
      <c r="E43" s="269">
        <v>39</v>
      </c>
      <c r="F43" s="269">
        <v>7</v>
      </c>
      <c r="G43" s="443">
        <f t="shared" si="8"/>
        <v>46</v>
      </c>
      <c r="H43" s="269">
        <v>35</v>
      </c>
      <c r="I43" s="269">
        <v>3</v>
      </c>
      <c r="J43" s="269">
        <f t="shared" si="12"/>
        <v>38</v>
      </c>
      <c r="K43" s="269">
        <v>34</v>
      </c>
      <c r="L43" s="269">
        <v>4</v>
      </c>
      <c r="M43" s="443">
        <f t="shared" si="9"/>
        <v>38</v>
      </c>
      <c r="N43" s="444">
        <f t="shared" si="10"/>
        <v>147</v>
      </c>
      <c r="O43" s="444">
        <f t="shared" si="10"/>
        <v>32</v>
      </c>
      <c r="P43" s="600">
        <f t="shared" si="11"/>
        <v>179</v>
      </c>
      <c r="Q43" s="337"/>
      <c r="R43" s="337"/>
    </row>
    <row r="44" spans="1:18" ht="24.95" customHeight="1" x14ac:dyDescent="0.35">
      <c r="A44" s="593" t="s">
        <v>92</v>
      </c>
      <c r="B44" s="269">
        <v>0</v>
      </c>
      <c r="C44" s="269">
        <v>25</v>
      </c>
      <c r="D44" s="269">
        <f t="shared" si="13"/>
        <v>25</v>
      </c>
      <c r="E44" s="269">
        <v>0</v>
      </c>
      <c r="F44" s="269">
        <v>18</v>
      </c>
      <c r="G44" s="443">
        <f t="shared" si="8"/>
        <v>18</v>
      </c>
      <c r="H44" s="269">
        <v>0</v>
      </c>
      <c r="I44" s="269">
        <v>12</v>
      </c>
      <c r="J44" s="269">
        <f t="shared" si="12"/>
        <v>12</v>
      </c>
      <c r="K44" s="269">
        <v>0</v>
      </c>
      <c r="L44" s="269">
        <v>0</v>
      </c>
      <c r="M44" s="443">
        <f t="shared" si="9"/>
        <v>0</v>
      </c>
      <c r="N44" s="444">
        <f t="shared" si="10"/>
        <v>0</v>
      </c>
      <c r="O44" s="444">
        <f t="shared" si="10"/>
        <v>55</v>
      </c>
      <c r="P44" s="600">
        <f t="shared" si="11"/>
        <v>55</v>
      </c>
      <c r="Q44" s="337"/>
      <c r="R44" s="337"/>
    </row>
    <row r="45" spans="1:18" ht="24.95" customHeight="1" thickBot="1" x14ac:dyDescent="0.4">
      <c r="A45" s="596" t="s">
        <v>93</v>
      </c>
      <c r="B45" s="449">
        <v>13</v>
      </c>
      <c r="C45" s="449">
        <v>15</v>
      </c>
      <c r="D45" s="449">
        <f t="shared" si="13"/>
        <v>28</v>
      </c>
      <c r="E45" s="449">
        <v>15</v>
      </c>
      <c r="F45" s="449">
        <v>12</v>
      </c>
      <c r="G45" s="447">
        <f t="shared" si="8"/>
        <v>27</v>
      </c>
      <c r="H45" s="449">
        <v>14</v>
      </c>
      <c r="I45" s="449">
        <v>13</v>
      </c>
      <c r="J45" s="449">
        <f t="shared" si="12"/>
        <v>27</v>
      </c>
      <c r="K45" s="449">
        <v>18</v>
      </c>
      <c r="L45" s="449">
        <v>7</v>
      </c>
      <c r="M45" s="447">
        <f>K45+L45</f>
        <v>25</v>
      </c>
      <c r="N45" s="450">
        <f t="shared" si="10"/>
        <v>60</v>
      </c>
      <c r="O45" s="444">
        <f t="shared" si="10"/>
        <v>47</v>
      </c>
      <c r="P45" s="609">
        <f t="shared" si="11"/>
        <v>107</v>
      </c>
      <c r="Q45" s="337"/>
      <c r="R45" s="337"/>
    </row>
    <row r="46" spans="1:18" ht="24.95" customHeight="1" thickBot="1" x14ac:dyDescent="0.4">
      <c r="A46" s="612" t="s">
        <v>6</v>
      </c>
      <c r="B46" s="451">
        <f>B28+B37</f>
        <v>157</v>
      </c>
      <c r="C46" s="451">
        <f t="shared" ref="C46:P46" si="14">C28+C37</f>
        <v>135</v>
      </c>
      <c r="D46" s="451">
        <f t="shared" si="14"/>
        <v>292</v>
      </c>
      <c r="E46" s="451">
        <f t="shared" si="14"/>
        <v>147</v>
      </c>
      <c r="F46" s="451">
        <f t="shared" si="14"/>
        <v>126</v>
      </c>
      <c r="G46" s="451">
        <f t="shared" si="14"/>
        <v>273</v>
      </c>
      <c r="H46" s="451">
        <f t="shared" si="14"/>
        <v>139</v>
      </c>
      <c r="I46" s="451">
        <f t="shared" si="14"/>
        <v>125</v>
      </c>
      <c r="J46" s="451">
        <f t="shared" si="14"/>
        <v>264</v>
      </c>
      <c r="K46" s="451">
        <f t="shared" si="14"/>
        <v>136</v>
      </c>
      <c r="L46" s="451">
        <f t="shared" si="14"/>
        <v>27</v>
      </c>
      <c r="M46" s="451">
        <f t="shared" si="14"/>
        <v>163</v>
      </c>
      <c r="N46" s="451">
        <f t="shared" si="14"/>
        <v>579</v>
      </c>
      <c r="O46" s="451">
        <f t="shared" si="14"/>
        <v>413</v>
      </c>
      <c r="P46" s="613">
        <f t="shared" si="14"/>
        <v>992</v>
      </c>
      <c r="Q46" s="337"/>
      <c r="R46" s="337"/>
    </row>
    <row r="47" spans="1:18" ht="24.95" customHeight="1" thickBot="1" x14ac:dyDescent="0.4">
      <c r="A47" s="614" t="s">
        <v>20</v>
      </c>
      <c r="B47" s="452"/>
      <c r="C47" s="452"/>
      <c r="D47" s="452"/>
      <c r="E47" s="452"/>
      <c r="F47" s="452"/>
      <c r="G47" s="452"/>
      <c r="H47" s="452"/>
      <c r="I47" s="452"/>
      <c r="J47" s="452"/>
      <c r="K47" s="452"/>
      <c r="L47" s="452"/>
      <c r="M47" s="452"/>
      <c r="N47" s="453"/>
      <c r="O47" s="453"/>
      <c r="P47" s="615"/>
      <c r="Q47" s="17"/>
      <c r="R47" s="17"/>
    </row>
    <row r="48" spans="1:18" s="318" customFormat="1" ht="32.25" customHeight="1" x14ac:dyDescent="0.35">
      <c r="A48" s="598" t="s">
        <v>78</v>
      </c>
      <c r="B48" s="455">
        <f>SUM(B49:B56)</f>
        <v>0</v>
      </c>
      <c r="C48" s="455">
        <f>SUM(C49:C56)</f>
        <v>0</v>
      </c>
      <c r="D48" s="455">
        <f>B48+C48</f>
        <v>0</v>
      </c>
      <c r="E48" s="455">
        <f>SUM(E49:E56)</f>
        <v>0</v>
      </c>
      <c r="F48" s="455">
        <f>SUM(F49:F56)</f>
        <v>0</v>
      </c>
      <c r="G48" s="455">
        <f>SUM(E48:F48)</f>
        <v>0</v>
      </c>
      <c r="H48" s="455">
        <f>SUM(H49:H56)</f>
        <v>0</v>
      </c>
      <c r="I48" s="455">
        <f>SUM(I49:I56)</f>
        <v>0</v>
      </c>
      <c r="J48" s="455">
        <f>H48+I48</f>
        <v>0</v>
      </c>
      <c r="K48" s="455">
        <f>SUM(K49:K56)</f>
        <v>0</v>
      </c>
      <c r="L48" s="455">
        <f>SUM(L49:L56)</f>
        <v>0</v>
      </c>
      <c r="M48" s="455">
        <f>SUM(K48:L48)</f>
        <v>0</v>
      </c>
      <c r="N48" s="610">
        <f>B48+E48+H48+K48</f>
        <v>0</v>
      </c>
      <c r="O48" s="610">
        <f>C48+F48+I48+L48</f>
        <v>0</v>
      </c>
      <c r="P48" s="611">
        <f>N48+O48</f>
        <v>0</v>
      </c>
      <c r="Q48" s="324"/>
      <c r="R48" s="324"/>
    </row>
    <row r="49" spans="1:18" ht="32.25" customHeight="1" x14ac:dyDescent="0.35">
      <c r="A49" s="591" t="s">
        <v>86</v>
      </c>
      <c r="B49" s="269">
        <v>0</v>
      </c>
      <c r="C49" s="269">
        <v>0</v>
      </c>
      <c r="D49" s="269">
        <v>0</v>
      </c>
      <c r="E49" s="269">
        <v>0</v>
      </c>
      <c r="F49" s="269">
        <v>0</v>
      </c>
      <c r="G49" s="269">
        <v>0</v>
      </c>
      <c r="H49" s="269">
        <v>0</v>
      </c>
      <c r="I49" s="269">
        <v>0</v>
      </c>
      <c r="J49" s="269">
        <v>0</v>
      </c>
      <c r="K49" s="269">
        <v>0</v>
      </c>
      <c r="L49" s="269">
        <v>0</v>
      </c>
      <c r="M49" s="269">
        <v>0</v>
      </c>
      <c r="N49" s="446">
        <f t="shared" ref="N49:O56" si="15">B49+E49+H49+K49</f>
        <v>0</v>
      </c>
      <c r="O49" s="446">
        <f t="shared" si="15"/>
        <v>0</v>
      </c>
      <c r="P49" s="602">
        <f t="shared" ref="P49:P56" si="16">N49+O49</f>
        <v>0</v>
      </c>
      <c r="Q49" s="18"/>
      <c r="R49" s="18"/>
    </row>
    <row r="50" spans="1:18" ht="32.25" customHeight="1" x14ac:dyDescent="0.35">
      <c r="A50" s="593" t="s">
        <v>87</v>
      </c>
      <c r="B50" s="269">
        <v>0</v>
      </c>
      <c r="C50" s="269">
        <v>0</v>
      </c>
      <c r="D50" s="269">
        <v>0</v>
      </c>
      <c r="E50" s="269">
        <v>0</v>
      </c>
      <c r="F50" s="269">
        <v>0</v>
      </c>
      <c r="G50" s="269">
        <v>0</v>
      </c>
      <c r="H50" s="269">
        <v>0</v>
      </c>
      <c r="I50" s="269">
        <v>0</v>
      </c>
      <c r="J50" s="269">
        <v>0</v>
      </c>
      <c r="K50" s="269">
        <v>0</v>
      </c>
      <c r="L50" s="269">
        <v>0</v>
      </c>
      <c r="M50" s="269">
        <v>0</v>
      </c>
      <c r="N50" s="446">
        <f t="shared" si="15"/>
        <v>0</v>
      </c>
      <c r="O50" s="446">
        <f t="shared" si="15"/>
        <v>0</v>
      </c>
      <c r="P50" s="602">
        <f t="shared" si="16"/>
        <v>0</v>
      </c>
      <c r="Q50" s="18"/>
      <c r="R50" s="18"/>
    </row>
    <row r="51" spans="1:18" ht="32.25" customHeight="1" x14ac:dyDescent="0.35">
      <c r="A51" s="593" t="s">
        <v>88</v>
      </c>
      <c r="B51" s="269">
        <v>0</v>
      </c>
      <c r="C51" s="269">
        <v>0</v>
      </c>
      <c r="D51" s="269">
        <v>0</v>
      </c>
      <c r="E51" s="269">
        <v>0</v>
      </c>
      <c r="F51" s="269">
        <v>0</v>
      </c>
      <c r="G51" s="269">
        <v>0</v>
      </c>
      <c r="H51" s="269">
        <v>0</v>
      </c>
      <c r="I51" s="269">
        <v>0</v>
      </c>
      <c r="J51" s="269">
        <v>0</v>
      </c>
      <c r="K51" s="269">
        <v>0</v>
      </c>
      <c r="L51" s="269">
        <v>0</v>
      </c>
      <c r="M51" s="269"/>
      <c r="N51" s="446">
        <f>B51+E51+H51+K51</f>
        <v>0</v>
      </c>
      <c r="O51" s="446">
        <f t="shared" si="15"/>
        <v>0</v>
      </c>
      <c r="P51" s="602">
        <f t="shared" si="16"/>
        <v>0</v>
      </c>
      <c r="Q51" s="18"/>
      <c r="R51" s="18"/>
    </row>
    <row r="52" spans="1:18" ht="32.25" customHeight="1" x14ac:dyDescent="0.35">
      <c r="A52" s="593" t="s">
        <v>89</v>
      </c>
      <c r="B52" s="269">
        <v>0</v>
      </c>
      <c r="C52" s="269">
        <v>0</v>
      </c>
      <c r="D52" s="269"/>
      <c r="E52" s="269">
        <v>0</v>
      </c>
      <c r="F52" s="269">
        <v>0</v>
      </c>
      <c r="G52" s="269">
        <v>0</v>
      </c>
      <c r="H52" s="269">
        <v>0</v>
      </c>
      <c r="I52" s="269">
        <v>0</v>
      </c>
      <c r="J52" s="269">
        <v>0</v>
      </c>
      <c r="K52" s="269">
        <v>0</v>
      </c>
      <c r="L52" s="269">
        <v>0</v>
      </c>
      <c r="M52" s="269">
        <v>0</v>
      </c>
      <c r="N52" s="446">
        <v>0</v>
      </c>
      <c r="O52" s="446">
        <f t="shared" si="15"/>
        <v>0</v>
      </c>
      <c r="P52" s="602">
        <f t="shared" si="16"/>
        <v>0</v>
      </c>
      <c r="Q52" s="18"/>
      <c r="R52" s="18"/>
    </row>
    <row r="53" spans="1:18" ht="32.25" customHeight="1" x14ac:dyDescent="0.35">
      <c r="A53" s="593" t="s">
        <v>90</v>
      </c>
      <c r="B53" s="269">
        <v>0</v>
      </c>
      <c r="C53" s="269">
        <v>0</v>
      </c>
      <c r="D53" s="269">
        <v>0</v>
      </c>
      <c r="E53" s="269">
        <v>0</v>
      </c>
      <c r="F53" s="269">
        <v>0</v>
      </c>
      <c r="G53" s="269">
        <v>0</v>
      </c>
      <c r="H53" s="269">
        <v>0</v>
      </c>
      <c r="I53" s="269">
        <v>0</v>
      </c>
      <c r="J53" s="269">
        <v>0</v>
      </c>
      <c r="K53" s="269">
        <v>0</v>
      </c>
      <c r="L53" s="269">
        <v>0</v>
      </c>
      <c r="M53" s="269">
        <v>0</v>
      </c>
      <c r="N53" s="446">
        <f t="shared" si="15"/>
        <v>0</v>
      </c>
      <c r="O53" s="446">
        <f t="shared" si="15"/>
        <v>0</v>
      </c>
      <c r="P53" s="602">
        <f t="shared" si="16"/>
        <v>0</v>
      </c>
      <c r="Q53" s="18"/>
      <c r="R53" s="18"/>
    </row>
    <row r="54" spans="1:18" ht="32.25" customHeight="1" x14ac:dyDescent="0.35">
      <c r="A54" s="593" t="s">
        <v>91</v>
      </c>
      <c r="B54" s="269">
        <v>0</v>
      </c>
      <c r="C54" s="269">
        <v>0</v>
      </c>
      <c r="D54" s="269">
        <v>0</v>
      </c>
      <c r="E54" s="269">
        <v>0</v>
      </c>
      <c r="F54" s="269">
        <v>0</v>
      </c>
      <c r="G54" s="269">
        <v>0</v>
      </c>
      <c r="H54" s="269">
        <v>0</v>
      </c>
      <c r="I54" s="269">
        <v>0</v>
      </c>
      <c r="J54" s="269">
        <v>0</v>
      </c>
      <c r="K54" s="269">
        <v>0</v>
      </c>
      <c r="L54" s="269">
        <v>0</v>
      </c>
      <c r="M54" s="269">
        <v>0</v>
      </c>
      <c r="N54" s="446">
        <f t="shared" si="15"/>
        <v>0</v>
      </c>
      <c r="O54" s="446">
        <f t="shared" si="15"/>
        <v>0</v>
      </c>
      <c r="P54" s="602">
        <f t="shared" si="16"/>
        <v>0</v>
      </c>
      <c r="Q54" s="18"/>
      <c r="R54" s="18"/>
    </row>
    <row r="55" spans="1:18" ht="32.25" customHeight="1" x14ac:dyDescent="0.35">
      <c r="A55" s="593" t="s">
        <v>92</v>
      </c>
      <c r="B55" s="269">
        <v>0</v>
      </c>
      <c r="C55" s="269">
        <v>0</v>
      </c>
      <c r="D55" s="269">
        <v>0</v>
      </c>
      <c r="E55" s="269">
        <v>0</v>
      </c>
      <c r="F55" s="269">
        <v>0</v>
      </c>
      <c r="G55" s="269">
        <v>0</v>
      </c>
      <c r="H55" s="269">
        <v>0</v>
      </c>
      <c r="I55" s="269">
        <v>0</v>
      </c>
      <c r="J55" s="269">
        <v>0</v>
      </c>
      <c r="K55" s="269">
        <v>0</v>
      </c>
      <c r="L55" s="269">
        <v>0</v>
      </c>
      <c r="M55" s="269">
        <v>0</v>
      </c>
      <c r="N55" s="446">
        <f t="shared" si="15"/>
        <v>0</v>
      </c>
      <c r="O55" s="446">
        <f t="shared" si="15"/>
        <v>0</v>
      </c>
      <c r="P55" s="602">
        <f t="shared" si="16"/>
        <v>0</v>
      </c>
      <c r="Q55" s="18"/>
      <c r="R55" s="18"/>
    </row>
    <row r="56" spans="1:18" ht="26.25" customHeight="1" x14ac:dyDescent="0.35">
      <c r="A56" s="594" t="s">
        <v>93</v>
      </c>
      <c r="B56" s="269">
        <v>0</v>
      </c>
      <c r="C56" s="269">
        <v>0</v>
      </c>
      <c r="D56" s="269">
        <f>C56+B56</f>
        <v>0</v>
      </c>
      <c r="E56" s="269">
        <v>0</v>
      </c>
      <c r="F56" s="269">
        <v>0</v>
      </c>
      <c r="G56" s="269">
        <f>SUM(E56:F56)</f>
        <v>0</v>
      </c>
      <c r="H56" s="269">
        <v>0</v>
      </c>
      <c r="I56" s="269">
        <v>0</v>
      </c>
      <c r="J56" s="269">
        <f>H56+I56</f>
        <v>0</v>
      </c>
      <c r="K56" s="269">
        <v>0</v>
      </c>
      <c r="L56" s="269">
        <v>0</v>
      </c>
      <c r="M56" s="269">
        <f>SUM(K56:L56)</f>
        <v>0</v>
      </c>
      <c r="N56" s="446">
        <f t="shared" si="15"/>
        <v>0</v>
      </c>
      <c r="O56" s="446">
        <f t="shared" si="15"/>
        <v>0</v>
      </c>
      <c r="P56" s="602">
        <f t="shared" si="16"/>
        <v>0</v>
      </c>
      <c r="Q56" s="17"/>
      <c r="R56" s="17"/>
    </row>
    <row r="57" spans="1:18" s="318" customFormat="1" ht="30.75" customHeight="1" x14ac:dyDescent="0.35">
      <c r="A57" s="595" t="s">
        <v>79</v>
      </c>
      <c r="B57" s="442">
        <f>SUM(B58:B65)</f>
        <v>1</v>
      </c>
      <c r="C57" s="442">
        <f>SUM(C58:C65)</f>
        <v>0</v>
      </c>
      <c r="D57" s="442">
        <f>B57+C57</f>
        <v>1</v>
      </c>
      <c r="E57" s="442">
        <f>SUM(E58:E65)</f>
        <v>1</v>
      </c>
      <c r="F57" s="442">
        <f>SUM(F58:F65)</f>
        <v>1</v>
      </c>
      <c r="G57" s="442">
        <f>E57+F57</f>
        <v>2</v>
      </c>
      <c r="H57" s="442">
        <f>SUM(H58:H65)</f>
        <v>3</v>
      </c>
      <c r="I57" s="442">
        <f>SUM(I58:I65)</f>
        <v>0</v>
      </c>
      <c r="J57" s="442">
        <f>H57+I57</f>
        <v>3</v>
      </c>
      <c r="K57" s="442">
        <f>SUM(K58:K65)</f>
        <v>1</v>
      </c>
      <c r="L57" s="442">
        <f>SUM(L58:L65)</f>
        <v>0</v>
      </c>
      <c r="M57" s="442">
        <f>K57+L57</f>
        <v>1</v>
      </c>
      <c r="N57" s="445">
        <f>B57+E57+H57+K57</f>
        <v>6</v>
      </c>
      <c r="O57" s="445">
        <f>C57+F57+I57+L57</f>
        <v>1</v>
      </c>
      <c r="P57" s="601">
        <f>O57+N57</f>
        <v>7</v>
      </c>
      <c r="Q57" s="325"/>
      <c r="R57" s="325"/>
    </row>
    <row r="58" spans="1:18" ht="30.75" customHeight="1" x14ac:dyDescent="0.35">
      <c r="A58" s="591" t="s">
        <v>86</v>
      </c>
      <c r="B58" s="443">
        <v>0</v>
      </c>
      <c r="C58" s="443">
        <v>0</v>
      </c>
      <c r="D58" s="443">
        <f t="shared" ref="D58:D65" si="17">B58+C58</f>
        <v>0</v>
      </c>
      <c r="E58" s="443">
        <v>0</v>
      </c>
      <c r="F58" s="443">
        <v>0</v>
      </c>
      <c r="G58" s="443">
        <f t="shared" ref="G58:G65" si="18">E58+F58</f>
        <v>0</v>
      </c>
      <c r="H58" s="443">
        <v>0</v>
      </c>
      <c r="I58" s="443">
        <v>0</v>
      </c>
      <c r="J58" s="443">
        <f t="shared" ref="J58:J65" si="19">H58+I58</f>
        <v>0</v>
      </c>
      <c r="K58" s="443">
        <v>0</v>
      </c>
      <c r="L58" s="443">
        <v>0</v>
      </c>
      <c r="M58" s="443">
        <f t="shared" ref="M58:M65" si="20">K58+L58</f>
        <v>0</v>
      </c>
      <c r="N58" s="444">
        <v>0</v>
      </c>
      <c r="O58" s="444">
        <v>0</v>
      </c>
      <c r="P58" s="600">
        <f t="shared" ref="P58:P65" si="21">O58+N58</f>
        <v>0</v>
      </c>
      <c r="Q58" s="17"/>
      <c r="R58" s="17"/>
    </row>
    <row r="59" spans="1:18" ht="30.75" customHeight="1" x14ac:dyDescent="0.35">
      <c r="A59" s="593" t="s">
        <v>87</v>
      </c>
      <c r="B59" s="443">
        <v>0</v>
      </c>
      <c r="C59" s="443">
        <v>0</v>
      </c>
      <c r="D59" s="443">
        <f t="shared" si="17"/>
        <v>0</v>
      </c>
      <c r="E59" s="443">
        <v>0</v>
      </c>
      <c r="F59" s="443">
        <v>0</v>
      </c>
      <c r="G59" s="443">
        <f t="shared" si="18"/>
        <v>0</v>
      </c>
      <c r="H59" s="443">
        <v>0</v>
      </c>
      <c r="I59" s="443">
        <v>0</v>
      </c>
      <c r="J59" s="443">
        <f t="shared" si="19"/>
        <v>0</v>
      </c>
      <c r="K59" s="443">
        <v>0</v>
      </c>
      <c r="L59" s="443">
        <v>0</v>
      </c>
      <c r="M59" s="443">
        <f t="shared" si="20"/>
        <v>0</v>
      </c>
      <c r="N59" s="444">
        <v>0</v>
      </c>
      <c r="O59" s="444">
        <v>0</v>
      </c>
      <c r="P59" s="600">
        <f t="shared" si="21"/>
        <v>0</v>
      </c>
      <c r="Q59" s="17"/>
      <c r="R59" s="17"/>
    </row>
    <row r="60" spans="1:18" ht="30.75" customHeight="1" x14ac:dyDescent="0.35">
      <c r="A60" s="593" t="s">
        <v>88</v>
      </c>
      <c r="B60" s="443">
        <v>0</v>
      </c>
      <c r="C60" s="443">
        <v>0</v>
      </c>
      <c r="D60" s="443">
        <f t="shared" si="17"/>
        <v>0</v>
      </c>
      <c r="E60" s="443">
        <v>1</v>
      </c>
      <c r="F60" s="443">
        <v>0</v>
      </c>
      <c r="G60" s="443">
        <f t="shared" si="18"/>
        <v>1</v>
      </c>
      <c r="H60" s="443">
        <v>1</v>
      </c>
      <c r="I60" s="443">
        <v>0</v>
      </c>
      <c r="J60" s="443">
        <f t="shared" si="19"/>
        <v>1</v>
      </c>
      <c r="K60" s="443">
        <v>0</v>
      </c>
      <c r="L60" s="443">
        <v>0</v>
      </c>
      <c r="M60" s="443">
        <f t="shared" si="20"/>
        <v>0</v>
      </c>
      <c r="N60" s="444">
        <v>2</v>
      </c>
      <c r="O60" s="444">
        <v>0</v>
      </c>
      <c r="P60" s="600">
        <f t="shared" si="21"/>
        <v>2</v>
      </c>
      <c r="Q60" s="17"/>
      <c r="R60" s="17"/>
    </row>
    <row r="61" spans="1:18" ht="30.75" customHeight="1" x14ac:dyDescent="0.35">
      <c r="A61" s="593" t="s">
        <v>89</v>
      </c>
      <c r="B61" s="443">
        <v>0</v>
      </c>
      <c r="C61" s="443">
        <v>0</v>
      </c>
      <c r="D61" s="443">
        <f t="shared" si="17"/>
        <v>0</v>
      </c>
      <c r="E61" s="443">
        <v>0</v>
      </c>
      <c r="F61" s="443">
        <v>0</v>
      </c>
      <c r="G61" s="443">
        <f t="shared" si="18"/>
        <v>0</v>
      </c>
      <c r="H61" s="443">
        <v>0</v>
      </c>
      <c r="I61" s="443">
        <v>0</v>
      </c>
      <c r="J61" s="443">
        <f t="shared" si="19"/>
        <v>0</v>
      </c>
      <c r="K61" s="443">
        <v>1</v>
      </c>
      <c r="L61" s="443">
        <v>0</v>
      </c>
      <c r="M61" s="443">
        <f t="shared" si="20"/>
        <v>1</v>
      </c>
      <c r="N61" s="444">
        <v>1</v>
      </c>
      <c r="O61" s="444">
        <v>0</v>
      </c>
      <c r="P61" s="600">
        <f t="shared" si="21"/>
        <v>1</v>
      </c>
      <c r="Q61" s="17"/>
      <c r="R61" s="17"/>
    </row>
    <row r="62" spans="1:18" ht="30.75" customHeight="1" x14ac:dyDescent="0.35">
      <c r="A62" s="593" t="s">
        <v>90</v>
      </c>
      <c r="B62" s="443">
        <v>1</v>
      </c>
      <c r="C62" s="443">
        <v>0</v>
      </c>
      <c r="D62" s="443">
        <f t="shared" si="17"/>
        <v>1</v>
      </c>
      <c r="E62" s="443">
        <v>0</v>
      </c>
      <c r="F62" s="443">
        <v>0</v>
      </c>
      <c r="G62" s="443">
        <f t="shared" si="18"/>
        <v>0</v>
      </c>
      <c r="H62" s="443">
        <v>2</v>
      </c>
      <c r="I62" s="443">
        <v>0</v>
      </c>
      <c r="J62" s="443">
        <f t="shared" si="19"/>
        <v>2</v>
      </c>
      <c r="K62" s="443">
        <v>0</v>
      </c>
      <c r="L62" s="443">
        <v>0</v>
      </c>
      <c r="M62" s="443">
        <f t="shared" si="20"/>
        <v>0</v>
      </c>
      <c r="N62" s="444">
        <v>3</v>
      </c>
      <c r="O62" s="444">
        <v>0</v>
      </c>
      <c r="P62" s="600">
        <f t="shared" si="21"/>
        <v>3</v>
      </c>
      <c r="Q62" s="17"/>
      <c r="R62" s="17"/>
    </row>
    <row r="63" spans="1:18" ht="30.75" customHeight="1" x14ac:dyDescent="0.35">
      <c r="A63" s="593" t="s">
        <v>91</v>
      </c>
      <c r="B63" s="443">
        <v>0</v>
      </c>
      <c r="C63" s="443">
        <v>0</v>
      </c>
      <c r="D63" s="443">
        <f t="shared" si="17"/>
        <v>0</v>
      </c>
      <c r="E63" s="443">
        <v>0</v>
      </c>
      <c r="F63" s="443">
        <v>0</v>
      </c>
      <c r="G63" s="443">
        <f t="shared" si="18"/>
        <v>0</v>
      </c>
      <c r="H63" s="443">
        <v>0</v>
      </c>
      <c r="I63" s="443">
        <v>0</v>
      </c>
      <c r="J63" s="443">
        <f t="shared" si="19"/>
        <v>0</v>
      </c>
      <c r="K63" s="443">
        <v>0</v>
      </c>
      <c r="L63" s="443">
        <v>0</v>
      </c>
      <c r="M63" s="443">
        <f t="shared" si="20"/>
        <v>0</v>
      </c>
      <c r="N63" s="444">
        <v>0</v>
      </c>
      <c r="O63" s="444">
        <v>0</v>
      </c>
      <c r="P63" s="600">
        <f t="shared" si="21"/>
        <v>0</v>
      </c>
      <c r="Q63" s="17"/>
      <c r="R63" s="17"/>
    </row>
    <row r="64" spans="1:18" ht="30.75" customHeight="1" x14ac:dyDescent="0.35">
      <c r="A64" s="593" t="s">
        <v>92</v>
      </c>
      <c r="B64" s="443">
        <v>0</v>
      </c>
      <c r="C64" s="443">
        <v>0</v>
      </c>
      <c r="D64" s="443">
        <f t="shared" si="17"/>
        <v>0</v>
      </c>
      <c r="E64" s="443">
        <v>0</v>
      </c>
      <c r="F64" s="443">
        <v>1</v>
      </c>
      <c r="G64" s="443">
        <f t="shared" si="18"/>
        <v>1</v>
      </c>
      <c r="H64" s="443">
        <v>0</v>
      </c>
      <c r="I64" s="443">
        <v>0</v>
      </c>
      <c r="J64" s="443">
        <f t="shared" si="19"/>
        <v>0</v>
      </c>
      <c r="K64" s="443">
        <v>0</v>
      </c>
      <c r="L64" s="443">
        <v>0</v>
      </c>
      <c r="M64" s="443">
        <f t="shared" si="20"/>
        <v>0</v>
      </c>
      <c r="N64" s="444">
        <v>0</v>
      </c>
      <c r="O64" s="444">
        <v>1</v>
      </c>
      <c r="P64" s="600">
        <f t="shared" si="21"/>
        <v>1</v>
      </c>
      <c r="Q64" s="17"/>
      <c r="R64" s="17"/>
    </row>
    <row r="65" spans="1:18" ht="29.25" customHeight="1" thickBot="1" x14ac:dyDescent="0.4">
      <c r="A65" s="596" t="s">
        <v>93</v>
      </c>
      <c r="B65" s="447">
        <v>0</v>
      </c>
      <c r="C65" s="447">
        <v>0</v>
      </c>
      <c r="D65" s="447">
        <f t="shared" si="17"/>
        <v>0</v>
      </c>
      <c r="E65" s="447">
        <v>0</v>
      </c>
      <c r="F65" s="447">
        <v>0</v>
      </c>
      <c r="G65" s="447">
        <f t="shared" si="18"/>
        <v>0</v>
      </c>
      <c r="H65" s="447">
        <v>0</v>
      </c>
      <c r="I65" s="447">
        <v>0</v>
      </c>
      <c r="J65" s="447">
        <f t="shared" si="19"/>
        <v>0</v>
      </c>
      <c r="K65" s="447">
        <v>0</v>
      </c>
      <c r="L65" s="447">
        <v>0</v>
      </c>
      <c r="M65" s="447">
        <f t="shared" si="20"/>
        <v>0</v>
      </c>
      <c r="N65" s="450">
        <v>0</v>
      </c>
      <c r="O65" s="450">
        <v>0</v>
      </c>
      <c r="P65" s="609">
        <f t="shared" si="21"/>
        <v>0</v>
      </c>
      <c r="Q65" s="337"/>
      <c r="R65" s="337"/>
    </row>
    <row r="66" spans="1:18" ht="30" customHeight="1" thickBot="1" x14ac:dyDescent="0.4">
      <c r="A66" s="617" t="s">
        <v>11</v>
      </c>
      <c r="B66" s="451">
        <f>B57+B48</f>
        <v>1</v>
      </c>
      <c r="C66" s="451">
        <f t="shared" ref="C66:P66" si="22">C57+C48</f>
        <v>0</v>
      </c>
      <c r="D66" s="451">
        <f t="shared" si="22"/>
        <v>1</v>
      </c>
      <c r="E66" s="451">
        <f t="shared" si="22"/>
        <v>1</v>
      </c>
      <c r="F66" s="451">
        <f t="shared" si="22"/>
        <v>1</v>
      </c>
      <c r="G66" s="451">
        <f t="shared" si="22"/>
        <v>2</v>
      </c>
      <c r="H66" s="451">
        <f t="shared" si="22"/>
        <v>3</v>
      </c>
      <c r="I66" s="451">
        <f t="shared" si="22"/>
        <v>0</v>
      </c>
      <c r="J66" s="451">
        <f t="shared" si="22"/>
        <v>3</v>
      </c>
      <c r="K66" s="451">
        <f t="shared" si="22"/>
        <v>1</v>
      </c>
      <c r="L66" s="451">
        <f t="shared" si="22"/>
        <v>0</v>
      </c>
      <c r="M66" s="451">
        <f t="shared" si="22"/>
        <v>1</v>
      </c>
      <c r="N66" s="451">
        <f t="shared" si="22"/>
        <v>6</v>
      </c>
      <c r="O66" s="451">
        <f t="shared" si="22"/>
        <v>1</v>
      </c>
      <c r="P66" s="613">
        <f t="shared" si="22"/>
        <v>7</v>
      </c>
      <c r="Q66" s="19"/>
      <c r="R66" s="19"/>
    </row>
    <row r="67" spans="1:18" ht="38.25" customHeight="1" thickBot="1" x14ac:dyDescent="0.4">
      <c r="A67" s="618" t="s">
        <v>8</v>
      </c>
      <c r="B67" s="448">
        <f>B46</f>
        <v>157</v>
      </c>
      <c r="C67" s="448">
        <f t="shared" ref="C67:P67" si="23">C46</f>
        <v>135</v>
      </c>
      <c r="D67" s="448">
        <f t="shared" si="23"/>
        <v>292</v>
      </c>
      <c r="E67" s="448">
        <f t="shared" si="23"/>
        <v>147</v>
      </c>
      <c r="F67" s="448">
        <f t="shared" si="23"/>
        <v>126</v>
      </c>
      <c r="G67" s="448">
        <f t="shared" si="23"/>
        <v>273</v>
      </c>
      <c r="H67" s="448">
        <f t="shared" si="23"/>
        <v>139</v>
      </c>
      <c r="I67" s="448">
        <f t="shared" si="23"/>
        <v>125</v>
      </c>
      <c r="J67" s="448">
        <f t="shared" si="23"/>
        <v>264</v>
      </c>
      <c r="K67" s="448">
        <f t="shared" si="23"/>
        <v>136</v>
      </c>
      <c r="L67" s="448">
        <f t="shared" si="23"/>
        <v>27</v>
      </c>
      <c r="M67" s="448">
        <f t="shared" si="23"/>
        <v>163</v>
      </c>
      <c r="N67" s="448">
        <f t="shared" si="23"/>
        <v>579</v>
      </c>
      <c r="O67" s="448">
        <f t="shared" si="23"/>
        <v>413</v>
      </c>
      <c r="P67" s="619">
        <f t="shared" si="23"/>
        <v>992</v>
      </c>
      <c r="Q67" s="12"/>
      <c r="R67" s="12"/>
    </row>
    <row r="68" spans="1:18" ht="29.25" customHeight="1" thickBot="1" x14ac:dyDescent="0.4">
      <c r="A68" s="620" t="s">
        <v>20</v>
      </c>
      <c r="B68" s="448">
        <f>B66</f>
        <v>1</v>
      </c>
      <c r="C68" s="448">
        <f t="shared" ref="C68:P68" si="24">C66</f>
        <v>0</v>
      </c>
      <c r="D68" s="448">
        <f t="shared" si="24"/>
        <v>1</v>
      </c>
      <c r="E68" s="448">
        <f t="shared" si="24"/>
        <v>1</v>
      </c>
      <c r="F68" s="448">
        <f t="shared" si="24"/>
        <v>1</v>
      </c>
      <c r="G68" s="448">
        <f t="shared" si="24"/>
        <v>2</v>
      </c>
      <c r="H68" s="448">
        <f t="shared" si="24"/>
        <v>3</v>
      </c>
      <c r="I68" s="448">
        <f t="shared" si="24"/>
        <v>0</v>
      </c>
      <c r="J68" s="448">
        <f t="shared" si="24"/>
        <v>3</v>
      </c>
      <c r="K68" s="448">
        <f t="shared" si="24"/>
        <v>1</v>
      </c>
      <c r="L68" s="448">
        <f t="shared" si="24"/>
        <v>0</v>
      </c>
      <c r="M68" s="448">
        <f t="shared" si="24"/>
        <v>1</v>
      </c>
      <c r="N68" s="448">
        <f t="shared" si="24"/>
        <v>6</v>
      </c>
      <c r="O68" s="448">
        <f t="shared" si="24"/>
        <v>1</v>
      </c>
      <c r="P68" s="619">
        <f t="shared" si="24"/>
        <v>7</v>
      </c>
      <c r="Q68" s="12"/>
      <c r="R68" s="12"/>
    </row>
    <row r="69" spans="1:18" ht="30.75" customHeight="1" thickBot="1" x14ac:dyDescent="0.4">
      <c r="A69" s="616" t="s">
        <v>13</v>
      </c>
      <c r="B69" s="621">
        <f>B67+B68</f>
        <v>158</v>
      </c>
      <c r="C69" s="621">
        <f t="shared" ref="C69:P69" si="25">C67+C68</f>
        <v>135</v>
      </c>
      <c r="D69" s="621">
        <f t="shared" si="25"/>
        <v>293</v>
      </c>
      <c r="E69" s="621">
        <f t="shared" si="25"/>
        <v>148</v>
      </c>
      <c r="F69" s="621">
        <f t="shared" si="25"/>
        <v>127</v>
      </c>
      <c r="G69" s="621">
        <f t="shared" si="25"/>
        <v>275</v>
      </c>
      <c r="H69" s="621">
        <f t="shared" si="25"/>
        <v>142</v>
      </c>
      <c r="I69" s="621">
        <f t="shared" si="25"/>
        <v>125</v>
      </c>
      <c r="J69" s="621">
        <f t="shared" si="25"/>
        <v>267</v>
      </c>
      <c r="K69" s="621">
        <f t="shared" si="25"/>
        <v>137</v>
      </c>
      <c r="L69" s="621">
        <f t="shared" si="25"/>
        <v>27</v>
      </c>
      <c r="M69" s="621">
        <f t="shared" si="25"/>
        <v>164</v>
      </c>
      <c r="N69" s="621">
        <f t="shared" si="25"/>
        <v>585</v>
      </c>
      <c r="O69" s="621">
        <f t="shared" si="25"/>
        <v>414</v>
      </c>
      <c r="P69" s="622">
        <f t="shared" si="25"/>
        <v>999</v>
      </c>
      <c r="Q69" s="12"/>
      <c r="R69" s="12"/>
    </row>
    <row r="70" spans="1:18" ht="9.75" customHeight="1" x14ac:dyDescent="0.35">
      <c r="A70" s="337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4"/>
    </row>
    <row r="71" spans="1:18" ht="25.5" customHeight="1" x14ac:dyDescent="0.35">
      <c r="A71" s="836"/>
      <c r="B71" s="836"/>
      <c r="C71" s="836"/>
      <c r="D71" s="836"/>
      <c r="E71" s="836"/>
      <c r="F71" s="836"/>
      <c r="G71" s="836"/>
      <c r="H71" s="836"/>
      <c r="I71" s="836"/>
      <c r="J71" s="836"/>
      <c r="K71" s="836"/>
      <c r="L71" s="836"/>
      <c r="M71" s="836"/>
      <c r="N71" s="836"/>
      <c r="O71" s="836"/>
      <c r="P71" s="836"/>
    </row>
    <row r="72" spans="1:18" ht="21" customHeight="1" x14ac:dyDescent="0.35">
      <c r="A72" s="90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</row>
    <row r="73" spans="1:18" x14ac:dyDescent="0.35">
      <c r="A73" s="90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</row>
  </sheetData>
  <mergeCells count="10">
    <mergeCell ref="A71:P71"/>
    <mergeCell ref="N4:P4"/>
    <mergeCell ref="A1:P1"/>
    <mergeCell ref="A3:P3"/>
    <mergeCell ref="A2:P2"/>
    <mergeCell ref="B4:D4"/>
    <mergeCell ref="E4:G4"/>
    <mergeCell ref="H4:J4"/>
    <mergeCell ref="K4:M4"/>
    <mergeCell ref="A4:A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P52"/>
  <sheetViews>
    <sheetView zoomScale="50" zoomScaleNormal="50" zoomScaleSheetLayoutView="50" workbookViewId="0">
      <selection activeCell="U44" sqref="U44"/>
    </sheetView>
  </sheetViews>
  <sheetFormatPr defaultRowHeight="25.5" x14ac:dyDescent="0.35"/>
  <cols>
    <col min="1" max="1" width="106" style="5" customWidth="1"/>
    <col min="2" max="16" width="13.85546875" style="5" customWidth="1"/>
    <col min="17" max="18" width="10.7109375" style="5" customWidth="1"/>
    <col min="19" max="19" width="9.140625" style="5"/>
    <col min="20" max="20" width="12.85546875" style="5" customWidth="1"/>
    <col min="21" max="21" width="23.42578125" style="5" customWidth="1"/>
    <col min="22" max="23" width="9.140625" style="5"/>
    <col min="24" max="24" width="10.5703125" style="5" bestFit="1" customWidth="1"/>
    <col min="25" max="25" width="11.28515625" style="5" customWidth="1"/>
    <col min="26" max="256" width="9.140625" style="5"/>
    <col min="257" max="257" width="106" style="5" customWidth="1"/>
    <col min="258" max="272" width="13.85546875" style="5" customWidth="1"/>
    <col min="273" max="274" width="10.7109375" style="5" customWidth="1"/>
    <col min="275" max="275" width="9.140625" style="5"/>
    <col min="276" max="276" width="12.85546875" style="5" customWidth="1"/>
    <col min="277" max="277" width="23.42578125" style="5" customWidth="1"/>
    <col min="278" max="279" width="9.140625" style="5"/>
    <col min="280" max="280" width="10.5703125" style="5" bestFit="1" customWidth="1"/>
    <col min="281" max="281" width="11.28515625" style="5" customWidth="1"/>
    <col min="282" max="512" width="9.140625" style="5"/>
    <col min="513" max="513" width="106" style="5" customWidth="1"/>
    <col min="514" max="528" width="13.85546875" style="5" customWidth="1"/>
    <col min="529" max="530" width="10.7109375" style="5" customWidth="1"/>
    <col min="531" max="531" width="9.140625" style="5"/>
    <col min="532" max="532" width="12.85546875" style="5" customWidth="1"/>
    <col min="533" max="533" width="23.42578125" style="5" customWidth="1"/>
    <col min="534" max="535" width="9.140625" style="5"/>
    <col min="536" max="536" width="10.5703125" style="5" bestFit="1" customWidth="1"/>
    <col min="537" max="537" width="11.28515625" style="5" customWidth="1"/>
    <col min="538" max="768" width="9.140625" style="5"/>
    <col min="769" max="769" width="106" style="5" customWidth="1"/>
    <col min="770" max="784" width="13.85546875" style="5" customWidth="1"/>
    <col min="785" max="786" width="10.7109375" style="5" customWidth="1"/>
    <col min="787" max="787" width="9.140625" style="5"/>
    <col min="788" max="788" width="12.85546875" style="5" customWidth="1"/>
    <col min="789" max="789" width="23.42578125" style="5" customWidth="1"/>
    <col min="790" max="791" width="9.140625" style="5"/>
    <col min="792" max="792" width="10.5703125" style="5" bestFit="1" customWidth="1"/>
    <col min="793" max="793" width="11.28515625" style="5" customWidth="1"/>
    <col min="794" max="1024" width="9.140625" style="5"/>
    <col min="1025" max="1025" width="106" style="5" customWidth="1"/>
    <col min="1026" max="1040" width="13.85546875" style="5" customWidth="1"/>
    <col min="1041" max="1042" width="10.7109375" style="5" customWidth="1"/>
    <col min="1043" max="1043" width="9.140625" style="5"/>
    <col min="1044" max="1044" width="12.85546875" style="5" customWidth="1"/>
    <col min="1045" max="1045" width="23.42578125" style="5" customWidth="1"/>
    <col min="1046" max="1047" width="9.140625" style="5"/>
    <col min="1048" max="1048" width="10.5703125" style="5" bestFit="1" customWidth="1"/>
    <col min="1049" max="1049" width="11.28515625" style="5" customWidth="1"/>
    <col min="1050" max="1280" width="9.140625" style="5"/>
    <col min="1281" max="1281" width="106" style="5" customWidth="1"/>
    <col min="1282" max="1296" width="13.85546875" style="5" customWidth="1"/>
    <col min="1297" max="1298" width="10.7109375" style="5" customWidth="1"/>
    <col min="1299" max="1299" width="9.140625" style="5"/>
    <col min="1300" max="1300" width="12.85546875" style="5" customWidth="1"/>
    <col min="1301" max="1301" width="23.42578125" style="5" customWidth="1"/>
    <col min="1302" max="1303" width="9.140625" style="5"/>
    <col min="1304" max="1304" width="10.5703125" style="5" bestFit="1" customWidth="1"/>
    <col min="1305" max="1305" width="11.28515625" style="5" customWidth="1"/>
    <col min="1306" max="1536" width="9.140625" style="5"/>
    <col min="1537" max="1537" width="106" style="5" customWidth="1"/>
    <col min="1538" max="1552" width="13.85546875" style="5" customWidth="1"/>
    <col min="1553" max="1554" width="10.7109375" style="5" customWidth="1"/>
    <col min="1555" max="1555" width="9.140625" style="5"/>
    <col min="1556" max="1556" width="12.85546875" style="5" customWidth="1"/>
    <col min="1557" max="1557" width="23.42578125" style="5" customWidth="1"/>
    <col min="1558" max="1559" width="9.140625" style="5"/>
    <col min="1560" max="1560" width="10.5703125" style="5" bestFit="1" customWidth="1"/>
    <col min="1561" max="1561" width="11.28515625" style="5" customWidth="1"/>
    <col min="1562" max="1792" width="9.140625" style="5"/>
    <col min="1793" max="1793" width="106" style="5" customWidth="1"/>
    <col min="1794" max="1808" width="13.85546875" style="5" customWidth="1"/>
    <col min="1809" max="1810" width="10.7109375" style="5" customWidth="1"/>
    <col min="1811" max="1811" width="9.140625" style="5"/>
    <col min="1812" max="1812" width="12.85546875" style="5" customWidth="1"/>
    <col min="1813" max="1813" width="23.42578125" style="5" customWidth="1"/>
    <col min="1814" max="1815" width="9.140625" style="5"/>
    <col min="1816" max="1816" width="10.5703125" style="5" bestFit="1" customWidth="1"/>
    <col min="1817" max="1817" width="11.28515625" style="5" customWidth="1"/>
    <col min="1818" max="2048" width="9.140625" style="5"/>
    <col min="2049" max="2049" width="106" style="5" customWidth="1"/>
    <col min="2050" max="2064" width="13.85546875" style="5" customWidth="1"/>
    <col min="2065" max="2066" width="10.7109375" style="5" customWidth="1"/>
    <col min="2067" max="2067" width="9.140625" style="5"/>
    <col min="2068" max="2068" width="12.85546875" style="5" customWidth="1"/>
    <col min="2069" max="2069" width="23.42578125" style="5" customWidth="1"/>
    <col min="2070" max="2071" width="9.140625" style="5"/>
    <col min="2072" max="2072" width="10.5703125" style="5" bestFit="1" customWidth="1"/>
    <col min="2073" max="2073" width="11.28515625" style="5" customWidth="1"/>
    <col min="2074" max="2304" width="9.140625" style="5"/>
    <col min="2305" max="2305" width="106" style="5" customWidth="1"/>
    <col min="2306" max="2320" width="13.85546875" style="5" customWidth="1"/>
    <col min="2321" max="2322" width="10.7109375" style="5" customWidth="1"/>
    <col min="2323" max="2323" width="9.140625" style="5"/>
    <col min="2324" max="2324" width="12.85546875" style="5" customWidth="1"/>
    <col min="2325" max="2325" width="23.42578125" style="5" customWidth="1"/>
    <col min="2326" max="2327" width="9.140625" style="5"/>
    <col min="2328" max="2328" width="10.5703125" style="5" bestFit="1" customWidth="1"/>
    <col min="2329" max="2329" width="11.28515625" style="5" customWidth="1"/>
    <col min="2330" max="2560" width="9.140625" style="5"/>
    <col min="2561" max="2561" width="106" style="5" customWidth="1"/>
    <col min="2562" max="2576" width="13.85546875" style="5" customWidth="1"/>
    <col min="2577" max="2578" width="10.7109375" style="5" customWidth="1"/>
    <col min="2579" max="2579" width="9.140625" style="5"/>
    <col min="2580" max="2580" width="12.85546875" style="5" customWidth="1"/>
    <col min="2581" max="2581" width="23.42578125" style="5" customWidth="1"/>
    <col min="2582" max="2583" width="9.140625" style="5"/>
    <col min="2584" max="2584" width="10.5703125" style="5" bestFit="1" customWidth="1"/>
    <col min="2585" max="2585" width="11.28515625" style="5" customWidth="1"/>
    <col min="2586" max="2816" width="9.140625" style="5"/>
    <col min="2817" max="2817" width="106" style="5" customWidth="1"/>
    <col min="2818" max="2832" width="13.85546875" style="5" customWidth="1"/>
    <col min="2833" max="2834" width="10.7109375" style="5" customWidth="1"/>
    <col min="2835" max="2835" width="9.140625" style="5"/>
    <col min="2836" max="2836" width="12.85546875" style="5" customWidth="1"/>
    <col min="2837" max="2837" width="23.42578125" style="5" customWidth="1"/>
    <col min="2838" max="2839" width="9.140625" style="5"/>
    <col min="2840" max="2840" width="10.5703125" style="5" bestFit="1" customWidth="1"/>
    <col min="2841" max="2841" width="11.28515625" style="5" customWidth="1"/>
    <col min="2842" max="3072" width="9.140625" style="5"/>
    <col min="3073" max="3073" width="106" style="5" customWidth="1"/>
    <col min="3074" max="3088" width="13.85546875" style="5" customWidth="1"/>
    <col min="3089" max="3090" width="10.7109375" style="5" customWidth="1"/>
    <col min="3091" max="3091" width="9.140625" style="5"/>
    <col min="3092" max="3092" width="12.85546875" style="5" customWidth="1"/>
    <col min="3093" max="3093" width="23.42578125" style="5" customWidth="1"/>
    <col min="3094" max="3095" width="9.140625" style="5"/>
    <col min="3096" max="3096" width="10.5703125" style="5" bestFit="1" customWidth="1"/>
    <col min="3097" max="3097" width="11.28515625" style="5" customWidth="1"/>
    <col min="3098" max="3328" width="9.140625" style="5"/>
    <col min="3329" max="3329" width="106" style="5" customWidth="1"/>
    <col min="3330" max="3344" width="13.85546875" style="5" customWidth="1"/>
    <col min="3345" max="3346" width="10.7109375" style="5" customWidth="1"/>
    <col min="3347" max="3347" width="9.140625" style="5"/>
    <col min="3348" max="3348" width="12.85546875" style="5" customWidth="1"/>
    <col min="3349" max="3349" width="23.42578125" style="5" customWidth="1"/>
    <col min="3350" max="3351" width="9.140625" style="5"/>
    <col min="3352" max="3352" width="10.5703125" style="5" bestFit="1" customWidth="1"/>
    <col min="3353" max="3353" width="11.28515625" style="5" customWidth="1"/>
    <col min="3354" max="3584" width="9.140625" style="5"/>
    <col min="3585" max="3585" width="106" style="5" customWidth="1"/>
    <col min="3586" max="3600" width="13.85546875" style="5" customWidth="1"/>
    <col min="3601" max="3602" width="10.7109375" style="5" customWidth="1"/>
    <col min="3603" max="3603" width="9.140625" style="5"/>
    <col min="3604" max="3604" width="12.85546875" style="5" customWidth="1"/>
    <col min="3605" max="3605" width="23.42578125" style="5" customWidth="1"/>
    <col min="3606" max="3607" width="9.140625" style="5"/>
    <col min="3608" max="3608" width="10.5703125" style="5" bestFit="1" customWidth="1"/>
    <col min="3609" max="3609" width="11.28515625" style="5" customWidth="1"/>
    <col min="3610" max="3840" width="9.140625" style="5"/>
    <col min="3841" max="3841" width="106" style="5" customWidth="1"/>
    <col min="3842" max="3856" width="13.85546875" style="5" customWidth="1"/>
    <col min="3857" max="3858" width="10.7109375" style="5" customWidth="1"/>
    <col min="3859" max="3859" width="9.140625" style="5"/>
    <col min="3860" max="3860" width="12.85546875" style="5" customWidth="1"/>
    <col min="3861" max="3861" width="23.42578125" style="5" customWidth="1"/>
    <col min="3862" max="3863" width="9.140625" style="5"/>
    <col min="3864" max="3864" width="10.5703125" style="5" bestFit="1" customWidth="1"/>
    <col min="3865" max="3865" width="11.28515625" style="5" customWidth="1"/>
    <col min="3866" max="4096" width="9.140625" style="5"/>
    <col min="4097" max="4097" width="106" style="5" customWidth="1"/>
    <col min="4098" max="4112" width="13.85546875" style="5" customWidth="1"/>
    <col min="4113" max="4114" width="10.7109375" style="5" customWidth="1"/>
    <col min="4115" max="4115" width="9.140625" style="5"/>
    <col min="4116" max="4116" width="12.85546875" style="5" customWidth="1"/>
    <col min="4117" max="4117" width="23.42578125" style="5" customWidth="1"/>
    <col min="4118" max="4119" width="9.140625" style="5"/>
    <col min="4120" max="4120" width="10.5703125" style="5" bestFit="1" customWidth="1"/>
    <col min="4121" max="4121" width="11.28515625" style="5" customWidth="1"/>
    <col min="4122" max="4352" width="9.140625" style="5"/>
    <col min="4353" max="4353" width="106" style="5" customWidth="1"/>
    <col min="4354" max="4368" width="13.85546875" style="5" customWidth="1"/>
    <col min="4369" max="4370" width="10.7109375" style="5" customWidth="1"/>
    <col min="4371" max="4371" width="9.140625" style="5"/>
    <col min="4372" max="4372" width="12.85546875" style="5" customWidth="1"/>
    <col min="4373" max="4373" width="23.42578125" style="5" customWidth="1"/>
    <col min="4374" max="4375" width="9.140625" style="5"/>
    <col min="4376" max="4376" width="10.5703125" style="5" bestFit="1" customWidth="1"/>
    <col min="4377" max="4377" width="11.28515625" style="5" customWidth="1"/>
    <col min="4378" max="4608" width="9.140625" style="5"/>
    <col min="4609" max="4609" width="106" style="5" customWidth="1"/>
    <col min="4610" max="4624" width="13.85546875" style="5" customWidth="1"/>
    <col min="4625" max="4626" width="10.7109375" style="5" customWidth="1"/>
    <col min="4627" max="4627" width="9.140625" style="5"/>
    <col min="4628" max="4628" width="12.85546875" style="5" customWidth="1"/>
    <col min="4629" max="4629" width="23.42578125" style="5" customWidth="1"/>
    <col min="4630" max="4631" width="9.140625" style="5"/>
    <col min="4632" max="4632" width="10.5703125" style="5" bestFit="1" customWidth="1"/>
    <col min="4633" max="4633" width="11.28515625" style="5" customWidth="1"/>
    <col min="4634" max="4864" width="9.140625" style="5"/>
    <col min="4865" max="4865" width="106" style="5" customWidth="1"/>
    <col min="4866" max="4880" width="13.85546875" style="5" customWidth="1"/>
    <col min="4881" max="4882" width="10.7109375" style="5" customWidth="1"/>
    <col min="4883" max="4883" width="9.140625" style="5"/>
    <col min="4884" max="4884" width="12.85546875" style="5" customWidth="1"/>
    <col min="4885" max="4885" width="23.42578125" style="5" customWidth="1"/>
    <col min="4886" max="4887" width="9.140625" style="5"/>
    <col min="4888" max="4888" width="10.5703125" style="5" bestFit="1" customWidth="1"/>
    <col min="4889" max="4889" width="11.28515625" style="5" customWidth="1"/>
    <col min="4890" max="5120" width="9.140625" style="5"/>
    <col min="5121" max="5121" width="106" style="5" customWidth="1"/>
    <col min="5122" max="5136" width="13.85546875" style="5" customWidth="1"/>
    <col min="5137" max="5138" width="10.7109375" style="5" customWidth="1"/>
    <col min="5139" max="5139" width="9.140625" style="5"/>
    <col min="5140" max="5140" width="12.85546875" style="5" customWidth="1"/>
    <col min="5141" max="5141" width="23.42578125" style="5" customWidth="1"/>
    <col min="5142" max="5143" width="9.140625" style="5"/>
    <col min="5144" max="5144" width="10.5703125" style="5" bestFit="1" customWidth="1"/>
    <col min="5145" max="5145" width="11.28515625" style="5" customWidth="1"/>
    <col min="5146" max="5376" width="9.140625" style="5"/>
    <col min="5377" max="5377" width="106" style="5" customWidth="1"/>
    <col min="5378" max="5392" width="13.85546875" style="5" customWidth="1"/>
    <col min="5393" max="5394" width="10.7109375" style="5" customWidth="1"/>
    <col min="5395" max="5395" width="9.140625" style="5"/>
    <col min="5396" max="5396" width="12.85546875" style="5" customWidth="1"/>
    <col min="5397" max="5397" width="23.42578125" style="5" customWidth="1"/>
    <col min="5398" max="5399" width="9.140625" style="5"/>
    <col min="5400" max="5400" width="10.5703125" style="5" bestFit="1" customWidth="1"/>
    <col min="5401" max="5401" width="11.28515625" style="5" customWidth="1"/>
    <col min="5402" max="5632" width="9.140625" style="5"/>
    <col min="5633" max="5633" width="106" style="5" customWidth="1"/>
    <col min="5634" max="5648" width="13.85546875" style="5" customWidth="1"/>
    <col min="5649" max="5650" width="10.7109375" style="5" customWidth="1"/>
    <col min="5651" max="5651" width="9.140625" style="5"/>
    <col min="5652" max="5652" width="12.85546875" style="5" customWidth="1"/>
    <col min="5653" max="5653" width="23.42578125" style="5" customWidth="1"/>
    <col min="5654" max="5655" width="9.140625" style="5"/>
    <col min="5656" max="5656" width="10.5703125" style="5" bestFit="1" customWidth="1"/>
    <col min="5657" max="5657" width="11.28515625" style="5" customWidth="1"/>
    <col min="5658" max="5888" width="9.140625" style="5"/>
    <col min="5889" max="5889" width="106" style="5" customWidth="1"/>
    <col min="5890" max="5904" width="13.85546875" style="5" customWidth="1"/>
    <col min="5905" max="5906" width="10.7109375" style="5" customWidth="1"/>
    <col min="5907" max="5907" width="9.140625" style="5"/>
    <col min="5908" max="5908" width="12.85546875" style="5" customWidth="1"/>
    <col min="5909" max="5909" width="23.42578125" style="5" customWidth="1"/>
    <col min="5910" max="5911" width="9.140625" style="5"/>
    <col min="5912" max="5912" width="10.5703125" style="5" bestFit="1" customWidth="1"/>
    <col min="5913" max="5913" width="11.28515625" style="5" customWidth="1"/>
    <col min="5914" max="6144" width="9.140625" style="5"/>
    <col min="6145" max="6145" width="106" style="5" customWidth="1"/>
    <col min="6146" max="6160" width="13.85546875" style="5" customWidth="1"/>
    <col min="6161" max="6162" width="10.7109375" style="5" customWidth="1"/>
    <col min="6163" max="6163" width="9.140625" style="5"/>
    <col min="6164" max="6164" width="12.85546875" style="5" customWidth="1"/>
    <col min="6165" max="6165" width="23.42578125" style="5" customWidth="1"/>
    <col min="6166" max="6167" width="9.140625" style="5"/>
    <col min="6168" max="6168" width="10.5703125" style="5" bestFit="1" customWidth="1"/>
    <col min="6169" max="6169" width="11.28515625" style="5" customWidth="1"/>
    <col min="6170" max="6400" width="9.140625" style="5"/>
    <col min="6401" max="6401" width="106" style="5" customWidth="1"/>
    <col min="6402" max="6416" width="13.85546875" style="5" customWidth="1"/>
    <col min="6417" max="6418" width="10.7109375" style="5" customWidth="1"/>
    <col min="6419" max="6419" width="9.140625" style="5"/>
    <col min="6420" max="6420" width="12.85546875" style="5" customWidth="1"/>
    <col min="6421" max="6421" width="23.42578125" style="5" customWidth="1"/>
    <col min="6422" max="6423" width="9.140625" style="5"/>
    <col min="6424" max="6424" width="10.5703125" style="5" bestFit="1" customWidth="1"/>
    <col min="6425" max="6425" width="11.28515625" style="5" customWidth="1"/>
    <col min="6426" max="6656" width="9.140625" style="5"/>
    <col min="6657" max="6657" width="106" style="5" customWidth="1"/>
    <col min="6658" max="6672" width="13.85546875" style="5" customWidth="1"/>
    <col min="6673" max="6674" width="10.7109375" style="5" customWidth="1"/>
    <col min="6675" max="6675" width="9.140625" style="5"/>
    <col min="6676" max="6676" width="12.85546875" style="5" customWidth="1"/>
    <col min="6677" max="6677" width="23.42578125" style="5" customWidth="1"/>
    <col min="6678" max="6679" width="9.140625" style="5"/>
    <col min="6680" max="6680" width="10.5703125" style="5" bestFit="1" customWidth="1"/>
    <col min="6681" max="6681" width="11.28515625" style="5" customWidth="1"/>
    <col min="6682" max="6912" width="9.140625" style="5"/>
    <col min="6913" max="6913" width="106" style="5" customWidth="1"/>
    <col min="6914" max="6928" width="13.85546875" style="5" customWidth="1"/>
    <col min="6929" max="6930" width="10.7109375" style="5" customWidth="1"/>
    <col min="6931" max="6931" width="9.140625" style="5"/>
    <col min="6932" max="6932" width="12.85546875" style="5" customWidth="1"/>
    <col min="6933" max="6933" width="23.42578125" style="5" customWidth="1"/>
    <col min="6934" max="6935" width="9.140625" style="5"/>
    <col min="6936" max="6936" width="10.5703125" style="5" bestFit="1" customWidth="1"/>
    <col min="6937" max="6937" width="11.28515625" style="5" customWidth="1"/>
    <col min="6938" max="7168" width="9.140625" style="5"/>
    <col min="7169" max="7169" width="106" style="5" customWidth="1"/>
    <col min="7170" max="7184" width="13.85546875" style="5" customWidth="1"/>
    <col min="7185" max="7186" width="10.7109375" style="5" customWidth="1"/>
    <col min="7187" max="7187" width="9.140625" style="5"/>
    <col min="7188" max="7188" width="12.85546875" style="5" customWidth="1"/>
    <col min="7189" max="7189" width="23.42578125" style="5" customWidth="1"/>
    <col min="7190" max="7191" width="9.140625" style="5"/>
    <col min="7192" max="7192" width="10.5703125" style="5" bestFit="1" customWidth="1"/>
    <col min="7193" max="7193" width="11.28515625" style="5" customWidth="1"/>
    <col min="7194" max="7424" width="9.140625" style="5"/>
    <col min="7425" max="7425" width="106" style="5" customWidth="1"/>
    <col min="7426" max="7440" width="13.85546875" style="5" customWidth="1"/>
    <col min="7441" max="7442" width="10.7109375" style="5" customWidth="1"/>
    <col min="7443" max="7443" width="9.140625" style="5"/>
    <col min="7444" max="7444" width="12.85546875" style="5" customWidth="1"/>
    <col min="7445" max="7445" width="23.42578125" style="5" customWidth="1"/>
    <col min="7446" max="7447" width="9.140625" style="5"/>
    <col min="7448" max="7448" width="10.5703125" style="5" bestFit="1" customWidth="1"/>
    <col min="7449" max="7449" width="11.28515625" style="5" customWidth="1"/>
    <col min="7450" max="7680" width="9.140625" style="5"/>
    <col min="7681" max="7681" width="106" style="5" customWidth="1"/>
    <col min="7682" max="7696" width="13.85546875" style="5" customWidth="1"/>
    <col min="7697" max="7698" width="10.7109375" style="5" customWidth="1"/>
    <col min="7699" max="7699" width="9.140625" style="5"/>
    <col min="7700" max="7700" width="12.85546875" style="5" customWidth="1"/>
    <col min="7701" max="7701" width="23.42578125" style="5" customWidth="1"/>
    <col min="7702" max="7703" width="9.140625" style="5"/>
    <col min="7704" max="7704" width="10.5703125" style="5" bestFit="1" customWidth="1"/>
    <col min="7705" max="7705" width="11.28515625" style="5" customWidth="1"/>
    <col min="7706" max="7936" width="9.140625" style="5"/>
    <col min="7937" max="7937" width="106" style="5" customWidth="1"/>
    <col min="7938" max="7952" width="13.85546875" style="5" customWidth="1"/>
    <col min="7953" max="7954" width="10.7109375" style="5" customWidth="1"/>
    <col min="7955" max="7955" width="9.140625" style="5"/>
    <col min="7956" max="7956" width="12.85546875" style="5" customWidth="1"/>
    <col min="7957" max="7957" width="23.42578125" style="5" customWidth="1"/>
    <col min="7958" max="7959" width="9.140625" style="5"/>
    <col min="7960" max="7960" width="10.5703125" style="5" bestFit="1" customWidth="1"/>
    <col min="7961" max="7961" width="11.28515625" style="5" customWidth="1"/>
    <col min="7962" max="8192" width="9.140625" style="5"/>
    <col min="8193" max="8193" width="106" style="5" customWidth="1"/>
    <col min="8194" max="8208" width="13.85546875" style="5" customWidth="1"/>
    <col min="8209" max="8210" width="10.7109375" style="5" customWidth="1"/>
    <col min="8211" max="8211" width="9.140625" style="5"/>
    <col min="8212" max="8212" width="12.85546875" style="5" customWidth="1"/>
    <col min="8213" max="8213" width="23.42578125" style="5" customWidth="1"/>
    <col min="8214" max="8215" width="9.140625" style="5"/>
    <col min="8216" max="8216" width="10.5703125" style="5" bestFit="1" customWidth="1"/>
    <col min="8217" max="8217" width="11.28515625" style="5" customWidth="1"/>
    <col min="8218" max="8448" width="9.140625" style="5"/>
    <col min="8449" max="8449" width="106" style="5" customWidth="1"/>
    <col min="8450" max="8464" width="13.85546875" style="5" customWidth="1"/>
    <col min="8465" max="8466" width="10.7109375" style="5" customWidth="1"/>
    <col min="8467" max="8467" width="9.140625" style="5"/>
    <col min="8468" max="8468" width="12.85546875" style="5" customWidth="1"/>
    <col min="8469" max="8469" width="23.42578125" style="5" customWidth="1"/>
    <col min="8470" max="8471" width="9.140625" style="5"/>
    <col min="8472" max="8472" width="10.5703125" style="5" bestFit="1" customWidth="1"/>
    <col min="8473" max="8473" width="11.28515625" style="5" customWidth="1"/>
    <col min="8474" max="8704" width="9.140625" style="5"/>
    <col min="8705" max="8705" width="106" style="5" customWidth="1"/>
    <col min="8706" max="8720" width="13.85546875" style="5" customWidth="1"/>
    <col min="8721" max="8722" width="10.7109375" style="5" customWidth="1"/>
    <col min="8723" max="8723" width="9.140625" style="5"/>
    <col min="8724" max="8724" width="12.85546875" style="5" customWidth="1"/>
    <col min="8725" max="8725" width="23.42578125" style="5" customWidth="1"/>
    <col min="8726" max="8727" width="9.140625" style="5"/>
    <col min="8728" max="8728" width="10.5703125" style="5" bestFit="1" customWidth="1"/>
    <col min="8729" max="8729" width="11.28515625" style="5" customWidth="1"/>
    <col min="8730" max="8960" width="9.140625" style="5"/>
    <col min="8961" max="8961" width="106" style="5" customWidth="1"/>
    <col min="8962" max="8976" width="13.85546875" style="5" customWidth="1"/>
    <col min="8977" max="8978" width="10.7109375" style="5" customWidth="1"/>
    <col min="8979" max="8979" width="9.140625" style="5"/>
    <col min="8980" max="8980" width="12.85546875" style="5" customWidth="1"/>
    <col min="8981" max="8981" width="23.42578125" style="5" customWidth="1"/>
    <col min="8982" max="8983" width="9.140625" style="5"/>
    <col min="8984" max="8984" width="10.5703125" style="5" bestFit="1" customWidth="1"/>
    <col min="8985" max="8985" width="11.28515625" style="5" customWidth="1"/>
    <col min="8986" max="9216" width="9.140625" style="5"/>
    <col min="9217" max="9217" width="106" style="5" customWidth="1"/>
    <col min="9218" max="9232" width="13.85546875" style="5" customWidth="1"/>
    <col min="9233" max="9234" width="10.7109375" style="5" customWidth="1"/>
    <col min="9235" max="9235" width="9.140625" style="5"/>
    <col min="9236" max="9236" width="12.85546875" style="5" customWidth="1"/>
    <col min="9237" max="9237" width="23.42578125" style="5" customWidth="1"/>
    <col min="9238" max="9239" width="9.140625" style="5"/>
    <col min="9240" max="9240" width="10.5703125" style="5" bestFit="1" customWidth="1"/>
    <col min="9241" max="9241" width="11.28515625" style="5" customWidth="1"/>
    <col min="9242" max="9472" width="9.140625" style="5"/>
    <col min="9473" max="9473" width="106" style="5" customWidth="1"/>
    <col min="9474" max="9488" width="13.85546875" style="5" customWidth="1"/>
    <col min="9489" max="9490" width="10.7109375" style="5" customWidth="1"/>
    <col min="9491" max="9491" width="9.140625" style="5"/>
    <col min="9492" max="9492" width="12.85546875" style="5" customWidth="1"/>
    <col min="9493" max="9493" width="23.42578125" style="5" customWidth="1"/>
    <col min="9494" max="9495" width="9.140625" style="5"/>
    <col min="9496" max="9496" width="10.5703125" style="5" bestFit="1" customWidth="1"/>
    <col min="9497" max="9497" width="11.28515625" style="5" customWidth="1"/>
    <col min="9498" max="9728" width="9.140625" style="5"/>
    <col min="9729" max="9729" width="106" style="5" customWidth="1"/>
    <col min="9730" max="9744" width="13.85546875" style="5" customWidth="1"/>
    <col min="9745" max="9746" width="10.7109375" style="5" customWidth="1"/>
    <col min="9747" max="9747" width="9.140625" style="5"/>
    <col min="9748" max="9748" width="12.85546875" style="5" customWidth="1"/>
    <col min="9749" max="9749" width="23.42578125" style="5" customWidth="1"/>
    <col min="9750" max="9751" width="9.140625" style="5"/>
    <col min="9752" max="9752" width="10.5703125" style="5" bestFit="1" customWidth="1"/>
    <col min="9753" max="9753" width="11.28515625" style="5" customWidth="1"/>
    <col min="9754" max="9984" width="9.140625" style="5"/>
    <col min="9985" max="9985" width="106" style="5" customWidth="1"/>
    <col min="9986" max="10000" width="13.85546875" style="5" customWidth="1"/>
    <col min="10001" max="10002" width="10.7109375" style="5" customWidth="1"/>
    <col min="10003" max="10003" width="9.140625" style="5"/>
    <col min="10004" max="10004" width="12.85546875" style="5" customWidth="1"/>
    <col min="10005" max="10005" width="23.42578125" style="5" customWidth="1"/>
    <col min="10006" max="10007" width="9.140625" style="5"/>
    <col min="10008" max="10008" width="10.5703125" style="5" bestFit="1" customWidth="1"/>
    <col min="10009" max="10009" width="11.28515625" style="5" customWidth="1"/>
    <col min="10010" max="10240" width="9.140625" style="5"/>
    <col min="10241" max="10241" width="106" style="5" customWidth="1"/>
    <col min="10242" max="10256" width="13.85546875" style="5" customWidth="1"/>
    <col min="10257" max="10258" width="10.7109375" style="5" customWidth="1"/>
    <col min="10259" max="10259" width="9.140625" style="5"/>
    <col min="10260" max="10260" width="12.85546875" style="5" customWidth="1"/>
    <col min="10261" max="10261" width="23.42578125" style="5" customWidth="1"/>
    <col min="10262" max="10263" width="9.140625" style="5"/>
    <col min="10264" max="10264" width="10.5703125" style="5" bestFit="1" customWidth="1"/>
    <col min="10265" max="10265" width="11.28515625" style="5" customWidth="1"/>
    <col min="10266" max="10496" width="9.140625" style="5"/>
    <col min="10497" max="10497" width="106" style="5" customWidth="1"/>
    <col min="10498" max="10512" width="13.85546875" style="5" customWidth="1"/>
    <col min="10513" max="10514" width="10.7109375" style="5" customWidth="1"/>
    <col min="10515" max="10515" width="9.140625" style="5"/>
    <col min="10516" max="10516" width="12.85546875" style="5" customWidth="1"/>
    <col min="10517" max="10517" width="23.42578125" style="5" customWidth="1"/>
    <col min="10518" max="10519" width="9.140625" style="5"/>
    <col min="10520" max="10520" width="10.5703125" style="5" bestFit="1" customWidth="1"/>
    <col min="10521" max="10521" width="11.28515625" style="5" customWidth="1"/>
    <col min="10522" max="10752" width="9.140625" style="5"/>
    <col min="10753" max="10753" width="106" style="5" customWidth="1"/>
    <col min="10754" max="10768" width="13.85546875" style="5" customWidth="1"/>
    <col min="10769" max="10770" width="10.7109375" style="5" customWidth="1"/>
    <col min="10771" max="10771" width="9.140625" style="5"/>
    <col min="10772" max="10772" width="12.85546875" style="5" customWidth="1"/>
    <col min="10773" max="10773" width="23.42578125" style="5" customWidth="1"/>
    <col min="10774" max="10775" width="9.140625" style="5"/>
    <col min="10776" max="10776" width="10.5703125" style="5" bestFit="1" customWidth="1"/>
    <col min="10777" max="10777" width="11.28515625" style="5" customWidth="1"/>
    <col min="10778" max="11008" width="9.140625" style="5"/>
    <col min="11009" max="11009" width="106" style="5" customWidth="1"/>
    <col min="11010" max="11024" width="13.85546875" style="5" customWidth="1"/>
    <col min="11025" max="11026" width="10.7109375" style="5" customWidth="1"/>
    <col min="11027" max="11027" width="9.140625" style="5"/>
    <col min="11028" max="11028" width="12.85546875" style="5" customWidth="1"/>
    <col min="11029" max="11029" width="23.42578125" style="5" customWidth="1"/>
    <col min="11030" max="11031" width="9.140625" style="5"/>
    <col min="11032" max="11032" width="10.5703125" style="5" bestFit="1" customWidth="1"/>
    <col min="11033" max="11033" width="11.28515625" style="5" customWidth="1"/>
    <col min="11034" max="11264" width="9.140625" style="5"/>
    <col min="11265" max="11265" width="106" style="5" customWidth="1"/>
    <col min="11266" max="11280" width="13.85546875" style="5" customWidth="1"/>
    <col min="11281" max="11282" width="10.7109375" style="5" customWidth="1"/>
    <col min="11283" max="11283" width="9.140625" style="5"/>
    <col min="11284" max="11284" width="12.85546875" style="5" customWidth="1"/>
    <col min="11285" max="11285" width="23.42578125" style="5" customWidth="1"/>
    <col min="11286" max="11287" width="9.140625" style="5"/>
    <col min="11288" max="11288" width="10.5703125" style="5" bestFit="1" customWidth="1"/>
    <col min="11289" max="11289" width="11.28515625" style="5" customWidth="1"/>
    <col min="11290" max="11520" width="9.140625" style="5"/>
    <col min="11521" max="11521" width="106" style="5" customWidth="1"/>
    <col min="11522" max="11536" width="13.85546875" style="5" customWidth="1"/>
    <col min="11537" max="11538" width="10.7109375" style="5" customWidth="1"/>
    <col min="11539" max="11539" width="9.140625" style="5"/>
    <col min="11540" max="11540" width="12.85546875" style="5" customWidth="1"/>
    <col min="11541" max="11541" width="23.42578125" style="5" customWidth="1"/>
    <col min="11542" max="11543" width="9.140625" style="5"/>
    <col min="11544" max="11544" width="10.5703125" style="5" bestFit="1" customWidth="1"/>
    <col min="11545" max="11545" width="11.28515625" style="5" customWidth="1"/>
    <col min="11546" max="11776" width="9.140625" style="5"/>
    <col min="11777" max="11777" width="106" style="5" customWidth="1"/>
    <col min="11778" max="11792" width="13.85546875" style="5" customWidth="1"/>
    <col min="11793" max="11794" width="10.7109375" style="5" customWidth="1"/>
    <col min="11795" max="11795" width="9.140625" style="5"/>
    <col min="11796" max="11796" width="12.85546875" style="5" customWidth="1"/>
    <col min="11797" max="11797" width="23.42578125" style="5" customWidth="1"/>
    <col min="11798" max="11799" width="9.140625" style="5"/>
    <col min="11800" max="11800" width="10.5703125" style="5" bestFit="1" customWidth="1"/>
    <col min="11801" max="11801" width="11.28515625" style="5" customWidth="1"/>
    <col min="11802" max="12032" width="9.140625" style="5"/>
    <col min="12033" max="12033" width="106" style="5" customWidth="1"/>
    <col min="12034" max="12048" width="13.85546875" style="5" customWidth="1"/>
    <col min="12049" max="12050" width="10.7109375" style="5" customWidth="1"/>
    <col min="12051" max="12051" width="9.140625" style="5"/>
    <col min="12052" max="12052" width="12.85546875" style="5" customWidth="1"/>
    <col min="12053" max="12053" width="23.42578125" style="5" customWidth="1"/>
    <col min="12054" max="12055" width="9.140625" style="5"/>
    <col min="12056" max="12056" width="10.5703125" style="5" bestFit="1" customWidth="1"/>
    <col min="12057" max="12057" width="11.28515625" style="5" customWidth="1"/>
    <col min="12058" max="12288" width="9.140625" style="5"/>
    <col min="12289" max="12289" width="106" style="5" customWidth="1"/>
    <col min="12290" max="12304" width="13.85546875" style="5" customWidth="1"/>
    <col min="12305" max="12306" width="10.7109375" style="5" customWidth="1"/>
    <col min="12307" max="12307" width="9.140625" style="5"/>
    <col min="12308" max="12308" width="12.85546875" style="5" customWidth="1"/>
    <col min="12309" max="12309" width="23.42578125" style="5" customWidth="1"/>
    <col min="12310" max="12311" width="9.140625" style="5"/>
    <col min="12312" max="12312" width="10.5703125" style="5" bestFit="1" customWidth="1"/>
    <col min="12313" max="12313" width="11.28515625" style="5" customWidth="1"/>
    <col min="12314" max="12544" width="9.140625" style="5"/>
    <col min="12545" max="12545" width="106" style="5" customWidth="1"/>
    <col min="12546" max="12560" width="13.85546875" style="5" customWidth="1"/>
    <col min="12561" max="12562" width="10.7109375" style="5" customWidth="1"/>
    <col min="12563" max="12563" width="9.140625" style="5"/>
    <col min="12564" max="12564" width="12.85546875" style="5" customWidth="1"/>
    <col min="12565" max="12565" width="23.42578125" style="5" customWidth="1"/>
    <col min="12566" max="12567" width="9.140625" style="5"/>
    <col min="12568" max="12568" width="10.5703125" style="5" bestFit="1" customWidth="1"/>
    <col min="12569" max="12569" width="11.28515625" style="5" customWidth="1"/>
    <col min="12570" max="12800" width="9.140625" style="5"/>
    <col min="12801" max="12801" width="106" style="5" customWidth="1"/>
    <col min="12802" max="12816" width="13.85546875" style="5" customWidth="1"/>
    <col min="12817" max="12818" width="10.7109375" style="5" customWidth="1"/>
    <col min="12819" max="12819" width="9.140625" style="5"/>
    <col min="12820" max="12820" width="12.85546875" style="5" customWidth="1"/>
    <col min="12821" max="12821" width="23.42578125" style="5" customWidth="1"/>
    <col min="12822" max="12823" width="9.140625" style="5"/>
    <col min="12824" max="12824" width="10.5703125" style="5" bestFit="1" customWidth="1"/>
    <col min="12825" max="12825" width="11.28515625" style="5" customWidth="1"/>
    <col min="12826" max="13056" width="9.140625" style="5"/>
    <col min="13057" max="13057" width="106" style="5" customWidth="1"/>
    <col min="13058" max="13072" width="13.85546875" style="5" customWidth="1"/>
    <col min="13073" max="13074" width="10.7109375" style="5" customWidth="1"/>
    <col min="13075" max="13075" width="9.140625" style="5"/>
    <col min="13076" max="13076" width="12.85546875" style="5" customWidth="1"/>
    <col min="13077" max="13077" width="23.42578125" style="5" customWidth="1"/>
    <col min="13078" max="13079" width="9.140625" style="5"/>
    <col min="13080" max="13080" width="10.5703125" style="5" bestFit="1" customWidth="1"/>
    <col min="13081" max="13081" width="11.28515625" style="5" customWidth="1"/>
    <col min="13082" max="13312" width="9.140625" style="5"/>
    <col min="13313" max="13313" width="106" style="5" customWidth="1"/>
    <col min="13314" max="13328" width="13.85546875" style="5" customWidth="1"/>
    <col min="13329" max="13330" width="10.7109375" style="5" customWidth="1"/>
    <col min="13331" max="13331" width="9.140625" style="5"/>
    <col min="13332" max="13332" width="12.85546875" style="5" customWidth="1"/>
    <col min="13333" max="13333" width="23.42578125" style="5" customWidth="1"/>
    <col min="13334" max="13335" width="9.140625" style="5"/>
    <col min="13336" max="13336" width="10.5703125" style="5" bestFit="1" customWidth="1"/>
    <col min="13337" max="13337" width="11.28515625" style="5" customWidth="1"/>
    <col min="13338" max="13568" width="9.140625" style="5"/>
    <col min="13569" max="13569" width="106" style="5" customWidth="1"/>
    <col min="13570" max="13584" width="13.85546875" style="5" customWidth="1"/>
    <col min="13585" max="13586" width="10.7109375" style="5" customWidth="1"/>
    <col min="13587" max="13587" width="9.140625" style="5"/>
    <col min="13588" max="13588" width="12.85546875" style="5" customWidth="1"/>
    <col min="13589" max="13589" width="23.42578125" style="5" customWidth="1"/>
    <col min="13590" max="13591" width="9.140625" style="5"/>
    <col min="13592" max="13592" width="10.5703125" style="5" bestFit="1" customWidth="1"/>
    <col min="13593" max="13593" width="11.28515625" style="5" customWidth="1"/>
    <col min="13594" max="13824" width="9.140625" style="5"/>
    <col min="13825" max="13825" width="106" style="5" customWidth="1"/>
    <col min="13826" max="13840" width="13.85546875" style="5" customWidth="1"/>
    <col min="13841" max="13842" width="10.7109375" style="5" customWidth="1"/>
    <col min="13843" max="13843" width="9.140625" style="5"/>
    <col min="13844" max="13844" width="12.85546875" style="5" customWidth="1"/>
    <col min="13845" max="13845" width="23.42578125" style="5" customWidth="1"/>
    <col min="13846" max="13847" width="9.140625" style="5"/>
    <col min="13848" max="13848" width="10.5703125" style="5" bestFit="1" customWidth="1"/>
    <col min="13849" max="13849" width="11.28515625" style="5" customWidth="1"/>
    <col min="13850" max="14080" width="9.140625" style="5"/>
    <col min="14081" max="14081" width="106" style="5" customWidth="1"/>
    <col min="14082" max="14096" width="13.85546875" style="5" customWidth="1"/>
    <col min="14097" max="14098" width="10.7109375" style="5" customWidth="1"/>
    <col min="14099" max="14099" width="9.140625" style="5"/>
    <col min="14100" max="14100" width="12.85546875" style="5" customWidth="1"/>
    <col min="14101" max="14101" width="23.42578125" style="5" customWidth="1"/>
    <col min="14102" max="14103" width="9.140625" style="5"/>
    <col min="14104" max="14104" width="10.5703125" style="5" bestFit="1" customWidth="1"/>
    <col min="14105" max="14105" width="11.28515625" style="5" customWidth="1"/>
    <col min="14106" max="14336" width="9.140625" style="5"/>
    <col min="14337" max="14337" width="106" style="5" customWidth="1"/>
    <col min="14338" max="14352" width="13.85546875" style="5" customWidth="1"/>
    <col min="14353" max="14354" width="10.7109375" style="5" customWidth="1"/>
    <col min="14355" max="14355" width="9.140625" style="5"/>
    <col min="14356" max="14356" width="12.85546875" style="5" customWidth="1"/>
    <col min="14357" max="14357" width="23.42578125" style="5" customWidth="1"/>
    <col min="14358" max="14359" width="9.140625" style="5"/>
    <col min="14360" max="14360" width="10.5703125" style="5" bestFit="1" customWidth="1"/>
    <col min="14361" max="14361" width="11.28515625" style="5" customWidth="1"/>
    <col min="14362" max="14592" width="9.140625" style="5"/>
    <col min="14593" max="14593" width="106" style="5" customWidth="1"/>
    <col min="14594" max="14608" width="13.85546875" style="5" customWidth="1"/>
    <col min="14609" max="14610" width="10.7109375" style="5" customWidth="1"/>
    <col min="14611" max="14611" width="9.140625" style="5"/>
    <col min="14612" max="14612" width="12.85546875" style="5" customWidth="1"/>
    <col min="14613" max="14613" width="23.42578125" style="5" customWidth="1"/>
    <col min="14614" max="14615" width="9.140625" style="5"/>
    <col min="14616" max="14616" width="10.5703125" style="5" bestFit="1" customWidth="1"/>
    <col min="14617" max="14617" width="11.28515625" style="5" customWidth="1"/>
    <col min="14618" max="14848" width="9.140625" style="5"/>
    <col min="14849" max="14849" width="106" style="5" customWidth="1"/>
    <col min="14850" max="14864" width="13.85546875" style="5" customWidth="1"/>
    <col min="14865" max="14866" width="10.7109375" style="5" customWidth="1"/>
    <col min="14867" max="14867" width="9.140625" style="5"/>
    <col min="14868" max="14868" width="12.85546875" style="5" customWidth="1"/>
    <col min="14869" max="14869" width="23.42578125" style="5" customWidth="1"/>
    <col min="14870" max="14871" width="9.140625" style="5"/>
    <col min="14872" max="14872" width="10.5703125" style="5" bestFit="1" customWidth="1"/>
    <col min="14873" max="14873" width="11.28515625" style="5" customWidth="1"/>
    <col min="14874" max="15104" width="9.140625" style="5"/>
    <col min="15105" max="15105" width="106" style="5" customWidth="1"/>
    <col min="15106" max="15120" width="13.85546875" style="5" customWidth="1"/>
    <col min="15121" max="15122" width="10.7109375" style="5" customWidth="1"/>
    <col min="15123" max="15123" width="9.140625" style="5"/>
    <col min="15124" max="15124" width="12.85546875" style="5" customWidth="1"/>
    <col min="15125" max="15125" width="23.42578125" style="5" customWidth="1"/>
    <col min="15126" max="15127" width="9.140625" style="5"/>
    <col min="15128" max="15128" width="10.5703125" style="5" bestFit="1" customWidth="1"/>
    <col min="15129" max="15129" width="11.28515625" style="5" customWidth="1"/>
    <col min="15130" max="15360" width="9.140625" style="5"/>
    <col min="15361" max="15361" width="106" style="5" customWidth="1"/>
    <col min="15362" max="15376" width="13.85546875" style="5" customWidth="1"/>
    <col min="15377" max="15378" width="10.7109375" style="5" customWidth="1"/>
    <col min="15379" max="15379" width="9.140625" style="5"/>
    <col min="15380" max="15380" width="12.85546875" style="5" customWidth="1"/>
    <col min="15381" max="15381" width="23.42578125" style="5" customWidth="1"/>
    <col min="15382" max="15383" width="9.140625" style="5"/>
    <col min="15384" max="15384" width="10.5703125" style="5" bestFit="1" customWidth="1"/>
    <col min="15385" max="15385" width="11.28515625" style="5" customWidth="1"/>
    <col min="15386" max="15616" width="9.140625" style="5"/>
    <col min="15617" max="15617" width="106" style="5" customWidth="1"/>
    <col min="15618" max="15632" width="13.85546875" style="5" customWidth="1"/>
    <col min="15633" max="15634" width="10.7109375" style="5" customWidth="1"/>
    <col min="15635" max="15635" width="9.140625" style="5"/>
    <col min="15636" max="15636" width="12.85546875" style="5" customWidth="1"/>
    <col min="15637" max="15637" width="23.42578125" style="5" customWidth="1"/>
    <col min="15638" max="15639" width="9.140625" style="5"/>
    <col min="15640" max="15640" width="10.5703125" style="5" bestFit="1" customWidth="1"/>
    <col min="15641" max="15641" width="11.28515625" style="5" customWidth="1"/>
    <col min="15642" max="15872" width="9.140625" style="5"/>
    <col min="15873" max="15873" width="106" style="5" customWidth="1"/>
    <col min="15874" max="15888" width="13.85546875" style="5" customWidth="1"/>
    <col min="15889" max="15890" width="10.7109375" style="5" customWidth="1"/>
    <col min="15891" max="15891" width="9.140625" style="5"/>
    <col min="15892" max="15892" width="12.85546875" style="5" customWidth="1"/>
    <col min="15893" max="15893" width="23.42578125" style="5" customWidth="1"/>
    <col min="15894" max="15895" width="9.140625" style="5"/>
    <col min="15896" max="15896" width="10.5703125" style="5" bestFit="1" customWidth="1"/>
    <col min="15897" max="15897" width="11.28515625" style="5" customWidth="1"/>
    <col min="15898" max="16128" width="9.140625" style="5"/>
    <col min="16129" max="16129" width="106" style="5" customWidth="1"/>
    <col min="16130" max="16144" width="13.85546875" style="5" customWidth="1"/>
    <col min="16145" max="16146" width="10.7109375" style="5" customWidth="1"/>
    <col min="16147" max="16147" width="9.140625" style="5"/>
    <col min="16148" max="16148" width="12.85546875" style="5" customWidth="1"/>
    <col min="16149" max="16149" width="23.42578125" style="5" customWidth="1"/>
    <col min="16150" max="16151" width="9.140625" style="5"/>
    <col min="16152" max="16152" width="10.5703125" style="5" bestFit="1" customWidth="1"/>
    <col min="16153" max="16153" width="11.28515625" style="5" customWidth="1"/>
    <col min="16154" max="16384" width="9.140625" style="5"/>
  </cols>
  <sheetData>
    <row r="1" spans="1:42" ht="9" customHeight="1" x14ac:dyDescent="0.35">
      <c r="A1" s="837"/>
      <c r="B1" s="837"/>
      <c r="C1" s="837"/>
      <c r="D1" s="837"/>
      <c r="E1" s="837"/>
      <c r="F1" s="837"/>
      <c r="G1" s="837"/>
      <c r="H1" s="837"/>
      <c r="I1" s="837"/>
      <c r="J1" s="837"/>
      <c r="K1" s="837"/>
      <c r="L1" s="837"/>
      <c r="M1" s="837"/>
      <c r="N1" s="837"/>
      <c r="O1" s="837"/>
      <c r="P1" s="837"/>
      <c r="Q1" s="15"/>
      <c r="R1" s="15"/>
      <c r="S1" s="15"/>
      <c r="T1" s="15"/>
    </row>
    <row r="2" spans="1:42" ht="24" customHeight="1" x14ac:dyDescent="0.35">
      <c r="A2" s="839" t="s">
        <v>101</v>
      </c>
      <c r="B2" s="840"/>
      <c r="C2" s="840"/>
      <c r="D2" s="840"/>
      <c r="E2" s="840"/>
      <c r="F2" s="840"/>
      <c r="G2" s="840"/>
      <c r="H2" s="840"/>
      <c r="I2" s="840"/>
      <c r="J2" s="840"/>
      <c r="K2" s="840"/>
      <c r="L2" s="840"/>
      <c r="M2" s="840"/>
      <c r="N2" s="840"/>
      <c r="O2" s="840"/>
      <c r="P2" s="840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</row>
    <row r="3" spans="1:42" ht="34.5" customHeight="1" x14ac:dyDescent="0.35">
      <c r="A3" s="838" t="s">
        <v>100</v>
      </c>
      <c r="B3" s="838"/>
      <c r="C3" s="838"/>
      <c r="D3" s="838"/>
      <c r="E3" s="838"/>
      <c r="F3" s="838"/>
      <c r="G3" s="838"/>
      <c r="H3" s="838"/>
      <c r="I3" s="838"/>
      <c r="J3" s="838"/>
      <c r="K3" s="838"/>
      <c r="L3" s="838"/>
      <c r="M3" s="838"/>
      <c r="N3" s="838"/>
      <c r="O3" s="838"/>
      <c r="P3" s="838"/>
      <c r="Q3" s="511"/>
      <c r="R3" s="511"/>
    </row>
    <row r="4" spans="1:42" ht="24" customHeight="1" thickBot="1" x14ac:dyDescent="0.4">
      <c r="A4" s="6"/>
    </row>
    <row r="5" spans="1:42" ht="21.75" customHeight="1" thickBot="1" x14ac:dyDescent="0.4">
      <c r="A5" s="847" t="s">
        <v>7</v>
      </c>
      <c r="B5" s="841" t="s">
        <v>0</v>
      </c>
      <c r="C5" s="842"/>
      <c r="D5" s="843"/>
      <c r="E5" s="841" t="s">
        <v>1</v>
      </c>
      <c r="F5" s="842"/>
      <c r="G5" s="843"/>
      <c r="H5" s="841" t="s">
        <v>2</v>
      </c>
      <c r="I5" s="842"/>
      <c r="J5" s="843"/>
      <c r="K5" s="841" t="s">
        <v>3</v>
      </c>
      <c r="L5" s="842"/>
      <c r="M5" s="843"/>
      <c r="N5" s="844" t="s">
        <v>29</v>
      </c>
      <c r="O5" s="845"/>
      <c r="P5" s="846"/>
      <c r="Q5" s="16"/>
      <c r="R5" s="16"/>
    </row>
    <row r="6" spans="1:42" ht="72" customHeight="1" thickBot="1" x14ac:dyDescent="0.4">
      <c r="A6" s="848"/>
      <c r="B6" s="249" t="s">
        <v>21</v>
      </c>
      <c r="C6" s="249" t="s">
        <v>22</v>
      </c>
      <c r="D6" s="250" t="s">
        <v>4</v>
      </c>
      <c r="E6" s="249" t="s">
        <v>21</v>
      </c>
      <c r="F6" s="249" t="s">
        <v>22</v>
      </c>
      <c r="G6" s="250" t="s">
        <v>4</v>
      </c>
      <c r="H6" s="249" t="s">
        <v>21</v>
      </c>
      <c r="I6" s="249" t="s">
        <v>22</v>
      </c>
      <c r="J6" s="250" t="s">
        <v>4</v>
      </c>
      <c r="K6" s="249" t="s">
        <v>21</v>
      </c>
      <c r="L6" s="249" t="s">
        <v>22</v>
      </c>
      <c r="M6" s="250" t="s">
        <v>4</v>
      </c>
      <c r="N6" s="249" t="s">
        <v>21</v>
      </c>
      <c r="O6" s="249" t="s">
        <v>22</v>
      </c>
      <c r="P6" s="47" t="s">
        <v>4</v>
      </c>
      <c r="Q6" s="16"/>
      <c r="R6" s="16"/>
    </row>
    <row r="7" spans="1:42" ht="27" customHeight="1" x14ac:dyDescent="0.35">
      <c r="A7" s="27" t="s">
        <v>18</v>
      </c>
      <c r="B7" s="259"/>
      <c r="C7" s="260"/>
      <c r="D7" s="261"/>
      <c r="E7" s="262"/>
      <c r="F7" s="260"/>
      <c r="G7" s="263"/>
      <c r="H7" s="259"/>
      <c r="I7" s="260"/>
      <c r="J7" s="261"/>
      <c r="K7" s="262"/>
      <c r="L7" s="260"/>
      <c r="M7" s="263"/>
      <c r="N7" s="264"/>
      <c r="O7" s="260"/>
      <c r="P7" s="265"/>
      <c r="Q7" s="16"/>
      <c r="R7" s="16"/>
    </row>
    <row r="8" spans="1:42" ht="27" customHeight="1" x14ac:dyDescent="0.35">
      <c r="A8" s="266" t="s">
        <v>78</v>
      </c>
      <c r="B8" s="267">
        <f>B9+B10+B11+B12</f>
        <v>15</v>
      </c>
      <c r="C8" s="267">
        <f t="shared" ref="C8:O8" si="0">C9+C10+C11+C12</f>
        <v>5</v>
      </c>
      <c r="D8" s="267">
        <f t="shared" si="0"/>
        <v>20</v>
      </c>
      <c r="E8" s="267">
        <v>15</v>
      </c>
      <c r="F8" s="267">
        <f t="shared" si="0"/>
        <v>3</v>
      </c>
      <c r="G8" s="267">
        <v>18</v>
      </c>
      <c r="H8" s="267">
        <f t="shared" si="0"/>
        <v>14</v>
      </c>
      <c r="I8" s="267">
        <f t="shared" si="0"/>
        <v>0</v>
      </c>
      <c r="J8" s="267">
        <f t="shared" si="0"/>
        <v>14</v>
      </c>
      <c r="K8" s="267">
        <f t="shared" si="0"/>
        <v>1</v>
      </c>
      <c r="L8" s="267">
        <f t="shared" si="0"/>
        <v>0</v>
      </c>
      <c r="M8" s="267">
        <f t="shared" si="0"/>
        <v>1</v>
      </c>
      <c r="N8" s="267">
        <v>45</v>
      </c>
      <c r="O8" s="267">
        <f t="shared" si="0"/>
        <v>8</v>
      </c>
      <c r="P8" s="267">
        <v>53</v>
      </c>
      <c r="Q8" s="16"/>
      <c r="R8" s="16"/>
    </row>
    <row r="9" spans="1:42" ht="27" customHeight="1" x14ac:dyDescent="0.35">
      <c r="A9" s="132" t="s">
        <v>33</v>
      </c>
      <c r="B9" s="268">
        <v>0</v>
      </c>
      <c r="C9" s="269">
        <v>0</v>
      </c>
      <c r="D9" s="270">
        <v>0</v>
      </c>
      <c r="E9" s="271">
        <v>1</v>
      </c>
      <c r="F9" s="269">
        <v>0</v>
      </c>
      <c r="G9" s="272">
        <v>1</v>
      </c>
      <c r="H9" s="268">
        <v>4</v>
      </c>
      <c r="I9" s="269">
        <v>0</v>
      </c>
      <c r="J9" s="270">
        <v>4</v>
      </c>
      <c r="K9" s="271">
        <v>0</v>
      </c>
      <c r="L9" s="269">
        <v>0</v>
      </c>
      <c r="M9" s="269">
        <v>0</v>
      </c>
      <c r="N9" s="273">
        <f>B9+E9+H9+K9</f>
        <v>5</v>
      </c>
      <c r="O9" s="274">
        <f>C9+F9+I9+L9</f>
        <v>0</v>
      </c>
      <c r="P9" s="275">
        <f>SUM(N9:O9)</f>
        <v>5</v>
      </c>
      <c r="Q9" s="16"/>
      <c r="R9" s="16"/>
    </row>
    <row r="10" spans="1:42" ht="27" customHeight="1" x14ac:dyDescent="0.35">
      <c r="A10" s="132" t="s">
        <v>34</v>
      </c>
      <c r="B10" s="268">
        <v>4</v>
      </c>
      <c r="C10" s="269">
        <v>1</v>
      </c>
      <c r="D10" s="270">
        <v>5</v>
      </c>
      <c r="E10" s="271">
        <v>7</v>
      </c>
      <c r="F10" s="269">
        <v>0</v>
      </c>
      <c r="G10" s="272">
        <v>7</v>
      </c>
      <c r="H10" s="268">
        <v>6</v>
      </c>
      <c r="I10" s="269">
        <v>0</v>
      </c>
      <c r="J10" s="270">
        <v>6</v>
      </c>
      <c r="K10" s="271">
        <v>0</v>
      </c>
      <c r="L10" s="269">
        <v>0</v>
      </c>
      <c r="M10" s="269">
        <v>0</v>
      </c>
      <c r="N10" s="114">
        <v>17</v>
      </c>
      <c r="O10" s="110">
        <v>1</v>
      </c>
      <c r="P10" s="276">
        <v>18</v>
      </c>
      <c r="Q10" s="16"/>
      <c r="R10" s="16"/>
    </row>
    <row r="11" spans="1:42" ht="27" customHeight="1" x14ac:dyDescent="0.35">
      <c r="A11" s="132" t="s">
        <v>35</v>
      </c>
      <c r="B11" s="268">
        <v>5</v>
      </c>
      <c r="C11" s="269">
        <v>3</v>
      </c>
      <c r="D11" s="270">
        <v>8</v>
      </c>
      <c r="E11" s="271">
        <v>0</v>
      </c>
      <c r="F11" s="269">
        <v>0</v>
      </c>
      <c r="G11" s="272">
        <v>0</v>
      </c>
      <c r="H11" s="268">
        <v>0</v>
      </c>
      <c r="I11" s="269">
        <v>0</v>
      </c>
      <c r="J11" s="270">
        <v>0</v>
      </c>
      <c r="K11" s="271">
        <v>0</v>
      </c>
      <c r="L11" s="269">
        <v>0</v>
      </c>
      <c r="M11" s="269">
        <v>0</v>
      </c>
      <c r="N11" s="273">
        <v>5</v>
      </c>
      <c r="O11" s="274">
        <v>3</v>
      </c>
      <c r="P11" s="275">
        <v>8</v>
      </c>
      <c r="Q11" s="16"/>
      <c r="R11" s="16"/>
    </row>
    <row r="12" spans="1:42" ht="27" customHeight="1" x14ac:dyDescent="0.35">
      <c r="A12" s="132" t="s">
        <v>53</v>
      </c>
      <c r="B12" s="268">
        <v>6</v>
      </c>
      <c r="C12" s="269">
        <v>1</v>
      </c>
      <c r="D12" s="270">
        <v>7</v>
      </c>
      <c r="E12" s="271">
        <v>7</v>
      </c>
      <c r="F12" s="269">
        <v>3</v>
      </c>
      <c r="G12" s="272">
        <v>10</v>
      </c>
      <c r="H12" s="268">
        <v>4</v>
      </c>
      <c r="I12" s="269">
        <v>0</v>
      </c>
      <c r="J12" s="270">
        <v>4</v>
      </c>
      <c r="K12" s="271">
        <v>1</v>
      </c>
      <c r="L12" s="269">
        <v>0</v>
      </c>
      <c r="M12" s="269">
        <v>1</v>
      </c>
      <c r="N12" s="273">
        <v>18</v>
      </c>
      <c r="O12" s="274">
        <v>4</v>
      </c>
      <c r="P12" s="275">
        <v>22</v>
      </c>
      <c r="Q12" s="16"/>
      <c r="R12" s="16"/>
    </row>
    <row r="13" spans="1:42" ht="27" customHeight="1" x14ac:dyDescent="0.35">
      <c r="A13" s="277" t="s">
        <v>79</v>
      </c>
      <c r="B13" s="278">
        <v>54</v>
      </c>
      <c r="C13" s="278">
        <f t="shared" ref="C13:L13" si="1">C14+C15+C16+C17</f>
        <v>36</v>
      </c>
      <c r="D13" s="278">
        <v>90</v>
      </c>
      <c r="E13" s="278">
        <v>48</v>
      </c>
      <c r="F13" s="278">
        <v>8</v>
      </c>
      <c r="G13" s="278">
        <v>56</v>
      </c>
      <c r="H13" s="278">
        <f t="shared" si="1"/>
        <v>48</v>
      </c>
      <c r="I13" s="278">
        <f t="shared" si="1"/>
        <v>0</v>
      </c>
      <c r="J13" s="278">
        <f t="shared" si="1"/>
        <v>48</v>
      </c>
      <c r="K13" s="278">
        <v>46</v>
      </c>
      <c r="L13" s="278">
        <f t="shared" si="1"/>
        <v>0</v>
      </c>
      <c r="M13" s="278">
        <v>46</v>
      </c>
      <c r="N13" s="278">
        <v>196</v>
      </c>
      <c r="O13" s="278">
        <v>44</v>
      </c>
      <c r="P13" s="278">
        <v>240</v>
      </c>
      <c r="Q13" s="16"/>
      <c r="R13" s="16"/>
    </row>
    <row r="14" spans="1:42" ht="27" customHeight="1" x14ac:dyDescent="0.35">
      <c r="A14" s="132" t="s">
        <v>33</v>
      </c>
      <c r="B14" s="279">
        <v>0</v>
      </c>
      <c r="C14" s="280">
        <v>0</v>
      </c>
      <c r="D14" s="281">
        <v>0</v>
      </c>
      <c r="E14" s="282">
        <v>1</v>
      </c>
      <c r="F14" s="280">
        <v>0</v>
      </c>
      <c r="G14" s="283">
        <v>1</v>
      </c>
      <c r="H14" s="279">
        <v>7</v>
      </c>
      <c r="I14" s="280">
        <v>0</v>
      </c>
      <c r="J14" s="281">
        <v>7</v>
      </c>
      <c r="K14" s="282">
        <v>16</v>
      </c>
      <c r="L14" s="280">
        <v>0</v>
      </c>
      <c r="M14" s="280">
        <v>16</v>
      </c>
      <c r="N14" s="273">
        <v>24</v>
      </c>
      <c r="O14" s="274">
        <v>0</v>
      </c>
      <c r="P14" s="275">
        <v>24</v>
      </c>
      <c r="Q14" s="16"/>
      <c r="R14" s="16"/>
    </row>
    <row r="15" spans="1:42" ht="27" customHeight="1" x14ac:dyDescent="0.35">
      <c r="A15" s="132" t="s">
        <v>34</v>
      </c>
      <c r="B15" s="279">
        <v>21</v>
      </c>
      <c r="C15" s="280">
        <v>17</v>
      </c>
      <c r="D15" s="281">
        <v>38</v>
      </c>
      <c r="E15" s="282">
        <v>32</v>
      </c>
      <c r="F15" s="280">
        <v>4</v>
      </c>
      <c r="G15" s="283">
        <v>36</v>
      </c>
      <c r="H15" s="279">
        <v>29</v>
      </c>
      <c r="I15" s="280">
        <v>0</v>
      </c>
      <c r="J15" s="281">
        <v>29</v>
      </c>
      <c r="K15" s="282">
        <v>20</v>
      </c>
      <c r="L15" s="280">
        <v>0</v>
      </c>
      <c r="M15" s="280">
        <v>20</v>
      </c>
      <c r="N15" s="273">
        <v>102</v>
      </c>
      <c r="O15" s="274">
        <v>21</v>
      </c>
      <c r="P15" s="275">
        <v>123</v>
      </c>
      <c r="Q15" s="16"/>
      <c r="R15" s="16"/>
    </row>
    <row r="16" spans="1:42" ht="27" customHeight="1" x14ac:dyDescent="0.35">
      <c r="A16" s="132" t="s">
        <v>35</v>
      </c>
      <c r="B16" s="279">
        <v>10</v>
      </c>
      <c r="C16" s="280">
        <v>10</v>
      </c>
      <c r="D16" s="281">
        <v>20</v>
      </c>
      <c r="E16" s="282">
        <v>0</v>
      </c>
      <c r="F16" s="280">
        <v>0</v>
      </c>
      <c r="G16" s="283">
        <v>0</v>
      </c>
      <c r="H16" s="279">
        <v>0</v>
      </c>
      <c r="I16" s="280">
        <v>0</v>
      </c>
      <c r="J16" s="281">
        <v>0</v>
      </c>
      <c r="K16" s="282">
        <v>0</v>
      </c>
      <c r="L16" s="280">
        <v>0</v>
      </c>
      <c r="M16" s="280">
        <v>0</v>
      </c>
      <c r="N16" s="273">
        <v>10</v>
      </c>
      <c r="O16" s="274">
        <v>10</v>
      </c>
      <c r="P16" s="275">
        <v>20</v>
      </c>
      <c r="Q16" s="16"/>
      <c r="R16" s="16"/>
    </row>
    <row r="17" spans="1:18" ht="27" customHeight="1" thickBot="1" x14ac:dyDescent="0.4">
      <c r="A17" s="132" t="s">
        <v>53</v>
      </c>
      <c r="B17" s="268">
        <v>23</v>
      </c>
      <c r="C17" s="269">
        <v>9</v>
      </c>
      <c r="D17" s="270">
        <v>32</v>
      </c>
      <c r="E17" s="271">
        <v>15</v>
      </c>
      <c r="F17" s="269">
        <v>4</v>
      </c>
      <c r="G17" s="272">
        <v>19</v>
      </c>
      <c r="H17" s="268">
        <v>12</v>
      </c>
      <c r="I17" s="269">
        <f>I30++I42</f>
        <v>0</v>
      </c>
      <c r="J17" s="270">
        <v>12</v>
      </c>
      <c r="K17" s="271">
        <v>10</v>
      </c>
      <c r="L17" s="269">
        <f>L30++L42</f>
        <v>0</v>
      </c>
      <c r="M17" s="269">
        <v>10</v>
      </c>
      <c r="N17" s="273">
        <f>B17+E17+H17+K17</f>
        <v>60</v>
      </c>
      <c r="O17" s="274">
        <f>C17+F17+I17+L17</f>
        <v>13</v>
      </c>
      <c r="P17" s="275">
        <f>SUM(N17:O17)</f>
        <v>73</v>
      </c>
      <c r="Q17" s="16"/>
      <c r="R17" s="16"/>
    </row>
    <row r="18" spans="1:18" ht="27" customHeight="1" thickBot="1" x14ac:dyDescent="0.4">
      <c r="A18" s="21" t="s">
        <v>10</v>
      </c>
      <c r="B18" s="284">
        <f>B8+B13</f>
        <v>69</v>
      </c>
      <c r="C18" s="284">
        <f t="shared" ref="C18:P18" si="2">C8+C13</f>
        <v>41</v>
      </c>
      <c r="D18" s="284">
        <f t="shared" si="2"/>
        <v>110</v>
      </c>
      <c r="E18" s="284">
        <f t="shared" si="2"/>
        <v>63</v>
      </c>
      <c r="F18" s="284">
        <f t="shared" si="2"/>
        <v>11</v>
      </c>
      <c r="G18" s="284">
        <f t="shared" si="2"/>
        <v>74</v>
      </c>
      <c r="H18" s="284">
        <f t="shared" si="2"/>
        <v>62</v>
      </c>
      <c r="I18" s="284">
        <f t="shared" si="2"/>
        <v>0</v>
      </c>
      <c r="J18" s="284">
        <f t="shared" si="2"/>
        <v>62</v>
      </c>
      <c r="K18" s="284">
        <f t="shared" si="2"/>
        <v>47</v>
      </c>
      <c r="L18" s="284">
        <f t="shared" si="2"/>
        <v>0</v>
      </c>
      <c r="M18" s="284">
        <f t="shared" si="2"/>
        <v>47</v>
      </c>
      <c r="N18" s="284">
        <f t="shared" si="2"/>
        <v>241</v>
      </c>
      <c r="O18" s="284">
        <v>52</v>
      </c>
      <c r="P18" s="513">
        <f t="shared" si="2"/>
        <v>293</v>
      </c>
      <c r="Q18" s="16"/>
      <c r="R18" s="16"/>
    </row>
    <row r="19" spans="1:18" ht="27" customHeight="1" thickBot="1" x14ac:dyDescent="0.4">
      <c r="A19" s="21" t="s">
        <v>19</v>
      </c>
      <c r="B19" s="187"/>
      <c r="C19" s="50"/>
      <c r="D19" s="188"/>
      <c r="E19" s="51"/>
      <c r="F19" s="51"/>
      <c r="G19" s="55"/>
      <c r="H19" s="115"/>
      <c r="I19" s="51"/>
      <c r="J19" s="52"/>
      <c r="K19" s="51"/>
      <c r="L19" s="51"/>
      <c r="M19" s="52"/>
      <c r="N19" s="91"/>
      <c r="O19" s="50"/>
      <c r="P19" s="52"/>
      <c r="Q19" s="16"/>
      <c r="R19" s="16"/>
    </row>
    <row r="20" spans="1:18" ht="25.5" customHeight="1" x14ac:dyDescent="0.35">
      <c r="A20" s="21" t="s">
        <v>9</v>
      </c>
      <c r="B20" s="8"/>
      <c r="C20" s="3"/>
      <c r="D20" s="4"/>
      <c r="E20" s="10"/>
      <c r="F20" s="3"/>
      <c r="G20" s="9"/>
      <c r="H20" s="8"/>
      <c r="I20" s="3" t="s">
        <v>5</v>
      </c>
      <c r="J20" s="4"/>
      <c r="K20" s="10"/>
      <c r="L20" s="3"/>
      <c r="M20" s="4"/>
      <c r="N20" s="285"/>
      <c r="O20" s="212"/>
      <c r="P20" s="109"/>
      <c r="Q20" s="13"/>
      <c r="R20" s="13"/>
    </row>
    <row r="21" spans="1:18" ht="24.95" customHeight="1" x14ac:dyDescent="0.35">
      <c r="A21" s="266" t="s">
        <v>78</v>
      </c>
      <c r="B21" s="267">
        <f>B22+B23+B24+B25</f>
        <v>15</v>
      </c>
      <c r="C21" s="267">
        <f t="shared" ref="C21:O21" si="3">C22+C23+C24+C25</f>
        <v>5</v>
      </c>
      <c r="D21" s="267">
        <f t="shared" si="3"/>
        <v>20</v>
      </c>
      <c r="E21" s="267">
        <v>15</v>
      </c>
      <c r="F21" s="267">
        <f t="shared" si="3"/>
        <v>3</v>
      </c>
      <c r="G21" s="267">
        <v>18</v>
      </c>
      <c r="H21" s="267">
        <f t="shared" si="3"/>
        <v>14</v>
      </c>
      <c r="I21" s="267">
        <f t="shared" si="3"/>
        <v>0</v>
      </c>
      <c r="J21" s="267">
        <f t="shared" si="3"/>
        <v>14</v>
      </c>
      <c r="K21" s="267">
        <f t="shared" si="3"/>
        <v>1</v>
      </c>
      <c r="L21" s="267">
        <f t="shared" si="3"/>
        <v>0</v>
      </c>
      <c r="M21" s="267">
        <v>1</v>
      </c>
      <c r="N21" s="267">
        <v>45</v>
      </c>
      <c r="O21" s="267">
        <f t="shared" si="3"/>
        <v>8</v>
      </c>
      <c r="P21" s="514">
        <v>53</v>
      </c>
      <c r="Q21" s="337"/>
      <c r="R21" s="337"/>
    </row>
    <row r="22" spans="1:18" ht="24.95" customHeight="1" x14ac:dyDescent="0.35">
      <c r="A22" s="132" t="s">
        <v>33</v>
      </c>
      <c r="B22" s="268">
        <v>0</v>
      </c>
      <c r="C22" s="269">
        <v>0</v>
      </c>
      <c r="D22" s="270">
        <v>0</v>
      </c>
      <c r="E22" s="271">
        <v>1</v>
      </c>
      <c r="F22" s="269">
        <v>0</v>
      </c>
      <c r="G22" s="272">
        <v>1</v>
      </c>
      <c r="H22" s="268">
        <v>4</v>
      </c>
      <c r="I22" s="269">
        <v>0</v>
      </c>
      <c r="J22" s="270">
        <v>4</v>
      </c>
      <c r="K22" s="271">
        <v>0</v>
      </c>
      <c r="L22" s="269">
        <v>0</v>
      </c>
      <c r="M22" s="269">
        <v>0</v>
      </c>
      <c r="N22" s="273">
        <f>B22+E22+H22+K22</f>
        <v>5</v>
      </c>
      <c r="O22" s="274">
        <f>C22+F22+I22+L22</f>
        <v>0</v>
      </c>
      <c r="P22" s="275">
        <f>SUM(N22:O22)</f>
        <v>5</v>
      </c>
      <c r="Q22" s="337"/>
      <c r="R22" s="337"/>
    </row>
    <row r="23" spans="1:18" ht="24.95" customHeight="1" x14ac:dyDescent="0.35">
      <c r="A23" s="132" t="s">
        <v>34</v>
      </c>
      <c r="B23" s="268">
        <v>4</v>
      </c>
      <c r="C23" s="269">
        <v>1</v>
      </c>
      <c r="D23" s="270">
        <v>5</v>
      </c>
      <c r="E23" s="271">
        <v>7</v>
      </c>
      <c r="F23" s="269">
        <v>0</v>
      </c>
      <c r="G23" s="272">
        <v>7</v>
      </c>
      <c r="H23" s="268">
        <v>6</v>
      </c>
      <c r="I23" s="269">
        <v>0</v>
      </c>
      <c r="J23" s="270">
        <v>6</v>
      </c>
      <c r="K23" s="271">
        <v>0</v>
      </c>
      <c r="L23" s="269">
        <v>0</v>
      </c>
      <c r="M23" s="269">
        <v>0</v>
      </c>
      <c r="N23" s="114">
        <v>17</v>
      </c>
      <c r="O23" s="110">
        <v>1</v>
      </c>
      <c r="P23" s="276">
        <v>18</v>
      </c>
      <c r="Q23" s="337"/>
      <c r="R23" s="337"/>
    </row>
    <row r="24" spans="1:18" ht="24.95" customHeight="1" x14ac:dyDescent="0.35">
      <c r="A24" s="132" t="s">
        <v>35</v>
      </c>
      <c r="B24" s="268">
        <v>5</v>
      </c>
      <c r="C24" s="269">
        <v>3</v>
      </c>
      <c r="D24" s="270">
        <v>8</v>
      </c>
      <c r="E24" s="271">
        <v>0</v>
      </c>
      <c r="F24" s="269">
        <v>0</v>
      </c>
      <c r="G24" s="272">
        <v>0</v>
      </c>
      <c r="H24" s="268">
        <v>0</v>
      </c>
      <c r="I24" s="269">
        <v>0</v>
      </c>
      <c r="J24" s="270">
        <v>0</v>
      </c>
      <c r="K24" s="271">
        <v>0</v>
      </c>
      <c r="L24" s="269">
        <v>0</v>
      </c>
      <c r="M24" s="269">
        <v>0</v>
      </c>
      <c r="N24" s="273">
        <v>5</v>
      </c>
      <c r="O24" s="274">
        <v>3</v>
      </c>
      <c r="P24" s="275">
        <v>8</v>
      </c>
      <c r="Q24" s="337"/>
      <c r="R24" s="337"/>
    </row>
    <row r="25" spans="1:18" ht="24.95" customHeight="1" x14ac:dyDescent="0.35">
      <c r="A25" s="132" t="s">
        <v>53</v>
      </c>
      <c r="B25" s="268">
        <v>6</v>
      </c>
      <c r="C25" s="269">
        <v>1</v>
      </c>
      <c r="D25" s="270">
        <v>7</v>
      </c>
      <c r="E25" s="271">
        <v>7</v>
      </c>
      <c r="F25" s="269">
        <v>3</v>
      </c>
      <c r="G25" s="272">
        <v>10</v>
      </c>
      <c r="H25" s="268">
        <v>4</v>
      </c>
      <c r="I25" s="269">
        <v>0</v>
      </c>
      <c r="J25" s="270">
        <v>4</v>
      </c>
      <c r="K25" s="271">
        <v>1</v>
      </c>
      <c r="L25" s="269">
        <v>0</v>
      </c>
      <c r="M25" s="269">
        <v>1</v>
      </c>
      <c r="N25" s="273">
        <v>18</v>
      </c>
      <c r="O25" s="274">
        <v>4</v>
      </c>
      <c r="P25" s="275">
        <v>22</v>
      </c>
      <c r="Q25" s="337"/>
      <c r="R25" s="337"/>
    </row>
    <row r="26" spans="1:18" ht="24.95" customHeight="1" x14ac:dyDescent="0.35">
      <c r="A26" s="277" t="s">
        <v>79</v>
      </c>
      <c r="B26" s="267">
        <v>54</v>
      </c>
      <c r="C26" s="267">
        <f t="shared" ref="C26:L26" si="4">C27+C28+C29+C30</f>
        <v>35</v>
      </c>
      <c r="D26" s="267">
        <v>89</v>
      </c>
      <c r="E26" s="267">
        <v>48</v>
      </c>
      <c r="F26" s="267">
        <v>8</v>
      </c>
      <c r="G26" s="267">
        <v>56</v>
      </c>
      <c r="H26" s="267">
        <f t="shared" si="4"/>
        <v>48</v>
      </c>
      <c r="I26" s="267">
        <f t="shared" si="4"/>
        <v>0</v>
      </c>
      <c r="J26" s="267">
        <f t="shared" si="4"/>
        <v>48</v>
      </c>
      <c r="K26" s="267">
        <v>46</v>
      </c>
      <c r="L26" s="267">
        <f t="shared" si="4"/>
        <v>0</v>
      </c>
      <c r="M26" s="267">
        <v>46</v>
      </c>
      <c r="N26" s="267">
        <v>196</v>
      </c>
      <c r="O26" s="267">
        <v>43</v>
      </c>
      <c r="P26" s="514">
        <v>239</v>
      </c>
      <c r="Q26" s="337"/>
      <c r="R26" s="337"/>
    </row>
    <row r="27" spans="1:18" ht="24.95" customHeight="1" x14ac:dyDescent="0.35">
      <c r="A27" s="132" t="s">
        <v>33</v>
      </c>
      <c r="B27" s="279">
        <v>0</v>
      </c>
      <c r="C27" s="280">
        <v>0</v>
      </c>
      <c r="D27" s="281">
        <v>0</v>
      </c>
      <c r="E27" s="282">
        <v>1</v>
      </c>
      <c r="F27" s="280">
        <v>0</v>
      </c>
      <c r="G27" s="283">
        <v>1</v>
      </c>
      <c r="H27" s="279">
        <v>7</v>
      </c>
      <c r="I27" s="280">
        <v>0</v>
      </c>
      <c r="J27" s="281">
        <v>7</v>
      </c>
      <c r="K27" s="282">
        <v>16</v>
      </c>
      <c r="L27" s="280">
        <v>0</v>
      </c>
      <c r="M27" s="280">
        <v>16</v>
      </c>
      <c r="N27" s="273">
        <v>24</v>
      </c>
      <c r="O27" s="274">
        <v>0</v>
      </c>
      <c r="P27" s="275">
        <v>24</v>
      </c>
      <c r="Q27" s="337"/>
      <c r="R27" s="337"/>
    </row>
    <row r="28" spans="1:18" ht="24.95" customHeight="1" x14ac:dyDescent="0.35">
      <c r="A28" s="132" t="s">
        <v>34</v>
      </c>
      <c r="B28" s="287">
        <v>21</v>
      </c>
      <c r="C28" s="161">
        <v>16</v>
      </c>
      <c r="D28" s="176">
        <v>37</v>
      </c>
      <c r="E28" s="282">
        <v>32</v>
      </c>
      <c r="F28" s="280">
        <v>4</v>
      </c>
      <c r="G28" s="283">
        <v>36</v>
      </c>
      <c r="H28" s="279">
        <v>29</v>
      </c>
      <c r="I28" s="280">
        <v>0</v>
      </c>
      <c r="J28" s="281">
        <v>29</v>
      </c>
      <c r="K28" s="282">
        <v>20</v>
      </c>
      <c r="L28" s="280">
        <v>0</v>
      </c>
      <c r="M28" s="280">
        <v>20</v>
      </c>
      <c r="N28" s="273">
        <v>102</v>
      </c>
      <c r="O28" s="274">
        <v>20</v>
      </c>
      <c r="P28" s="85">
        <v>122</v>
      </c>
      <c r="Q28" s="337"/>
      <c r="R28" s="337"/>
    </row>
    <row r="29" spans="1:18" ht="24.95" customHeight="1" x14ac:dyDescent="0.35">
      <c r="A29" s="132" t="s">
        <v>35</v>
      </c>
      <c r="B29" s="279">
        <v>10</v>
      </c>
      <c r="C29" s="280">
        <v>10</v>
      </c>
      <c r="D29" s="281">
        <v>20</v>
      </c>
      <c r="E29" s="282">
        <v>0</v>
      </c>
      <c r="F29" s="280">
        <v>0</v>
      </c>
      <c r="G29" s="283">
        <v>0</v>
      </c>
      <c r="H29" s="279">
        <v>0</v>
      </c>
      <c r="I29" s="280">
        <v>0</v>
      </c>
      <c r="J29" s="281">
        <v>0</v>
      </c>
      <c r="K29" s="282">
        <v>0</v>
      </c>
      <c r="L29" s="280">
        <v>0</v>
      </c>
      <c r="M29" s="280">
        <v>0</v>
      </c>
      <c r="N29" s="273">
        <v>10</v>
      </c>
      <c r="O29" s="274">
        <v>10</v>
      </c>
      <c r="P29" s="275">
        <v>20</v>
      </c>
      <c r="Q29" s="337"/>
      <c r="R29" s="337"/>
    </row>
    <row r="30" spans="1:18" ht="24.95" customHeight="1" thickBot="1" x14ac:dyDescent="0.4">
      <c r="A30" s="132" t="s">
        <v>53</v>
      </c>
      <c r="B30" s="268">
        <v>23</v>
      </c>
      <c r="C30" s="269">
        <v>9</v>
      </c>
      <c r="D30" s="270">
        <v>32</v>
      </c>
      <c r="E30" s="271">
        <v>15</v>
      </c>
      <c r="F30" s="269">
        <v>4</v>
      </c>
      <c r="G30" s="272">
        <v>19</v>
      </c>
      <c r="H30" s="268">
        <v>12</v>
      </c>
      <c r="I30" s="269">
        <f>I43++I55</f>
        <v>0</v>
      </c>
      <c r="J30" s="270">
        <v>12</v>
      </c>
      <c r="K30" s="271">
        <v>10</v>
      </c>
      <c r="L30" s="269">
        <f>L43++L55</f>
        <v>0</v>
      </c>
      <c r="M30" s="269">
        <v>10</v>
      </c>
      <c r="N30" s="273">
        <f>B30+E30+H30+K30</f>
        <v>60</v>
      </c>
      <c r="O30" s="274">
        <f>C30+F30+I30+L30</f>
        <v>13</v>
      </c>
      <c r="P30" s="275">
        <f>SUM(N30:O30)</f>
        <v>73</v>
      </c>
      <c r="Q30" s="337"/>
      <c r="R30" s="337"/>
    </row>
    <row r="31" spans="1:18" ht="24.95" customHeight="1" thickBot="1" x14ac:dyDescent="0.4">
      <c r="A31" s="1" t="s">
        <v>6</v>
      </c>
      <c r="B31" s="84">
        <f>B21+B26</f>
        <v>69</v>
      </c>
      <c r="C31" s="84">
        <f t="shared" ref="C31:P31" si="5">C21+C26</f>
        <v>40</v>
      </c>
      <c r="D31" s="84">
        <v>109</v>
      </c>
      <c r="E31" s="84">
        <f t="shared" si="5"/>
        <v>63</v>
      </c>
      <c r="F31" s="84">
        <f t="shared" si="5"/>
        <v>11</v>
      </c>
      <c r="G31" s="84">
        <v>74</v>
      </c>
      <c r="H31" s="84">
        <f t="shared" si="5"/>
        <v>62</v>
      </c>
      <c r="I31" s="84">
        <f t="shared" si="5"/>
        <v>0</v>
      </c>
      <c r="J31" s="84">
        <f t="shared" si="5"/>
        <v>62</v>
      </c>
      <c r="K31" s="84">
        <f t="shared" si="5"/>
        <v>47</v>
      </c>
      <c r="L31" s="84">
        <f t="shared" si="5"/>
        <v>0</v>
      </c>
      <c r="M31" s="84">
        <f t="shared" si="5"/>
        <v>47</v>
      </c>
      <c r="N31" s="84">
        <f t="shared" si="5"/>
        <v>241</v>
      </c>
      <c r="O31" s="84">
        <f t="shared" si="5"/>
        <v>51</v>
      </c>
      <c r="P31" s="54">
        <f t="shared" si="5"/>
        <v>292</v>
      </c>
      <c r="Q31" s="337"/>
      <c r="R31" s="337"/>
    </row>
    <row r="32" spans="1:18" ht="24.95" customHeight="1" x14ac:dyDescent="0.35">
      <c r="A32" s="20" t="s">
        <v>20</v>
      </c>
      <c r="B32" s="196"/>
      <c r="C32" s="197"/>
      <c r="D32" s="198"/>
      <c r="E32" s="199"/>
      <c r="F32" s="197"/>
      <c r="G32" s="200"/>
      <c r="H32" s="201"/>
      <c r="I32" s="202"/>
      <c r="J32" s="203"/>
      <c r="K32" s="201"/>
      <c r="L32" s="202"/>
      <c r="M32" s="297"/>
      <c r="N32" s="204"/>
      <c r="O32" s="205"/>
      <c r="P32" s="206"/>
      <c r="Q32" s="17"/>
      <c r="R32" s="17"/>
    </row>
    <row r="33" spans="1:18" ht="32.25" customHeight="1" x14ac:dyDescent="0.35">
      <c r="A33" s="266" t="s">
        <v>78</v>
      </c>
      <c r="B33" s="267">
        <v>0</v>
      </c>
      <c r="C33" s="288">
        <v>0</v>
      </c>
      <c r="D33" s="289">
        <f>C33+B33</f>
        <v>0</v>
      </c>
      <c r="E33" s="290">
        <v>0</v>
      </c>
      <c r="F33" s="288">
        <v>0</v>
      </c>
      <c r="G33" s="290">
        <f>SUM(E33:F33)</f>
        <v>0</v>
      </c>
      <c r="H33" s="286">
        <v>0</v>
      </c>
      <c r="I33" s="288">
        <v>0</v>
      </c>
      <c r="J33" s="290">
        <f>H33+I33</f>
        <v>0</v>
      </c>
      <c r="K33" s="286">
        <v>0</v>
      </c>
      <c r="L33" s="288">
        <v>0</v>
      </c>
      <c r="M33" s="454">
        <f>SUM(K33:L33)</f>
        <v>0</v>
      </c>
      <c r="N33" s="292">
        <f>B33+E33+H33+K33</f>
        <v>0</v>
      </c>
      <c r="O33" s="515">
        <f>C33+F33+I33+L33</f>
        <v>0</v>
      </c>
      <c r="P33" s="516">
        <f>SUM(N33:O33)</f>
        <v>0</v>
      </c>
      <c r="Q33" s="18"/>
      <c r="R33" s="18"/>
    </row>
    <row r="34" spans="1:18" ht="32.25" customHeight="1" x14ac:dyDescent="0.35">
      <c r="A34" s="132" t="s">
        <v>33</v>
      </c>
      <c r="B34" s="287">
        <v>0</v>
      </c>
      <c r="C34" s="161">
        <v>0</v>
      </c>
      <c r="D34" s="176">
        <v>0</v>
      </c>
      <c r="E34" s="293">
        <v>0</v>
      </c>
      <c r="F34" s="161">
        <v>0</v>
      </c>
      <c r="G34" s="293">
        <v>0</v>
      </c>
      <c r="H34" s="160">
        <v>0</v>
      </c>
      <c r="I34" s="161">
        <v>0</v>
      </c>
      <c r="J34" s="293">
        <v>0</v>
      </c>
      <c r="K34" s="160">
        <v>0</v>
      </c>
      <c r="L34" s="161">
        <v>0</v>
      </c>
      <c r="M34" s="191">
        <v>0</v>
      </c>
      <c r="N34" s="83">
        <v>0</v>
      </c>
      <c r="O34" s="34">
        <v>0</v>
      </c>
      <c r="P34" s="85">
        <v>0</v>
      </c>
      <c r="Q34" s="18"/>
      <c r="R34" s="18"/>
    </row>
    <row r="35" spans="1:18" ht="32.25" customHeight="1" x14ac:dyDescent="0.35">
      <c r="A35" s="132" t="s">
        <v>34</v>
      </c>
      <c r="B35" s="287">
        <v>0</v>
      </c>
      <c r="C35" s="161">
        <v>0</v>
      </c>
      <c r="D35" s="176">
        <v>0</v>
      </c>
      <c r="E35" s="293">
        <v>0</v>
      </c>
      <c r="F35" s="161">
        <v>0</v>
      </c>
      <c r="G35" s="293">
        <v>0</v>
      </c>
      <c r="H35" s="160">
        <v>0</v>
      </c>
      <c r="I35" s="161">
        <v>0</v>
      </c>
      <c r="J35" s="293">
        <v>0</v>
      </c>
      <c r="K35" s="160">
        <v>0</v>
      </c>
      <c r="L35" s="161">
        <v>0</v>
      </c>
      <c r="M35" s="191">
        <v>0</v>
      </c>
      <c r="N35" s="83">
        <v>0</v>
      </c>
      <c r="O35" s="34">
        <v>0</v>
      </c>
      <c r="P35" s="85">
        <v>0</v>
      </c>
      <c r="Q35" s="18"/>
      <c r="R35" s="18"/>
    </row>
    <row r="36" spans="1:18" ht="32.25" customHeight="1" x14ac:dyDescent="0.35">
      <c r="A36" s="132" t="s">
        <v>35</v>
      </c>
      <c r="B36" s="287">
        <v>0</v>
      </c>
      <c r="C36" s="161">
        <v>0</v>
      </c>
      <c r="D36" s="176">
        <v>0</v>
      </c>
      <c r="E36" s="293">
        <v>0</v>
      </c>
      <c r="F36" s="161">
        <v>0</v>
      </c>
      <c r="G36" s="293">
        <v>0</v>
      </c>
      <c r="H36" s="160">
        <v>0</v>
      </c>
      <c r="I36" s="161">
        <v>0</v>
      </c>
      <c r="J36" s="293">
        <v>0</v>
      </c>
      <c r="K36" s="160">
        <v>0</v>
      </c>
      <c r="L36" s="161">
        <v>0</v>
      </c>
      <c r="M36" s="191">
        <v>0</v>
      </c>
      <c r="N36" s="83">
        <v>0</v>
      </c>
      <c r="O36" s="34">
        <v>0</v>
      </c>
      <c r="P36" s="85">
        <v>0</v>
      </c>
      <c r="Q36" s="18"/>
      <c r="R36" s="18"/>
    </row>
    <row r="37" spans="1:18" ht="26.25" customHeight="1" x14ac:dyDescent="0.35">
      <c r="A37" s="132" t="s">
        <v>53</v>
      </c>
      <c r="B37" s="82">
        <v>0</v>
      </c>
      <c r="C37" s="37">
        <v>0</v>
      </c>
      <c r="D37" s="32">
        <f>C37+B37</f>
        <v>0</v>
      </c>
      <c r="E37" s="86">
        <v>0</v>
      </c>
      <c r="F37" s="37">
        <v>0</v>
      </c>
      <c r="G37" s="38">
        <f>SUM(E37:F37)</f>
        <v>0</v>
      </c>
      <c r="H37" s="49">
        <v>0</v>
      </c>
      <c r="I37" s="37">
        <v>0</v>
      </c>
      <c r="J37" s="86">
        <f>H37+I37</f>
        <v>0</v>
      </c>
      <c r="K37" s="49">
        <v>0</v>
      </c>
      <c r="L37" s="37">
        <v>0</v>
      </c>
      <c r="M37" s="122">
        <f>SUM(K37:L37)</f>
        <v>0</v>
      </c>
      <c r="N37" s="83">
        <f>B37+E37+H37+K37</f>
        <v>0</v>
      </c>
      <c r="O37" s="34">
        <f>C37+F37+I37+L37</f>
        <v>0</v>
      </c>
      <c r="P37" s="85">
        <f>SUM(N37:O37)</f>
        <v>0</v>
      </c>
      <c r="Q37" s="17"/>
      <c r="R37" s="17"/>
    </row>
    <row r="38" spans="1:18" ht="30.75" customHeight="1" x14ac:dyDescent="0.35">
      <c r="A38" s="277" t="s">
        <v>79</v>
      </c>
      <c r="B38" s="267">
        <v>0</v>
      </c>
      <c r="C38" s="288">
        <v>1</v>
      </c>
      <c r="D38" s="289">
        <v>1</v>
      </c>
      <c r="E38" s="290">
        <v>0</v>
      </c>
      <c r="F38" s="288">
        <v>0</v>
      </c>
      <c r="G38" s="291">
        <f>SUM(E38:F38)</f>
        <v>0</v>
      </c>
      <c r="H38" s="286">
        <v>0</v>
      </c>
      <c r="I38" s="288">
        <v>0</v>
      </c>
      <c r="J38" s="290">
        <f>H38+I38</f>
        <v>0</v>
      </c>
      <c r="K38" s="286">
        <v>0</v>
      </c>
      <c r="L38" s="288">
        <v>0</v>
      </c>
      <c r="M38" s="454">
        <f>SUM(K38:L38)</f>
        <v>0</v>
      </c>
      <c r="N38" s="292">
        <f>B38+E38+H38+K38</f>
        <v>0</v>
      </c>
      <c r="O38" s="515">
        <f>C38+F38+I38+L38</f>
        <v>1</v>
      </c>
      <c r="P38" s="516">
        <f>SUM(N38:O38)</f>
        <v>1</v>
      </c>
      <c r="Q38" s="17"/>
      <c r="R38" s="17"/>
    </row>
    <row r="39" spans="1:18" ht="30.75" customHeight="1" x14ac:dyDescent="0.35">
      <c r="A39" s="132" t="s">
        <v>33</v>
      </c>
      <c r="B39" s="287">
        <v>0</v>
      </c>
      <c r="C39" s="161">
        <v>0</v>
      </c>
      <c r="D39" s="176">
        <v>0</v>
      </c>
      <c r="E39" s="293">
        <v>0</v>
      </c>
      <c r="F39" s="161">
        <v>0</v>
      </c>
      <c r="G39" s="207">
        <v>0</v>
      </c>
      <c r="H39" s="160">
        <v>0</v>
      </c>
      <c r="I39" s="161">
        <v>0</v>
      </c>
      <c r="J39" s="293">
        <v>0</v>
      </c>
      <c r="K39" s="160">
        <v>0</v>
      </c>
      <c r="L39" s="161">
        <v>0</v>
      </c>
      <c r="M39" s="191">
        <v>0</v>
      </c>
      <c r="N39" s="83">
        <v>0</v>
      </c>
      <c r="O39" s="34">
        <v>0</v>
      </c>
      <c r="P39" s="85">
        <v>0</v>
      </c>
      <c r="Q39" s="17"/>
      <c r="R39" s="17"/>
    </row>
    <row r="40" spans="1:18" ht="30.75" customHeight="1" x14ac:dyDescent="0.35">
      <c r="A40" s="132" t="s">
        <v>34</v>
      </c>
      <c r="B40" s="287">
        <v>0</v>
      </c>
      <c r="C40" s="161">
        <v>1</v>
      </c>
      <c r="D40" s="176">
        <v>1</v>
      </c>
      <c r="E40" s="293">
        <v>0</v>
      </c>
      <c r="F40" s="161">
        <v>0</v>
      </c>
      <c r="G40" s="207">
        <v>0</v>
      </c>
      <c r="H40" s="160">
        <v>0</v>
      </c>
      <c r="I40" s="161">
        <v>0</v>
      </c>
      <c r="J40" s="293">
        <v>0</v>
      </c>
      <c r="K40" s="160">
        <v>0</v>
      </c>
      <c r="L40" s="161">
        <v>0</v>
      </c>
      <c r="M40" s="191">
        <v>0</v>
      </c>
      <c r="N40" s="83">
        <v>0</v>
      </c>
      <c r="O40" s="34">
        <v>1</v>
      </c>
      <c r="P40" s="85">
        <v>1</v>
      </c>
      <c r="Q40" s="17"/>
      <c r="R40" s="17"/>
    </row>
    <row r="41" spans="1:18" ht="30.75" customHeight="1" x14ac:dyDescent="0.35">
      <c r="A41" s="132" t="s">
        <v>35</v>
      </c>
      <c r="B41" s="287">
        <v>0</v>
      </c>
      <c r="C41" s="161">
        <v>0</v>
      </c>
      <c r="D41" s="176">
        <v>0</v>
      </c>
      <c r="E41" s="293">
        <v>0</v>
      </c>
      <c r="F41" s="161">
        <v>0</v>
      </c>
      <c r="G41" s="207">
        <v>0</v>
      </c>
      <c r="H41" s="160">
        <v>0</v>
      </c>
      <c r="I41" s="161">
        <v>0</v>
      </c>
      <c r="J41" s="293">
        <v>0</v>
      </c>
      <c r="K41" s="160">
        <v>0</v>
      </c>
      <c r="L41" s="161">
        <v>0</v>
      </c>
      <c r="M41" s="191">
        <v>0</v>
      </c>
      <c r="N41" s="83">
        <v>0</v>
      </c>
      <c r="O41" s="34">
        <v>0</v>
      </c>
      <c r="P41" s="85">
        <v>0</v>
      </c>
      <c r="Q41" s="17"/>
      <c r="R41" s="17"/>
    </row>
    <row r="42" spans="1:18" ht="24.95" customHeight="1" thickBot="1" x14ac:dyDescent="0.4">
      <c r="A42" s="132" t="s">
        <v>53</v>
      </c>
      <c r="B42" s="82">
        <v>0</v>
      </c>
      <c r="C42" s="37">
        <v>0</v>
      </c>
      <c r="D42" s="32">
        <f>C42+B42</f>
        <v>0</v>
      </c>
      <c r="E42" s="86">
        <v>0</v>
      </c>
      <c r="F42" s="37">
        <v>0</v>
      </c>
      <c r="G42" s="38">
        <f>SUM(E42:F42)</f>
        <v>0</v>
      </c>
      <c r="H42" s="49">
        <v>0</v>
      </c>
      <c r="I42" s="37">
        <v>0</v>
      </c>
      <c r="J42" s="86">
        <f>H42+I42</f>
        <v>0</v>
      </c>
      <c r="K42" s="517">
        <v>0</v>
      </c>
      <c r="L42" s="73">
        <v>0</v>
      </c>
      <c r="M42" s="518">
        <f>SUM(K42:L42)</f>
        <v>0</v>
      </c>
      <c r="N42" s="83">
        <f>B42+E42+H42+K42</f>
        <v>0</v>
      </c>
      <c r="O42" s="34">
        <f>C42+F42+I42+L42</f>
        <v>0</v>
      </c>
      <c r="P42" s="85">
        <f>SUM(N42:O42)</f>
        <v>0</v>
      </c>
      <c r="Q42" s="337"/>
      <c r="R42" s="337"/>
    </row>
    <row r="43" spans="1:18" ht="30" customHeight="1" thickBot="1" x14ac:dyDescent="0.4">
      <c r="A43" s="294" t="s">
        <v>11</v>
      </c>
      <c r="B43" s="53">
        <f>B33+B38</f>
        <v>0</v>
      </c>
      <c r="C43" s="53">
        <v>1</v>
      </c>
      <c r="D43" s="53">
        <v>1</v>
      </c>
      <c r="E43" s="53">
        <f t="shared" ref="E43:N43" si="6">E33+E38</f>
        <v>0</v>
      </c>
      <c r="F43" s="53">
        <f t="shared" si="6"/>
        <v>0</v>
      </c>
      <c r="G43" s="53">
        <f t="shared" si="6"/>
        <v>0</v>
      </c>
      <c r="H43" s="53">
        <f t="shared" si="6"/>
        <v>0</v>
      </c>
      <c r="I43" s="53">
        <f t="shared" si="6"/>
        <v>0</v>
      </c>
      <c r="J43" s="53">
        <f t="shared" si="6"/>
        <v>0</v>
      </c>
      <c r="K43" s="53">
        <f t="shared" si="6"/>
        <v>0</v>
      </c>
      <c r="L43" s="53">
        <f t="shared" si="6"/>
        <v>0</v>
      </c>
      <c r="M43" s="53">
        <f t="shared" si="6"/>
        <v>0</v>
      </c>
      <c r="N43" s="53">
        <f t="shared" si="6"/>
        <v>0</v>
      </c>
      <c r="O43" s="53">
        <v>1</v>
      </c>
      <c r="P43" s="54">
        <v>1</v>
      </c>
      <c r="Q43" s="19"/>
      <c r="R43" s="19"/>
    </row>
    <row r="44" spans="1:18" ht="26.25" thickBot="1" x14ac:dyDescent="0.4">
      <c r="A44" s="295" t="s">
        <v>8</v>
      </c>
      <c r="B44" s="23">
        <f>B31</f>
        <v>69</v>
      </c>
      <c r="C44" s="23">
        <f t="shared" ref="C44:P44" si="7">C31</f>
        <v>40</v>
      </c>
      <c r="D44" s="23">
        <v>109</v>
      </c>
      <c r="E44" s="23">
        <f t="shared" si="7"/>
        <v>63</v>
      </c>
      <c r="F44" s="23">
        <f t="shared" si="7"/>
        <v>11</v>
      </c>
      <c r="G44" s="23">
        <f t="shared" si="7"/>
        <v>74</v>
      </c>
      <c r="H44" s="23">
        <f t="shared" si="7"/>
        <v>62</v>
      </c>
      <c r="I44" s="23">
        <f t="shared" si="7"/>
        <v>0</v>
      </c>
      <c r="J44" s="23">
        <f t="shared" si="7"/>
        <v>62</v>
      </c>
      <c r="K44" s="23">
        <f t="shared" si="7"/>
        <v>47</v>
      </c>
      <c r="L44" s="23">
        <f t="shared" si="7"/>
        <v>0</v>
      </c>
      <c r="M44" s="23">
        <f t="shared" si="7"/>
        <v>47</v>
      </c>
      <c r="N44" s="23">
        <f t="shared" si="7"/>
        <v>241</v>
      </c>
      <c r="O44" s="23">
        <f t="shared" si="7"/>
        <v>51</v>
      </c>
      <c r="P44" s="26">
        <f t="shared" si="7"/>
        <v>292</v>
      </c>
      <c r="Q44" s="12"/>
      <c r="R44" s="12"/>
    </row>
    <row r="45" spans="1:18" ht="29.25" customHeight="1" thickBot="1" x14ac:dyDescent="0.4">
      <c r="A45" s="296" t="s">
        <v>20</v>
      </c>
      <c r="B45" s="23">
        <f t="shared" ref="B45:P45" si="8">B43</f>
        <v>0</v>
      </c>
      <c r="C45" s="23">
        <f t="shared" si="8"/>
        <v>1</v>
      </c>
      <c r="D45" s="26">
        <f t="shared" si="8"/>
        <v>1</v>
      </c>
      <c r="E45" s="29">
        <f t="shared" si="8"/>
        <v>0</v>
      </c>
      <c r="F45" s="23">
        <f t="shared" si="8"/>
        <v>0</v>
      </c>
      <c r="G45" s="23">
        <f t="shared" si="8"/>
        <v>0</v>
      </c>
      <c r="H45" s="23">
        <f t="shared" si="8"/>
        <v>0</v>
      </c>
      <c r="I45" s="23">
        <f t="shared" si="8"/>
        <v>0</v>
      </c>
      <c r="J45" s="23">
        <f t="shared" si="8"/>
        <v>0</v>
      </c>
      <c r="K45" s="23">
        <f t="shared" si="8"/>
        <v>0</v>
      </c>
      <c r="L45" s="23">
        <f t="shared" si="8"/>
        <v>0</v>
      </c>
      <c r="M45" s="23">
        <f t="shared" si="8"/>
        <v>0</v>
      </c>
      <c r="N45" s="23">
        <f t="shared" si="8"/>
        <v>0</v>
      </c>
      <c r="O45" s="23">
        <f t="shared" si="8"/>
        <v>1</v>
      </c>
      <c r="P45" s="26">
        <f t="shared" si="8"/>
        <v>1</v>
      </c>
      <c r="Q45" s="12"/>
      <c r="R45" s="12"/>
    </row>
    <row r="46" spans="1:18" ht="32.25" customHeight="1" thickBot="1" x14ac:dyDescent="0.4">
      <c r="A46" s="2" t="s">
        <v>13</v>
      </c>
      <c r="B46" s="354">
        <f t="shared" ref="B46:P46" si="9">SUM(B44:B45)</f>
        <v>69</v>
      </c>
      <c r="C46" s="354">
        <f t="shared" si="9"/>
        <v>41</v>
      </c>
      <c r="D46" s="355">
        <v>110</v>
      </c>
      <c r="E46" s="356">
        <f t="shared" si="9"/>
        <v>63</v>
      </c>
      <c r="F46" s="354">
        <f t="shared" si="9"/>
        <v>11</v>
      </c>
      <c r="G46" s="354">
        <f t="shared" si="9"/>
        <v>74</v>
      </c>
      <c r="H46" s="354">
        <f t="shared" si="9"/>
        <v>62</v>
      </c>
      <c r="I46" s="354">
        <f t="shared" si="9"/>
        <v>0</v>
      </c>
      <c r="J46" s="354">
        <f t="shared" si="9"/>
        <v>62</v>
      </c>
      <c r="K46" s="354">
        <f>SUM(K44:K45)</f>
        <v>47</v>
      </c>
      <c r="L46" s="354">
        <v>0</v>
      </c>
      <c r="M46" s="354">
        <v>47</v>
      </c>
      <c r="N46" s="354">
        <v>241</v>
      </c>
      <c r="O46" s="354">
        <v>52</v>
      </c>
      <c r="P46" s="355">
        <f t="shared" si="9"/>
        <v>293</v>
      </c>
      <c r="Q46" s="12"/>
      <c r="R46" s="12"/>
    </row>
    <row r="47" spans="1:18" ht="9.75" customHeight="1" x14ac:dyDescent="0.35">
      <c r="A47" s="337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4"/>
    </row>
    <row r="48" spans="1:18" ht="71.25" customHeight="1" x14ac:dyDescent="0.35">
      <c r="A48" s="337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337"/>
      <c r="R48" s="337"/>
    </row>
    <row r="49" spans="1:16" ht="45" customHeight="1" x14ac:dyDescent="0.35">
      <c r="A49" s="835"/>
      <c r="B49" s="835"/>
      <c r="C49" s="835"/>
      <c r="D49" s="835"/>
      <c r="E49" s="835"/>
      <c r="F49" s="835"/>
      <c r="G49" s="835"/>
      <c r="H49" s="835"/>
      <c r="I49" s="835"/>
      <c r="J49" s="835"/>
      <c r="K49" s="835"/>
      <c r="L49" s="835"/>
      <c r="M49" s="835"/>
      <c r="N49" s="835"/>
      <c r="O49" s="835"/>
      <c r="P49" s="835"/>
    </row>
    <row r="50" spans="1:16" x14ac:dyDescent="0.35">
      <c r="A50" s="836"/>
      <c r="B50" s="836"/>
      <c r="C50" s="836"/>
      <c r="D50" s="836"/>
      <c r="E50" s="836"/>
      <c r="F50" s="836"/>
      <c r="G50" s="836"/>
      <c r="H50" s="836"/>
      <c r="I50" s="836"/>
      <c r="J50" s="836"/>
      <c r="K50" s="836"/>
      <c r="L50" s="836"/>
      <c r="M50" s="836"/>
      <c r="N50" s="836"/>
      <c r="O50" s="836"/>
      <c r="P50" s="836"/>
    </row>
    <row r="51" spans="1:16" ht="45" customHeight="1" x14ac:dyDescent="0.35">
      <c r="A51" s="90" t="s">
        <v>97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1:16" x14ac:dyDescent="0.35">
      <c r="A52" s="90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</row>
  </sheetData>
  <mergeCells count="11">
    <mergeCell ref="A50:P50"/>
    <mergeCell ref="A49:P49"/>
    <mergeCell ref="N5:P5"/>
    <mergeCell ref="A1:P1"/>
    <mergeCell ref="A3:P3"/>
    <mergeCell ref="A2:P2"/>
    <mergeCell ref="A5:A6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P32"/>
  <sheetViews>
    <sheetView topLeftCell="A3" zoomScale="50" zoomScaleNormal="50" workbookViewId="0">
      <selection activeCell="U19" sqref="U19"/>
    </sheetView>
  </sheetViews>
  <sheetFormatPr defaultRowHeight="25.5" x14ac:dyDescent="0.35"/>
  <cols>
    <col min="1" max="1" width="89" style="5" customWidth="1"/>
    <col min="2" max="2" width="12.7109375" style="5" customWidth="1"/>
    <col min="3" max="3" width="12.85546875" style="5" customWidth="1"/>
    <col min="4" max="4" width="9.85546875" style="5" customWidth="1"/>
    <col min="5" max="5" width="12.140625" style="5" customWidth="1"/>
    <col min="6" max="6" width="11" style="5" customWidth="1"/>
    <col min="7" max="7" width="9.85546875" style="5" customWidth="1"/>
    <col min="8" max="8" width="12.5703125" style="5" customWidth="1"/>
    <col min="9" max="9" width="12.42578125" style="5" customWidth="1"/>
    <col min="10" max="10" width="10.85546875" style="5" customWidth="1"/>
    <col min="11" max="11" width="12.7109375" style="5" customWidth="1"/>
    <col min="12" max="12" width="9.5703125" style="5" customWidth="1"/>
    <col min="13" max="13" width="10.140625" style="5" customWidth="1"/>
    <col min="14" max="14" width="12.5703125" style="5" customWidth="1"/>
    <col min="15" max="15" width="11" style="5" customWidth="1"/>
    <col min="16" max="16" width="10.140625" style="5" customWidth="1"/>
    <col min="17" max="18" width="10.7109375" style="5" customWidth="1"/>
    <col min="19" max="19" width="9.140625" style="5"/>
    <col min="20" max="20" width="12.85546875" style="5" customWidth="1"/>
    <col min="21" max="21" width="23.42578125" style="5" customWidth="1"/>
    <col min="22" max="23" width="9.140625" style="5"/>
    <col min="24" max="24" width="10.5703125" style="5" bestFit="1" customWidth="1"/>
    <col min="25" max="25" width="11.28515625" style="5" customWidth="1"/>
    <col min="26" max="256" width="9.140625" style="5"/>
    <col min="257" max="257" width="89" style="5" customWidth="1"/>
    <col min="258" max="258" width="12.7109375" style="5" customWidth="1"/>
    <col min="259" max="259" width="12.85546875" style="5" customWidth="1"/>
    <col min="260" max="260" width="9.85546875" style="5" customWidth="1"/>
    <col min="261" max="261" width="12.140625" style="5" customWidth="1"/>
    <col min="262" max="262" width="11" style="5" customWidth="1"/>
    <col min="263" max="263" width="9.85546875" style="5" customWidth="1"/>
    <col min="264" max="264" width="12.5703125" style="5" customWidth="1"/>
    <col min="265" max="265" width="10.42578125" style="5" customWidth="1"/>
    <col min="266" max="266" width="10.85546875" style="5" customWidth="1"/>
    <col min="267" max="267" width="12.7109375" style="5" customWidth="1"/>
    <col min="268" max="268" width="9.5703125" style="5" customWidth="1"/>
    <col min="269" max="269" width="10.140625" style="5" customWidth="1"/>
    <col min="270" max="270" width="12.5703125" style="5" customWidth="1"/>
    <col min="271" max="271" width="11" style="5" customWidth="1"/>
    <col min="272" max="272" width="10.140625" style="5" customWidth="1"/>
    <col min="273" max="274" width="10.7109375" style="5" customWidth="1"/>
    <col min="275" max="275" width="9.140625" style="5"/>
    <col min="276" max="276" width="12.85546875" style="5" customWidth="1"/>
    <col min="277" max="277" width="23.42578125" style="5" customWidth="1"/>
    <col min="278" max="279" width="9.140625" style="5"/>
    <col min="280" max="280" width="10.5703125" style="5" bestFit="1" customWidth="1"/>
    <col min="281" max="281" width="11.28515625" style="5" customWidth="1"/>
    <col min="282" max="512" width="9.140625" style="5"/>
    <col min="513" max="513" width="89" style="5" customWidth="1"/>
    <col min="514" max="514" width="12.7109375" style="5" customWidth="1"/>
    <col min="515" max="515" width="12.85546875" style="5" customWidth="1"/>
    <col min="516" max="516" width="9.85546875" style="5" customWidth="1"/>
    <col min="517" max="517" width="12.140625" style="5" customWidth="1"/>
    <col min="518" max="518" width="11" style="5" customWidth="1"/>
    <col min="519" max="519" width="9.85546875" style="5" customWidth="1"/>
    <col min="520" max="520" width="12.5703125" style="5" customWidth="1"/>
    <col min="521" max="521" width="10.42578125" style="5" customWidth="1"/>
    <col min="522" max="522" width="10.85546875" style="5" customWidth="1"/>
    <col min="523" max="523" width="12.7109375" style="5" customWidth="1"/>
    <col min="524" max="524" width="9.5703125" style="5" customWidth="1"/>
    <col min="525" max="525" width="10.140625" style="5" customWidth="1"/>
    <col min="526" max="526" width="12.5703125" style="5" customWidth="1"/>
    <col min="527" max="527" width="11" style="5" customWidth="1"/>
    <col min="528" max="528" width="10.140625" style="5" customWidth="1"/>
    <col min="529" max="530" width="10.7109375" style="5" customWidth="1"/>
    <col min="531" max="531" width="9.140625" style="5"/>
    <col min="532" max="532" width="12.85546875" style="5" customWidth="1"/>
    <col min="533" max="533" width="23.42578125" style="5" customWidth="1"/>
    <col min="534" max="535" width="9.140625" style="5"/>
    <col min="536" max="536" width="10.5703125" style="5" bestFit="1" customWidth="1"/>
    <col min="537" max="537" width="11.28515625" style="5" customWidth="1"/>
    <col min="538" max="768" width="9.140625" style="5"/>
    <col min="769" max="769" width="89" style="5" customWidth="1"/>
    <col min="770" max="770" width="12.7109375" style="5" customWidth="1"/>
    <col min="771" max="771" width="12.85546875" style="5" customWidth="1"/>
    <col min="772" max="772" width="9.85546875" style="5" customWidth="1"/>
    <col min="773" max="773" width="12.140625" style="5" customWidth="1"/>
    <col min="774" max="774" width="11" style="5" customWidth="1"/>
    <col min="775" max="775" width="9.85546875" style="5" customWidth="1"/>
    <col min="776" max="776" width="12.5703125" style="5" customWidth="1"/>
    <col min="777" max="777" width="10.42578125" style="5" customWidth="1"/>
    <col min="778" max="778" width="10.85546875" style="5" customWidth="1"/>
    <col min="779" max="779" width="12.7109375" style="5" customWidth="1"/>
    <col min="780" max="780" width="9.5703125" style="5" customWidth="1"/>
    <col min="781" max="781" width="10.140625" style="5" customWidth="1"/>
    <col min="782" max="782" width="12.5703125" style="5" customWidth="1"/>
    <col min="783" max="783" width="11" style="5" customWidth="1"/>
    <col min="784" max="784" width="10.140625" style="5" customWidth="1"/>
    <col min="785" max="786" width="10.7109375" style="5" customWidth="1"/>
    <col min="787" max="787" width="9.140625" style="5"/>
    <col min="788" max="788" width="12.85546875" style="5" customWidth="1"/>
    <col min="789" max="789" width="23.42578125" style="5" customWidth="1"/>
    <col min="790" max="791" width="9.140625" style="5"/>
    <col min="792" max="792" width="10.5703125" style="5" bestFit="1" customWidth="1"/>
    <col min="793" max="793" width="11.28515625" style="5" customWidth="1"/>
    <col min="794" max="1024" width="9.140625" style="5"/>
    <col min="1025" max="1025" width="89" style="5" customWidth="1"/>
    <col min="1026" max="1026" width="12.7109375" style="5" customWidth="1"/>
    <col min="1027" max="1027" width="12.85546875" style="5" customWidth="1"/>
    <col min="1028" max="1028" width="9.85546875" style="5" customWidth="1"/>
    <col min="1029" max="1029" width="12.140625" style="5" customWidth="1"/>
    <col min="1030" max="1030" width="11" style="5" customWidth="1"/>
    <col min="1031" max="1031" width="9.85546875" style="5" customWidth="1"/>
    <col min="1032" max="1032" width="12.5703125" style="5" customWidth="1"/>
    <col min="1033" max="1033" width="10.42578125" style="5" customWidth="1"/>
    <col min="1034" max="1034" width="10.85546875" style="5" customWidth="1"/>
    <col min="1035" max="1035" width="12.7109375" style="5" customWidth="1"/>
    <col min="1036" max="1036" width="9.5703125" style="5" customWidth="1"/>
    <col min="1037" max="1037" width="10.140625" style="5" customWidth="1"/>
    <col min="1038" max="1038" width="12.5703125" style="5" customWidth="1"/>
    <col min="1039" max="1039" width="11" style="5" customWidth="1"/>
    <col min="1040" max="1040" width="10.140625" style="5" customWidth="1"/>
    <col min="1041" max="1042" width="10.7109375" style="5" customWidth="1"/>
    <col min="1043" max="1043" width="9.140625" style="5"/>
    <col min="1044" max="1044" width="12.85546875" style="5" customWidth="1"/>
    <col min="1045" max="1045" width="23.42578125" style="5" customWidth="1"/>
    <col min="1046" max="1047" width="9.140625" style="5"/>
    <col min="1048" max="1048" width="10.5703125" style="5" bestFit="1" customWidth="1"/>
    <col min="1049" max="1049" width="11.28515625" style="5" customWidth="1"/>
    <col min="1050" max="1280" width="9.140625" style="5"/>
    <col min="1281" max="1281" width="89" style="5" customWidth="1"/>
    <col min="1282" max="1282" width="12.7109375" style="5" customWidth="1"/>
    <col min="1283" max="1283" width="12.85546875" style="5" customWidth="1"/>
    <col min="1284" max="1284" width="9.85546875" style="5" customWidth="1"/>
    <col min="1285" max="1285" width="12.140625" style="5" customWidth="1"/>
    <col min="1286" max="1286" width="11" style="5" customWidth="1"/>
    <col min="1287" max="1287" width="9.85546875" style="5" customWidth="1"/>
    <col min="1288" max="1288" width="12.5703125" style="5" customWidth="1"/>
    <col min="1289" max="1289" width="10.42578125" style="5" customWidth="1"/>
    <col min="1290" max="1290" width="10.85546875" style="5" customWidth="1"/>
    <col min="1291" max="1291" width="12.7109375" style="5" customWidth="1"/>
    <col min="1292" max="1292" width="9.5703125" style="5" customWidth="1"/>
    <col min="1293" max="1293" width="10.140625" style="5" customWidth="1"/>
    <col min="1294" max="1294" width="12.5703125" style="5" customWidth="1"/>
    <col min="1295" max="1295" width="11" style="5" customWidth="1"/>
    <col min="1296" max="1296" width="10.140625" style="5" customWidth="1"/>
    <col min="1297" max="1298" width="10.7109375" style="5" customWidth="1"/>
    <col min="1299" max="1299" width="9.140625" style="5"/>
    <col min="1300" max="1300" width="12.85546875" style="5" customWidth="1"/>
    <col min="1301" max="1301" width="23.42578125" style="5" customWidth="1"/>
    <col min="1302" max="1303" width="9.140625" style="5"/>
    <col min="1304" max="1304" width="10.5703125" style="5" bestFit="1" customWidth="1"/>
    <col min="1305" max="1305" width="11.28515625" style="5" customWidth="1"/>
    <col min="1306" max="1536" width="9.140625" style="5"/>
    <col min="1537" max="1537" width="89" style="5" customWidth="1"/>
    <col min="1538" max="1538" width="12.7109375" style="5" customWidth="1"/>
    <col min="1539" max="1539" width="12.85546875" style="5" customWidth="1"/>
    <col min="1540" max="1540" width="9.85546875" style="5" customWidth="1"/>
    <col min="1541" max="1541" width="12.140625" style="5" customWidth="1"/>
    <col min="1542" max="1542" width="11" style="5" customWidth="1"/>
    <col min="1543" max="1543" width="9.85546875" style="5" customWidth="1"/>
    <col min="1544" max="1544" width="12.5703125" style="5" customWidth="1"/>
    <col min="1545" max="1545" width="10.42578125" style="5" customWidth="1"/>
    <col min="1546" max="1546" width="10.85546875" style="5" customWidth="1"/>
    <col min="1547" max="1547" width="12.7109375" style="5" customWidth="1"/>
    <col min="1548" max="1548" width="9.5703125" style="5" customWidth="1"/>
    <col min="1549" max="1549" width="10.140625" style="5" customWidth="1"/>
    <col min="1550" max="1550" width="12.5703125" style="5" customWidth="1"/>
    <col min="1551" max="1551" width="11" style="5" customWidth="1"/>
    <col min="1552" max="1552" width="10.140625" style="5" customWidth="1"/>
    <col min="1553" max="1554" width="10.7109375" style="5" customWidth="1"/>
    <col min="1555" max="1555" width="9.140625" style="5"/>
    <col min="1556" max="1556" width="12.85546875" style="5" customWidth="1"/>
    <col min="1557" max="1557" width="23.42578125" style="5" customWidth="1"/>
    <col min="1558" max="1559" width="9.140625" style="5"/>
    <col min="1560" max="1560" width="10.5703125" style="5" bestFit="1" customWidth="1"/>
    <col min="1561" max="1561" width="11.28515625" style="5" customWidth="1"/>
    <col min="1562" max="1792" width="9.140625" style="5"/>
    <col min="1793" max="1793" width="89" style="5" customWidth="1"/>
    <col min="1794" max="1794" width="12.7109375" style="5" customWidth="1"/>
    <col min="1795" max="1795" width="12.85546875" style="5" customWidth="1"/>
    <col min="1796" max="1796" width="9.85546875" style="5" customWidth="1"/>
    <col min="1797" max="1797" width="12.140625" style="5" customWidth="1"/>
    <col min="1798" max="1798" width="11" style="5" customWidth="1"/>
    <col min="1799" max="1799" width="9.85546875" style="5" customWidth="1"/>
    <col min="1800" max="1800" width="12.5703125" style="5" customWidth="1"/>
    <col min="1801" max="1801" width="10.42578125" style="5" customWidth="1"/>
    <col min="1802" max="1802" width="10.85546875" style="5" customWidth="1"/>
    <col min="1803" max="1803" width="12.7109375" style="5" customWidth="1"/>
    <col min="1804" max="1804" width="9.5703125" style="5" customWidth="1"/>
    <col min="1805" max="1805" width="10.140625" style="5" customWidth="1"/>
    <col min="1806" max="1806" width="12.5703125" style="5" customWidth="1"/>
    <col min="1807" max="1807" width="11" style="5" customWidth="1"/>
    <col min="1808" max="1808" width="10.140625" style="5" customWidth="1"/>
    <col min="1809" max="1810" width="10.7109375" style="5" customWidth="1"/>
    <col min="1811" max="1811" width="9.140625" style="5"/>
    <col min="1812" max="1812" width="12.85546875" style="5" customWidth="1"/>
    <col min="1813" max="1813" width="23.42578125" style="5" customWidth="1"/>
    <col min="1814" max="1815" width="9.140625" style="5"/>
    <col min="1816" max="1816" width="10.5703125" style="5" bestFit="1" customWidth="1"/>
    <col min="1817" max="1817" width="11.28515625" style="5" customWidth="1"/>
    <col min="1818" max="2048" width="9.140625" style="5"/>
    <col min="2049" max="2049" width="89" style="5" customWidth="1"/>
    <col min="2050" max="2050" width="12.7109375" style="5" customWidth="1"/>
    <col min="2051" max="2051" width="12.85546875" style="5" customWidth="1"/>
    <col min="2052" max="2052" width="9.85546875" style="5" customWidth="1"/>
    <col min="2053" max="2053" width="12.140625" style="5" customWidth="1"/>
    <col min="2054" max="2054" width="11" style="5" customWidth="1"/>
    <col min="2055" max="2055" width="9.85546875" style="5" customWidth="1"/>
    <col min="2056" max="2056" width="12.5703125" style="5" customWidth="1"/>
    <col min="2057" max="2057" width="10.42578125" style="5" customWidth="1"/>
    <col min="2058" max="2058" width="10.85546875" style="5" customWidth="1"/>
    <col min="2059" max="2059" width="12.7109375" style="5" customWidth="1"/>
    <col min="2060" max="2060" width="9.5703125" style="5" customWidth="1"/>
    <col min="2061" max="2061" width="10.140625" style="5" customWidth="1"/>
    <col min="2062" max="2062" width="12.5703125" style="5" customWidth="1"/>
    <col min="2063" max="2063" width="11" style="5" customWidth="1"/>
    <col min="2064" max="2064" width="10.140625" style="5" customWidth="1"/>
    <col min="2065" max="2066" width="10.7109375" style="5" customWidth="1"/>
    <col min="2067" max="2067" width="9.140625" style="5"/>
    <col min="2068" max="2068" width="12.85546875" style="5" customWidth="1"/>
    <col min="2069" max="2069" width="23.42578125" style="5" customWidth="1"/>
    <col min="2070" max="2071" width="9.140625" style="5"/>
    <col min="2072" max="2072" width="10.5703125" style="5" bestFit="1" customWidth="1"/>
    <col min="2073" max="2073" width="11.28515625" style="5" customWidth="1"/>
    <col min="2074" max="2304" width="9.140625" style="5"/>
    <col min="2305" max="2305" width="89" style="5" customWidth="1"/>
    <col min="2306" max="2306" width="12.7109375" style="5" customWidth="1"/>
    <col min="2307" max="2307" width="12.85546875" style="5" customWidth="1"/>
    <col min="2308" max="2308" width="9.85546875" style="5" customWidth="1"/>
    <col min="2309" max="2309" width="12.140625" style="5" customWidth="1"/>
    <col min="2310" max="2310" width="11" style="5" customWidth="1"/>
    <col min="2311" max="2311" width="9.85546875" style="5" customWidth="1"/>
    <col min="2312" max="2312" width="12.5703125" style="5" customWidth="1"/>
    <col min="2313" max="2313" width="10.42578125" style="5" customWidth="1"/>
    <col min="2314" max="2314" width="10.85546875" style="5" customWidth="1"/>
    <col min="2315" max="2315" width="12.7109375" style="5" customWidth="1"/>
    <col min="2316" max="2316" width="9.5703125" style="5" customWidth="1"/>
    <col min="2317" max="2317" width="10.140625" style="5" customWidth="1"/>
    <col min="2318" max="2318" width="12.5703125" style="5" customWidth="1"/>
    <col min="2319" max="2319" width="11" style="5" customWidth="1"/>
    <col min="2320" max="2320" width="10.140625" style="5" customWidth="1"/>
    <col min="2321" max="2322" width="10.7109375" style="5" customWidth="1"/>
    <col min="2323" max="2323" width="9.140625" style="5"/>
    <col min="2324" max="2324" width="12.85546875" style="5" customWidth="1"/>
    <col min="2325" max="2325" width="23.42578125" style="5" customWidth="1"/>
    <col min="2326" max="2327" width="9.140625" style="5"/>
    <col min="2328" max="2328" width="10.5703125" style="5" bestFit="1" customWidth="1"/>
    <col min="2329" max="2329" width="11.28515625" style="5" customWidth="1"/>
    <col min="2330" max="2560" width="9.140625" style="5"/>
    <col min="2561" max="2561" width="89" style="5" customWidth="1"/>
    <col min="2562" max="2562" width="12.7109375" style="5" customWidth="1"/>
    <col min="2563" max="2563" width="12.85546875" style="5" customWidth="1"/>
    <col min="2564" max="2564" width="9.85546875" style="5" customWidth="1"/>
    <col min="2565" max="2565" width="12.140625" style="5" customWidth="1"/>
    <col min="2566" max="2566" width="11" style="5" customWidth="1"/>
    <col min="2567" max="2567" width="9.85546875" style="5" customWidth="1"/>
    <col min="2568" max="2568" width="12.5703125" style="5" customWidth="1"/>
    <col min="2569" max="2569" width="10.42578125" style="5" customWidth="1"/>
    <col min="2570" max="2570" width="10.85546875" style="5" customWidth="1"/>
    <col min="2571" max="2571" width="12.7109375" style="5" customWidth="1"/>
    <col min="2572" max="2572" width="9.5703125" style="5" customWidth="1"/>
    <col min="2573" max="2573" width="10.140625" style="5" customWidth="1"/>
    <col min="2574" max="2574" width="12.5703125" style="5" customWidth="1"/>
    <col min="2575" max="2575" width="11" style="5" customWidth="1"/>
    <col min="2576" max="2576" width="10.140625" style="5" customWidth="1"/>
    <col min="2577" max="2578" width="10.7109375" style="5" customWidth="1"/>
    <col min="2579" max="2579" width="9.140625" style="5"/>
    <col min="2580" max="2580" width="12.85546875" style="5" customWidth="1"/>
    <col min="2581" max="2581" width="23.42578125" style="5" customWidth="1"/>
    <col min="2582" max="2583" width="9.140625" style="5"/>
    <col min="2584" max="2584" width="10.5703125" style="5" bestFit="1" customWidth="1"/>
    <col min="2585" max="2585" width="11.28515625" style="5" customWidth="1"/>
    <col min="2586" max="2816" width="9.140625" style="5"/>
    <col min="2817" max="2817" width="89" style="5" customWidth="1"/>
    <col min="2818" max="2818" width="12.7109375" style="5" customWidth="1"/>
    <col min="2819" max="2819" width="12.85546875" style="5" customWidth="1"/>
    <col min="2820" max="2820" width="9.85546875" style="5" customWidth="1"/>
    <col min="2821" max="2821" width="12.140625" style="5" customWidth="1"/>
    <col min="2822" max="2822" width="11" style="5" customWidth="1"/>
    <col min="2823" max="2823" width="9.85546875" style="5" customWidth="1"/>
    <col min="2824" max="2824" width="12.5703125" style="5" customWidth="1"/>
    <col min="2825" max="2825" width="10.42578125" style="5" customWidth="1"/>
    <col min="2826" max="2826" width="10.85546875" style="5" customWidth="1"/>
    <col min="2827" max="2827" width="12.7109375" style="5" customWidth="1"/>
    <col min="2828" max="2828" width="9.5703125" style="5" customWidth="1"/>
    <col min="2829" max="2829" width="10.140625" style="5" customWidth="1"/>
    <col min="2830" max="2830" width="12.5703125" style="5" customWidth="1"/>
    <col min="2831" max="2831" width="11" style="5" customWidth="1"/>
    <col min="2832" max="2832" width="10.140625" style="5" customWidth="1"/>
    <col min="2833" max="2834" width="10.7109375" style="5" customWidth="1"/>
    <col min="2835" max="2835" width="9.140625" style="5"/>
    <col min="2836" max="2836" width="12.85546875" style="5" customWidth="1"/>
    <col min="2837" max="2837" width="23.42578125" style="5" customWidth="1"/>
    <col min="2838" max="2839" width="9.140625" style="5"/>
    <col min="2840" max="2840" width="10.5703125" style="5" bestFit="1" customWidth="1"/>
    <col min="2841" max="2841" width="11.28515625" style="5" customWidth="1"/>
    <col min="2842" max="3072" width="9.140625" style="5"/>
    <col min="3073" max="3073" width="89" style="5" customWidth="1"/>
    <col min="3074" max="3074" width="12.7109375" style="5" customWidth="1"/>
    <col min="3075" max="3075" width="12.85546875" style="5" customWidth="1"/>
    <col min="3076" max="3076" width="9.85546875" style="5" customWidth="1"/>
    <col min="3077" max="3077" width="12.140625" style="5" customWidth="1"/>
    <col min="3078" max="3078" width="11" style="5" customWidth="1"/>
    <col min="3079" max="3079" width="9.85546875" style="5" customWidth="1"/>
    <col min="3080" max="3080" width="12.5703125" style="5" customWidth="1"/>
    <col min="3081" max="3081" width="10.42578125" style="5" customWidth="1"/>
    <col min="3082" max="3082" width="10.85546875" style="5" customWidth="1"/>
    <col min="3083" max="3083" width="12.7109375" style="5" customWidth="1"/>
    <col min="3084" max="3084" width="9.5703125" style="5" customWidth="1"/>
    <col min="3085" max="3085" width="10.140625" style="5" customWidth="1"/>
    <col min="3086" max="3086" width="12.5703125" style="5" customWidth="1"/>
    <col min="3087" max="3087" width="11" style="5" customWidth="1"/>
    <col min="3088" max="3088" width="10.140625" style="5" customWidth="1"/>
    <col min="3089" max="3090" width="10.7109375" style="5" customWidth="1"/>
    <col min="3091" max="3091" width="9.140625" style="5"/>
    <col min="3092" max="3092" width="12.85546875" style="5" customWidth="1"/>
    <col min="3093" max="3093" width="23.42578125" style="5" customWidth="1"/>
    <col min="3094" max="3095" width="9.140625" style="5"/>
    <col min="3096" max="3096" width="10.5703125" style="5" bestFit="1" customWidth="1"/>
    <col min="3097" max="3097" width="11.28515625" style="5" customWidth="1"/>
    <col min="3098" max="3328" width="9.140625" style="5"/>
    <col min="3329" max="3329" width="89" style="5" customWidth="1"/>
    <col min="3330" max="3330" width="12.7109375" style="5" customWidth="1"/>
    <col min="3331" max="3331" width="12.85546875" style="5" customWidth="1"/>
    <col min="3332" max="3332" width="9.85546875" style="5" customWidth="1"/>
    <col min="3333" max="3333" width="12.140625" style="5" customWidth="1"/>
    <col min="3334" max="3334" width="11" style="5" customWidth="1"/>
    <col min="3335" max="3335" width="9.85546875" style="5" customWidth="1"/>
    <col min="3336" max="3336" width="12.5703125" style="5" customWidth="1"/>
    <col min="3337" max="3337" width="10.42578125" style="5" customWidth="1"/>
    <col min="3338" max="3338" width="10.85546875" style="5" customWidth="1"/>
    <col min="3339" max="3339" width="12.7109375" style="5" customWidth="1"/>
    <col min="3340" max="3340" width="9.5703125" style="5" customWidth="1"/>
    <col min="3341" max="3341" width="10.140625" style="5" customWidth="1"/>
    <col min="3342" max="3342" width="12.5703125" style="5" customWidth="1"/>
    <col min="3343" max="3343" width="11" style="5" customWidth="1"/>
    <col min="3344" max="3344" width="10.140625" style="5" customWidth="1"/>
    <col min="3345" max="3346" width="10.7109375" style="5" customWidth="1"/>
    <col min="3347" max="3347" width="9.140625" style="5"/>
    <col min="3348" max="3348" width="12.85546875" style="5" customWidth="1"/>
    <col min="3349" max="3349" width="23.42578125" style="5" customWidth="1"/>
    <col min="3350" max="3351" width="9.140625" style="5"/>
    <col min="3352" max="3352" width="10.5703125" style="5" bestFit="1" customWidth="1"/>
    <col min="3353" max="3353" width="11.28515625" style="5" customWidth="1"/>
    <col min="3354" max="3584" width="9.140625" style="5"/>
    <col min="3585" max="3585" width="89" style="5" customWidth="1"/>
    <col min="3586" max="3586" width="12.7109375" style="5" customWidth="1"/>
    <col min="3587" max="3587" width="12.85546875" style="5" customWidth="1"/>
    <col min="3588" max="3588" width="9.85546875" style="5" customWidth="1"/>
    <col min="3589" max="3589" width="12.140625" style="5" customWidth="1"/>
    <col min="3590" max="3590" width="11" style="5" customWidth="1"/>
    <col min="3591" max="3591" width="9.85546875" style="5" customWidth="1"/>
    <col min="3592" max="3592" width="12.5703125" style="5" customWidth="1"/>
    <col min="3593" max="3593" width="10.42578125" style="5" customWidth="1"/>
    <col min="3594" max="3594" width="10.85546875" style="5" customWidth="1"/>
    <col min="3595" max="3595" width="12.7109375" style="5" customWidth="1"/>
    <col min="3596" max="3596" width="9.5703125" style="5" customWidth="1"/>
    <col min="3597" max="3597" width="10.140625" style="5" customWidth="1"/>
    <col min="3598" max="3598" width="12.5703125" style="5" customWidth="1"/>
    <col min="3599" max="3599" width="11" style="5" customWidth="1"/>
    <col min="3600" max="3600" width="10.140625" style="5" customWidth="1"/>
    <col min="3601" max="3602" width="10.7109375" style="5" customWidth="1"/>
    <col min="3603" max="3603" width="9.140625" style="5"/>
    <col min="3604" max="3604" width="12.85546875" style="5" customWidth="1"/>
    <col min="3605" max="3605" width="23.42578125" style="5" customWidth="1"/>
    <col min="3606" max="3607" width="9.140625" style="5"/>
    <col min="3608" max="3608" width="10.5703125" style="5" bestFit="1" customWidth="1"/>
    <col min="3609" max="3609" width="11.28515625" style="5" customWidth="1"/>
    <col min="3610" max="3840" width="9.140625" style="5"/>
    <col min="3841" max="3841" width="89" style="5" customWidth="1"/>
    <col min="3842" max="3842" width="12.7109375" style="5" customWidth="1"/>
    <col min="3843" max="3843" width="12.85546875" style="5" customWidth="1"/>
    <col min="3844" max="3844" width="9.85546875" style="5" customWidth="1"/>
    <col min="3845" max="3845" width="12.140625" style="5" customWidth="1"/>
    <col min="3846" max="3846" width="11" style="5" customWidth="1"/>
    <col min="3847" max="3847" width="9.85546875" style="5" customWidth="1"/>
    <col min="3848" max="3848" width="12.5703125" style="5" customWidth="1"/>
    <col min="3849" max="3849" width="10.42578125" style="5" customWidth="1"/>
    <col min="3850" max="3850" width="10.85546875" style="5" customWidth="1"/>
    <col min="3851" max="3851" width="12.7109375" style="5" customWidth="1"/>
    <col min="3852" max="3852" width="9.5703125" style="5" customWidth="1"/>
    <col min="3853" max="3853" width="10.140625" style="5" customWidth="1"/>
    <col min="3854" max="3854" width="12.5703125" style="5" customWidth="1"/>
    <col min="3855" max="3855" width="11" style="5" customWidth="1"/>
    <col min="3856" max="3856" width="10.140625" style="5" customWidth="1"/>
    <col min="3857" max="3858" width="10.7109375" style="5" customWidth="1"/>
    <col min="3859" max="3859" width="9.140625" style="5"/>
    <col min="3860" max="3860" width="12.85546875" style="5" customWidth="1"/>
    <col min="3861" max="3861" width="23.42578125" style="5" customWidth="1"/>
    <col min="3862" max="3863" width="9.140625" style="5"/>
    <col min="3864" max="3864" width="10.5703125" style="5" bestFit="1" customWidth="1"/>
    <col min="3865" max="3865" width="11.28515625" style="5" customWidth="1"/>
    <col min="3866" max="4096" width="9.140625" style="5"/>
    <col min="4097" max="4097" width="89" style="5" customWidth="1"/>
    <col min="4098" max="4098" width="12.7109375" style="5" customWidth="1"/>
    <col min="4099" max="4099" width="12.85546875" style="5" customWidth="1"/>
    <col min="4100" max="4100" width="9.85546875" style="5" customWidth="1"/>
    <col min="4101" max="4101" width="12.140625" style="5" customWidth="1"/>
    <col min="4102" max="4102" width="11" style="5" customWidth="1"/>
    <col min="4103" max="4103" width="9.85546875" style="5" customWidth="1"/>
    <col min="4104" max="4104" width="12.5703125" style="5" customWidth="1"/>
    <col min="4105" max="4105" width="10.42578125" style="5" customWidth="1"/>
    <col min="4106" max="4106" width="10.85546875" style="5" customWidth="1"/>
    <col min="4107" max="4107" width="12.7109375" style="5" customWidth="1"/>
    <col min="4108" max="4108" width="9.5703125" style="5" customWidth="1"/>
    <col min="4109" max="4109" width="10.140625" style="5" customWidth="1"/>
    <col min="4110" max="4110" width="12.5703125" style="5" customWidth="1"/>
    <col min="4111" max="4111" width="11" style="5" customWidth="1"/>
    <col min="4112" max="4112" width="10.140625" style="5" customWidth="1"/>
    <col min="4113" max="4114" width="10.7109375" style="5" customWidth="1"/>
    <col min="4115" max="4115" width="9.140625" style="5"/>
    <col min="4116" max="4116" width="12.85546875" style="5" customWidth="1"/>
    <col min="4117" max="4117" width="23.42578125" style="5" customWidth="1"/>
    <col min="4118" max="4119" width="9.140625" style="5"/>
    <col min="4120" max="4120" width="10.5703125" style="5" bestFit="1" customWidth="1"/>
    <col min="4121" max="4121" width="11.28515625" style="5" customWidth="1"/>
    <col min="4122" max="4352" width="9.140625" style="5"/>
    <col min="4353" max="4353" width="89" style="5" customWidth="1"/>
    <col min="4354" max="4354" width="12.7109375" style="5" customWidth="1"/>
    <col min="4355" max="4355" width="12.85546875" style="5" customWidth="1"/>
    <col min="4356" max="4356" width="9.85546875" style="5" customWidth="1"/>
    <col min="4357" max="4357" width="12.140625" style="5" customWidth="1"/>
    <col min="4358" max="4358" width="11" style="5" customWidth="1"/>
    <col min="4359" max="4359" width="9.85546875" style="5" customWidth="1"/>
    <col min="4360" max="4360" width="12.5703125" style="5" customWidth="1"/>
    <col min="4361" max="4361" width="10.42578125" style="5" customWidth="1"/>
    <col min="4362" max="4362" width="10.85546875" style="5" customWidth="1"/>
    <col min="4363" max="4363" width="12.7109375" style="5" customWidth="1"/>
    <col min="4364" max="4364" width="9.5703125" style="5" customWidth="1"/>
    <col min="4365" max="4365" width="10.140625" style="5" customWidth="1"/>
    <col min="4366" max="4366" width="12.5703125" style="5" customWidth="1"/>
    <col min="4367" max="4367" width="11" style="5" customWidth="1"/>
    <col min="4368" max="4368" width="10.140625" style="5" customWidth="1"/>
    <col min="4369" max="4370" width="10.7109375" style="5" customWidth="1"/>
    <col min="4371" max="4371" width="9.140625" style="5"/>
    <col min="4372" max="4372" width="12.85546875" style="5" customWidth="1"/>
    <col min="4373" max="4373" width="23.42578125" style="5" customWidth="1"/>
    <col min="4374" max="4375" width="9.140625" style="5"/>
    <col min="4376" max="4376" width="10.5703125" style="5" bestFit="1" customWidth="1"/>
    <col min="4377" max="4377" width="11.28515625" style="5" customWidth="1"/>
    <col min="4378" max="4608" width="9.140625" style="5"/>
    <col min="4609" max="4609" width="89" style="5" customWidth="1"/>
    <col min="4610" max="4610" width="12.7109375" style="5" customWidth="1"/>
    <col min="4611" max="4611" width="12.85546875" style="5" customWidth="1"/>
    <col min="4612" max="4612" width="9.85546875" style="5" customWidth="1"/>
    <col min="4613" max="4613" width="12.140625" style="5" customWidth="1"/>
    <col min="4614" max="4614" width="11" style="5" customWidth="1"/>
    <col min="4615" max="4615" width="9.85546875" style="5" customWidth="1"/>
    <col min="4616" max="4616" width="12.5703125" style="5" customWidth="1"/>
    <col min="4617" max="4617" width="10.42578125" style="5" customWidth="1"/>
    <col min="4618" max="4618" width="10.85546875" style="5" customWidth="1"/>
    <col min="4619" max="4619" width="12.7109375" style="5" customWidth="1"/>
    <col min="4620" max="4620" width="9.5703125" style="5" customWidth="1"/>
    <col min="4621" max="4621" width="10.140625" style="5" customWidth="1"/>
    <col min="4622" max="4622" width="12.5703125" style="5" customWidth="1"/>
    <col min="4623" max="4623" width="11" style="5" customWidth="1"/>
    <col min="4624" max="4624" width="10.140625" style="5" customWidth="1"/>
    <col min="4625" max="4626" width="10.7109375" style="5" customWidth="1"/>
    <col min="4627" max="4627" width="9.140625" style="5"/>
    <col min="4628" max="4628" width="12.85546875" style="5" customWidth="1"/>
    <col min="4629" max="4629" width="23.42578125" style="5" customWidth="1"/>
    <col min="4630" max="4631" width="9.140625" style="5"/>
    <col min="4632" max="4632" width="10.5703125" style="5" bestFit="1" customWidth="1"/>
    <col min="4633" max="4633" width="11.28515625" style="5" customWidth="1"/>
    <col min="4634" max="4864" width="9.140625" style="5"/>
    <col min="4865" max="4865" width="89" style="5" customWidth="1"/>
    <col min="4866" max="4866" width="12.7109375" style="5" customWidth="1"/>
    <col min="4867" max="4867" width="12.85546875" style="5" customWidth="1"/>
    <col min="4868" max="4868" width="9.85546875" style="5" customWidth="1"/>
    <col min="4869" max="4869" width="12.140625" style="5" customWidth="1"/>
    <col min="4870" max="4870" width="11" style="5" customWidth="1"/>
    <col min="4871" max="4871" width="9.85546875" style="5" customWidth="1"/>
    <col min="4872" max="4872" width="12.5703125" style="5" customWidth="1"/>
    <col min="4873" max="4873" width="10.42578125" style="5" customWidth="1"/>
    <col min="4874" max="4874" width="10.85546875" style="5" customWidth="1"/>
    <col min="4875" max="4875" width="12.7109375" style="5" customWidth="1"/>
    <col min="4876" max="4876" width="9.5703125" style="5" customWidth="1"/>
    <col min="4877" max="4877" width="10.140625" style="5" customWidth="1"/>
    <col min="4878" max="4878" width="12.5703125" style="5" customWidth="1"/>
    <col min="4879" max="4879" width="11" style="5" customWidth="1"/>
    <col min="4880" max="4880" width="10.140625" style="5" customWidth="1"/>
    <col min="4881" max="4882" width="10.7109375" style="5" customWidth="1"/>
    <col min="4883" max="4883" width="9.140625" style="5"/>
    <col min="4884" max="4884" width="12.85546875" style="5" customWidth="1"/>
    <col min="4885" max="4885" width="23.42578125" style="5" customWidth="1"/>
    <col min="4886" max="4887" width="9.140625" style="5"/>
    <col min="4888" max="4888" width="10.5703125" style="5" bestFit="1" customWidth="1"/>
    <col min="4889" max="4889" width="11.28515625" style="5" customWidth="1"/>
    <col min="4890" max="5120" width="9.140625" style="5"/>
    <col min="5121" max="5121" width="89" style="5" customWidth="1"/>
    <col min="5122" max="5122" width="12.7109375" style="5" customWidth="1"/>
    <col min="5123" max="5123" width="12.85546875" style="5" customWidth="1"/>
    <col min="5124" max="5124" width="9.85546875" style="5" customWidth="1"/>
    <col min="5125" max="5125" width="12.140625" style="5" customWidth="1"/>
    <col min="5126" max="5126" width="11" style="5" customWidth="1"/>
    <col min="5127" max="5127" width="9.85546875" style="5" customWidth="1"/>
    <col min="5128" max="5128" width="12.5703125" style="5" customWidth="1"/>
    <col min="5129" max="5129" width="10.42578125" style="5" customWidth="1"/>
    <col min="5130" max="5130" width="10.85546875" style="5" customWidth="1"/>
    <col min="5131" max="5131" width="12.7109375" style="5" customWidth="1"/>
    <col min="5132" max="5132" width="9.5703125" style="5" customWidth="1"/>
    <col min="5133" max="5133" width="10.140625" style="5" customWidth="1"/>
    <col min="5134" max="5134" width="12.5703125" style="5" customWidth="1"/>
    <col min="5135" max="5135" width="11" style="5" customWidth="1"/>
    <col min="5136" max="5136" width="10.140625" style="5" customWidth="1"/>
    <col min="5137" max="5138" width="10.7109375" style="5" customWidth="1"/>
    <col min="5139" max="5139" width="9.140625" style="5"/>
    <col min="5140" max="5140" width="12.85546875" style="5" customWidth="1"/>
    <col min="5141" max="5141" width="23.42578125" style="5" customWidth="1"/>
    <col min="5142" max="5143" width="9.140625" style="5"/>
    <col min="5144" max="5144" width="10.5703125" style="5" bestFit="1" customWidth="1"/>
    <col min="5145" max="5145" width="11.28515625" style="5" customWidth="1"/>
    <col min="5146" max="5376" width="9.140625" style="5"/>
    <col min="5377" max="5377" width="89" style="5" customWidth="1"/>
    <col min="5378" max="5378" width="12.7109375" style="5" customWidth="1"/>
    <col min="5379" max="5379" width="12.85546875" style="5" customWidth="1"/>
    <col min="5380" max="5380" width="9.85546875" style="5" customWidth="1"/>
    <col min="5381" max="5381" width="12.140625" style="5" customWidth="1"/>
    <col min="5382" max="5382" width="11" style="5" customWidth="1"/>
    <col min="5383" max="5383" width="9.85546875" style="5" customWidth="1"/>
    <col min="5384" max="5384" width="12.5703125" style="5" customWidth="1"/>
    <col min="5385" max="5385" width="10.42578125" style="5" customWidth="1"/>
    <col min="5386" max="5386" width="10.85546875" style="5" customWidth="1"/>
    <col min="5387" max="5387" width="12.7109375" style="5" customWidth="1"/>
    <col min="5388" max="5388" width="9.5703125" style="5" customWidth="1"/>
    <col min="5389" max="5389" width="10.140625" style="5" customWidth="1"/>
    <col min="5390" max="5390" width="12.5703125" style="5" customWidth="1"/>
    <col min="5391" max="5391" width="11" style="5" customWidth="1"/>
    <col min="5392" max="5392" width="10.140625" style="5" customWidth="1"/>
    <col min="5393" max="5394" width="10.7109375" style="5" customWidth="1"/>
    <col min="5395" max="5395" width="9.140625" style="5"/>
    <col min="5396" max="5396" width="12.85546875" style="5" customWidth="1"/>
    <col min="5397" max="5397" width="23.42578125" style="5" customWidth="1"/>
    <col min="5398" max="5399" width="9.140625" style="5"/>
    <col min="5400" max="5400" width="10.5703125" style="5" bestFit="1" customWidth="1"/>
    <col min="5401" max="5401" width="11.28515625" style="5" customWidth="1"/>
    <col min="5402" max="5632" width="9.140625" style="5"/>
    <col min="5633" max="5633" width="89" style="5" customWidth="1"/>
    <col min="5634" max="5634" width="12.7109375" style="5" customWidth="1"/>
    <col min="5635" max="5635" width="12.85546875" style="5" customWidth="1"/>
    <col min="5636" max="5636" width="9.85546875" style="5" customWidth="1"/>
    <col min="5637" max="5637" width="12.140625" style="5" customWidth="1"/>
    <col min="5638" max="5638" width="11" style="5" customWidth="1"/>
    <col min="5639" max="5639" width="9.85546875" style="5" customWidth="1"/>
    <col min="5640" max="5640" width="12.5703125" style="5" customWidth="1"/>
    <col min="5641" max="5641" width="10.42578125" style="5" customWidth="1"/>
    <col min="5642" max="5642" width="10.85546875" style="5" customWidth="1"/>
    <col min="5643" max="5643" width="12.7109375" style="5" customWidth="1"/>
    <col min="5644" max="5644" width="9.5703125" style="5" customWidth="1"/>
    <col min="5645" max="5645" width="10.140625" style="5" customWidth="1"/>
    <col min="5646" max="5646" width="12.5703125" style="5" customWidth="1"/>
    <col min="5647" max="5647" width="11" style="5" customWidth="1"/>
    <col min="5648" max="5648" width="10.140625" style="5" customWidth="1"/>
    <col min="5649" max="5650" width="10.7109375" style="5" customWidth="1"/>
    <col min="5651" max="5651" width="9.140625" style="5"/>
    <col min="5652" max="5652" width="12.85546875" style="5" customWidth="1"/>
    <col min="5653" max="5653" width="23.42578125" style="5" customWidth="1"/>
    <col min="5654" max="5655" width="9.140625" style="5"/>
    <col min="5656" max="5656" width="10.5703125" style="5" bestFit="1" customWidth="1"/>
    <col min="5657" max="5657" width="11.28515625" style="5" customWidth="1"/>
    <col min="5658" max="5888" width="9.140625" style="5"/>
    <col min="5889" max="5889" width="89" style="5" customWidth="1"/>
    <col min="5890" max="5890" width="12.7109375" style="5" customWidth="1"/>
    <col min="5891" max="5891" width="12.85546875" style="5" customWidth="1"/>
    <col min="5892" max="5892" width="9.85546875" style="5" customWidth="1"/>
    <col min="5893" max="5893" width="12.140625" style="5" customWidth="1"/>
    <col min="5894" max="5894" width="11" style="5" customWidth="1"/>
    <col min="5895" max="5895" width="9.85546875" style="5" customWidth="1"/>
    <col min="5896" max="5896" width="12.5703125" style="5" customWidth="1"/>
    <col min="5897" max="5897" width="10.42578125" style="5" customWidth="1"/>
    <col min="5898" max="5898" width="10.85546875" style="5" customWidth="1"/>
    <col min="5899" max="5899" width="12.7109375" style="5" customWidth="1"/>
    <col min="5900" max="5900" width="9.5703125" style="5" customWidth="1"/>
    <col min="5901" max="5901" width="10.140625" style="5" customWidth="1"/>
    <col min="5902" max="5902" width="12.5703125" style="5" customWidth="1"/>
    <col min="5903" max="5903" width="11" style="5" customWidth="1"/>
    <col min="5904" max="5904" width="10.140625" style="5" customWidth="1"/>
    <col min="5905" max="5906" width="10.7109375" style="5" customWidth="1"/>
    <col min="5907" max="5907" width="9.140625" style="5"/>
    <col min="5908" max="5908" width="12.85546875" style="5" customWidth="1"/>
    <col min="5909" max="5909" width="23.42578125" style="5" customWidth="1"/>
    <col min="5910" max="5911" width="9.140625" style="5"/>
    <col min="5912" max="5912" width="10.5703125" style="5" bestFit="1" customWidth="1"/>
    <col min="5913" max="5913" width="11.28515625" style="5" customWidth="1"/>
    <col min="5914" max="6144" width="9.140625" style="5"/>
    <col min="6145" max="6145" width="89" style="5" customWidth="1"/>
    <col min="6146" max="6146" width="12.7109375" style="5" customWidth="1"/>
    <col min="6147" max="6147" width="12.85546875" style="5" customWidth="1"/>
    <col min="6148" max="6148" width="9.85546875" style="5" customWidth="1"/>
    <col min="6149" max="6149" width="12.140625" style="5" customWidth="1"/>
    <col min="6150" max="6150" width="11" style="5" customWidth="1"/>
    <col min="6151" max="6151" width="9.85546875" style="5" customWidth="1"/>
    <col min="6152" max="6152" width="12.5703125" style="5" customWidth="1"/>
    <col min="6153" max="6153" width="10.42578125" style="5" customWidth="1"/>
    <col min="6154" max="6154" width="10.85546875" style="5" customWidth="1"/>
    <col min="6155" max="6155" width="12.7109375" style="5" customWidth="1"/>
    <col min="6156" max="6156" width="9.5703125" style="5" customWidth="1"/>
    <col min="6157" max="6157" width="10.140625" style="5" customWidth="1"/>
    <col min="6158" max="6158" width="12.5703125" style="5" customWidth="1"/>
    <col min="6159" max="6159" width="11" style="5" customWidth="1"/>
    <col min="6160" max="6160" width="10.140625" style="5" customWidth="1"/>
    <col min="6161" max="6162" width="10.7109375" style="5" customWidth="1"/>
    <col min="6163" max="6163" width="9.140625" style="5"/>
    <col min="6164" max="6164" width="12.85546875" style="5" customWidth="1"/>
    <col min="6165" max="6165" width="23.42578125" style="5" customWidth="1"/>
    <col min="6166" max="6167" width="9.140625" style="5"/>
    <col min="6168" max="6168" width="10.5703125" style="5" bestFit="1" customWidth="1"/>
    <col min="6169" max="6169" width="11.28515625" style="5" customWidth="1"/>
    <col min="6170" max="6400" width="9.140625" style="5"/>
    <col min="6401" max="6401" width="89" style="5" customWidth="1"/>
    <col min="6402" max="6402" width="12.7109375" style="5" customWidth="1"/>
    <col min="6403" max="6403" width="12.85546875" style="5" customWidth="1"/>
    <col min="6404" max="6404" width="9.85546875" style="5" customWidth="1"/>
    <col min="6405" max="6405" width="12.140625" style="5" customWidth="1"/>
    <col min="6406" max="6406" width="11" style="5" customWidth="1"/>
    <col min="6407" max="6407" width="9.85546875" style="5" customWidth="1"/>
    <col min="6408" max="6408" width="12.5703125" style="5" customWidth="1"/>
    <col min="6409" max="6409" width="10.42578125" style="5" customWidth="1"/>
    <col min="6410" max="6410" width="10.85546875" style="5" customWidth="1"/>
    <col min="6411" max="6411" width="12.7109375" style="5" customWidth="1"/>
    <col min="6412" max="6412" width="9.5703125" style="5" customWidth="1"/>
    <col min="6413" max="6413" width="10.140625" style="5" customWidth="1"/>
    <col min="6414" max="6414" width="12.5703125" style="5" customWidth="1"/>
    <col min="6415" max="6415" width="11" style="5" customWidth="1"/>
    <col min="6416" max="6416" width="10.140625" style="5" customWidth="1"/>
    <col min="6417" max="6418" width="10.7109375" style="5" customWidth="1"/>
    <col min="6419" max="6419" width="9.140625" style="5"/>
    <col min="6420" max="6420" width="12.85546875" style="5" customWidth="1"/>
    <col min="6421" max="6421" width="23.42578125" style="5" customWidth="1"/>
    <col min="6422" max="6423" width="9.140625" style="5"/>
    <col min="6424" max="6424" width="10.5703125" style="5" bestFit="1" customWidth="1"/>
    <col min="6425" max="6425" width="11.28515625" style="5" customWidth="1"/>
    <col min="6426" max="6656" width="9.140625" style="5"/>
    <col min="6657" max="6657" width="89" style="5" customWidth="1"/>
    <col min="6658" max="6658" width="12.7109375" style="5" customWidth="1"/>
    <col min="6659" max="6659" width="12.85546875" style="5" customWidth="1"/>
    <col min="6660" max="6660" width="9.85546875" style="5" customWidth="1"/>
    <col min="6661" max="6661" width="12.140625" style="5" customWidth="1"/>
    <col min="6662" max="6662" width="11" style="5" customWidth="1"/>
    <col min="6663" max="6663" width="9.85546875" style="5" customWidth="1"/>
    <col min="6664" max="6664" width="12.5703125" style="5" customWidth="1"/>
    <col min="6665" max="6665" width="10.42578125" style="5" customWidth="1"/>
    <col min="6666" max="6666" width="10.85546875" style="5" customWidth="1"/>
    <col min="6667" max="6667" width="12.7109375" style="5" customWidth="1"/>
    <col min="6668" max="6668" width="9.5703125" style="5" customWidth="1"/>
    <col min="6669" max="6669" width="10.140625" style="5" customWidth="1"/>
    <col min="6670" max="6670" width="12.5703125" style="5" customWidth="1"/>
    <col min="6671" max="6671" width="11" style="5" customWidth="1"/>
    <col min="6672" max="6672" width="10.140625" style="5" customWidth="1"/>
    <col min="6673" max="6674" width="10.7109375" style="5" customWidth="1"/>
    <col min="6675" max="6675" width="9.140625" style="5"/>
    <col min="6676" max="6676" width="12.85546875" style="5" customWidth="1"/>
    <col min="6677" max="6677" width="23.42578125" style="5" customWidth="1"/>
    <col min="6678" max="6679" width="9.140625" style="5"/>
    <col min="6680" max="6680" width="10.5703125" style="5" bestFit="1" customWidth="1"/>
    <col min="6681" max="6681" width="11.28515625" style="5" customWidth="1"/>
    <col min="6682" max="6912" width="9.140625" style="5"/>
    <col min="6913" max="6913" width="89" style="5" customWidth="1"/>
    <col min="6914" max="6914" width="12.7109375" style="5" customWidth="1"/>
    <col min="6915" max="6915" width="12.85546875" style="5" customWidth="1"/>
    <col min="6916" max="6916" width="9.85546875" style="5" customWidth="1"/>
    <col min="6917" max="6917" width="12.140625" style="5" customWidth="1"/>
    <col min="6918" max="6918" width="11" style="5" customWidth="1"/>
    <col min="6919" max="6919" width="9.85546875" style="5" customWidth="1"/>
    <col min="6920" max="6920" width="12.5703125" style="5" customWidth="1"/>
    <col min="6921" max="6921" width="10.42578125" style="5" customWidth="1"/>
    <col min="6922" max="6922" width="10.85546875" style="5" customWidth="1"/>
    <col min="6923" max="6923" width="12.7109375" style="5" customWidth="1"/>
    <col min="6924" max="6924" width="9.5703125" style="5" customWidth="1"/>
    <col min="6925" max="6925" width="10.140625" style="5" customWidth="1"/>
    <col min="6926" max="6926" width="12.5703125" style="5" customWidth="1"/>
    <col min="6927" max="6927" width="11" style="5" customWidth="1"/>
    <col min="6928" max="6928" width="10.140625" style="5" customWidth="1"/>
    <col min="6929" max="6930" width="10.7109375" style="5" customWidth="1"/>
    <col min="6931" max="6931" width="9.140625" style="5"/>
    <col min="6932" max="6932" width="12.85546875" style="5" customWidth="1"/>
    <col min="6933" max="6933" width="23.42578125" style="5" customWidth="1"/>
    <col min="6934" max="6935" width="9.140625" style="5"/>
    <col min="6936" max="6936" width="10.5703125" style="5" bestFit="1" customWidth="1"/>
    <col min="6937" max="6937" width="11.28515625" style="5" customWidth="1"/>
    <col min="6938" max="7168" width="9.140625" style="5"/>
    <col min="7169" max="7169" width="89" style="5" customWidth="1"/>
    <col min="7170" max="7170" width="12.7109375" style="5" customWidth="1"/>
    <col min="7171" max="7171" width="12.85546875" style="5" customWidth="1"/>
    <col min="7172" max="7172" width="9.85546875" style="5" customWidth="1"/>
    <col min="7173" max="7173" width="12.140625" style="5" customWidth="1"/>
    <col min="7174" max="7174" width="11" style="5" customWidth="1"/>
    <col min="7175" max="7175" width="9.85546875" style="5" customWidth="1"/>
    <col min="7176" max="7176" width="12.5703125" style="5" customWidth="1"/>
    <col min="7177" max="7177" width="10.42578125" style="5" customWidth="1"/>
    <col min="7178" max="7178" width="10.85546875" style="5" customWidth="1"/>
    <col min="7179" max="7179" width="12.7109375" style="5" customWidth="1"/>
    <col min="7180" max="7180" width="9.5703125" style="5" customWidth="1"/>
    <col min="7181" max="7181" width="10.140625" style="5" customWidth="1"/>
    <col min="7182" max="7182" width="12.5703125" style="5" customWidth="1"/>
    <col min="7183" max="7183" width="11" style="5" customWidth="1"/>
    <col min="7184" max="7184" width="10.140625" style="5" customWidth="1"/>
    <col min="7185" max="7186" width="10.7109375" style="5" customWidth="1"/>
    <col min="7187" max="7187" width="9.140625" style="5"/>
    <col min="7188" max="7188" width="12.85546875" style="5" customWidth="1"/>
    <col min="7189" max="7189" width="23.42578125" style="5" customWidth="1"/>
    <col min="7190" max="7191" width="9.140625" style="5"/>
    <col min="7192" max="7192" width="10.5703125" style="5" bestFit="1" customWidth="1"/>
    <col min="7193" max="7193" width="11.28515625" style="5" customWidth="1"/>
    <col min="7194" max="7424" width="9.140625" style="5"/>
    <col min="7425" max="7425" width="89" style="5" customWidth="1"/>
    <col min="7426" max="7426" width="12.7109375" style="5" customWidth="1"/>
    <col min="7427" max="7427" width="12.85546875" style="5" customWidth="1"/>
    <col min="7428" max="7428" width="9.85546875" style="5" customWidth="1"/>
    <col min="7429" max="7429" width="12.140625" style="5" customWidth="1"/>
    <col min="7430" max="7430" width="11" style="5" customWidth="1"/>
    <col min="7431" max="7431" width="9.85546875" style="5" customWidth="1"/>
    <col min="7432" max="7432" width="12.5703125" style="5" customWidth="1"/>
    <col min="7433" max="7433" width="10.42578125" style="5" customWidth="1"/>
    <col min="7434" max="7434" width="10.85546875" style="5" customWidth="1"/>
    <col min="7435" max="7435" width="12.7109375" style="5" customWidth="1"/>
    <col min="7436" max="7436" width="9.5703125" style="5" customWidth="1"/>
    <col min="7437" max="7437" width="10.140625" style="5" customWidth="1"/>
    <col min="7438" max="7438" width="12.5703125" style="5" customWidth="1"/>
    <col min="7439" max="7439" width="11" style="5" customWidth="1"/>
    <col min="7440" max="7440" width="10.140625" style="5" customWidth="1"/>
    <col min="7441" max="7442" width="10.7109375" style="5" customWidth="1"/>
    <col min="7443" max="7443" width="9.140625" style="5"/>
    <col min="7444" max="7444" width="12.85546875" style="5" customWidth="1"/>
    <col min="7445" max="7445" width="23.42578125" style="5" customWidth="1"/>
    <col min="7446" max="7447" width="9.140625" style="5"/>
    <col min="7448" max="7448" width="10.5703125" style="5" bestFit="1" customWidth="1"/>
    <col min="7449" max="7449" width="11.28515625" style="5" customWidth="1"/>
    <col min="7450" max="7680" width="9.140625" style="5"/>
    <col min="7681" max="7681" width="89" style="5" customWidth="1"/>
    <col min="7682" max="7682" width="12.7109375" style="5" customWidth="1"/>
    <col min="7683" max="7683" width="12.85546875" style="5" customWidth="1"/>
    <col min="7684" max="7684" width="9.85546875" style="5" customWidth="1"/>
    <col min="7685" max="7685" width="12.140625" style="5" customWidth="1"/>
    <col min="7686" max="7686" width="11" style="5" customWidth="1"/>
    <col min="7687" max="7687" width="9.85546875" style="5" customWidth="1"/>
    <col min="7688" max="7688" width="12.5703125" style="5" customWidth="1"/>
    <col min="7689" max="7689" width="10.42578125" style="5" customWidth="1"/>
    <col min="7690" max="7690" width="10.85546875" style="5" customWidth="1"/>
    <col min="7691" max="7691" width="12.7109375" style="5" customWidth="1"/>
    <col min="7692" max="7692" width="9.5703125" style="5" customWidth="1"/>
    <col min="7693" max="7693" width="10.140625" style="5" customWidth="1"/>
    <col min="7694" max="7694" width="12.5703125" style="5" customWidth="1"/>
    <col min="7695" max="7695" width="11" style="5" customWidth="1"/>
    <col min="7696" max="7696" width="10.140625" style="5" customWidth="1"/>
    <col min="7697" max="7698" width="10.7109375" style="5" customWidth="1"/>
    <col min="7699" max="7699" width="9.140625" style="5"/>
    <col min="7700" max="7700" width="12.85546875" style="5" customWidth="1"/>
    <col min="7701" max="7701" width="23.42578125" style="5" customWidth="1"/>
    <col min="7702" max="7703" width="9.140625" style="5"/>
    <col min="7704" max="7704" width="10.5703125" style="5" bestFit="1" customWidth="1"/>
    <col min="7705" max="7705" width="11.28515625" style="5" customWidth="1"/>
    <col min="7706" max="7936" width="9.140625" style="5"/>
    <col min="7937" max="7937" width="89" style="5" customWidth="1"/>
    <col min="7938" max="7938" width="12.7109375" style="5" customWidth="1"/>
    <col min="7939" max="7939" width="12.85546875" style="5" customWidth="1"/>
    <col min="7940" max="7940" width="9.85546875" style="5" customWidth="1"/>
    <col min="7941" max="7941" width="12.140625" style="5" customWidth="1"/>
    <col min="7942" max="7942" width="11" style="5" customWidth="1"/>
    <col min="7943" max="7943" width="9.85546875" style="5" customWidth="1"/>
    <col min="7944" max="7944" width="12.5703125" style="5" customWidth="1"/>
    <col min="7945" max="7945" width="10.42578125" style="5" customWidth="1"/>
    <col min="7946" max="7946" width="10.85546875" style="5" customWidth="1"/>
    <col min="7947" max="7947" width="12.7109375" style="5" customWidth="1"/>
    <col min="7948" max="7948" width="9.5703125" style="5" customWidth="1"/>
    <col min="7949" max="7949" width="10.140625" style="5" customWidth="1"/>
    <col min="7950" max="7950" width="12.5703125" style="5" customWidth="1"/>
    <col min="7951" max="7951" width="11" style="5" customWidth="1"/>
    <col min="7952" max="7952" width="10.140625" style="5" customWidth="1"/>
    <col min="7953" max="7954" width="10.7109375" style="5" customWidth="1"/>
    <col min="7955" max="7955" width="9.140625" style="5"/>
    <col min="7956" max="7956" width="12.85546875" style="5" customWidth="1"/>
    <col min="7957" max="7957" width="23.42578125" style="5" customWidth="1"/>
    <col min="7958" max="7959" width="9.140625" style="5"/>
    <col min="7960" max="7960" width="10.5703125" style="5" bestFit="1" customWidth="1"/>
    <col min="7961" max="7961" width="11.28515625" style="5" customWidth="1"/>
    <col min="7962" max="8192" width="9.140625" style="5"/>
    <col min="8193" max="8193" width="89" style="5" customWidth="1"/>
    <col min="8194" max="8194" width="12.7109375" style="5" customWidth="1"/>
    <col min="8195" max="8195" width="12.85546875" style="5" customWidth="1"/>
    <col min="8196" max="8196" width="9.85546875" style="5" customWidth="1"/>
    <col min="8197" max="8197" width="12.140625" style="5" customWidth="1"/>
    <col min="8198" max="8198" width="11" style="5" customWidth="1"/>
    <col min="8199" max="8199" width="9.85546875" style="5" customWidth="1"/>
    <col min="8200" max="8200" width="12.5703125" style="5" customWidth="1"/>
    <col min="8201" max="8201" width="10.42578125" style="5" customWidth="1"/>
    <col min="8202" max="8202" width="10.85546875" style="5" customWidth="1"/>
    <col min="8203" max="8203" width="12.7109375" style="5" customWidth="1"/>
    <col min="8204" max="8204" width="9.5703125" style="5" customWidth="1"/>
    <col min="8205" max="8205" width="10.140625" style="5" customWidth="1"/>
    <col min="8206" max="8206" width="12.5703125" style="5" customWidth="1"/>
    <col min="8207" max="8207" width="11" style="5" customWidth="1"/>
    <col min="8208" max="8208" width="10.140625" style="5" customWidth="1"/>
    <col min="8209" max="8210" width="10.7109375" style="5" customWidth="1"/>
    <col min="8211" max="8211" width="9.140625" style="5"/>
    <col min="8212" max="8212" width="12.85546875" style="5" customWidth="1"/>
    <col min="8213" max="8213" width="23.42578125" style="5" customWidth="1"/>
    <col min="8214" max="8215" width="9.140625" style="5"/>
    <col min="8216" max="8216" width="10.5703125" style="5" bestFit="1" customWidth="1"/>
    <col min="8217" max="8217" width="11.28515625" style="5" customWidth="1"/>
    <col min="8218" max="8448" width="9.140625" style="5"/>
    <col min="8449" max="8449" width="89" style="5" customWidth="1"/>
    <col min="8450" max="8450" width="12.7109375" style="5" customWidth="1"/>
    <col min="8451" max="8451" width="12.85546875" style="5" customWidth="1"/>
    <col min="8452" max="8452" width="9.85546875" style="5" customWidth="1"/>
    <col min="8453" max="8453" width="12.140625" style="5" customWidth="1"/>
    <col min="8454" max="8454" width="11" style="5" customWidth="1"/>
    <col min="8455" max="8455" width="9.85546875" style="5" customWidth="1"/>
    <col min="8456" max="8456" width="12.5703125" style="5" customWidth="1"/>
    <col min="8457" max="8457" width="10.42578125" style="5" customWidth="1"/>
    <col min="8458" max="8458" width="10.85546875" style="5" customWidth="1"/>
    <col min="8459" max="8459" width="12.7109375" style="5" customWidth="1"/>
    <col min="8460" max="8460" width="9.5703125" style="5" customWidth="1"/>
    <col min="8461" max="8461" width="10.140625" style="5" customWidth="1"/>
    <col min="8462" max="8462" width="12.5703125" style="5" customWidth="1"/>
    <col min="8463" max="8463" width="11" style="5" customWidth="1"/>
    <col min="8464" max="8464" width="10.140625" style="5" customWidth="1"/>
    <col min="8465" max="8466" width="10.7109375" style="5" customWidth="1"/>
    <col min="8467" max="8467" width="9.140625" style="5"/>
    <col min="8468" max="8468" width="12.85546875" style="5" customWidth="1"/>
    <col min="8469" max="8469" width="23.42578125" style="5" customWidth="1"/>
    <col min="8470" max="8471" width="9.140625" style="5"/>
    <col min="8472" max="8472" width="10.5703125" style="5" bestFit="1" customWidth="1"/>
    <col min="8473" max="8473" width="11.28515625" style="5" customWidth="1"/>
    <col min="8474" max="8704" width="9.140625" style="5"/>
    <col min="8705" max="8705" width="89" style="5" customWidth="1"/>
    <col min="8706" max="8706" width="12.7109375" style="5" customWidth="1"/>
    <col min="8707" max="8707" width="12.85546875" style="5" customWidth="1"/>
    <col min="8708" max="8708" width="9.85546875" style="5" customWidth="1"/>
    <col min="8709" max="8709" width="12.140625" style="5" customWidth="1"/>
    <col min="8710" max="8710" width="11" style="5" customWidth="1"/>
    <col min="8711" max="8711" width="9.85546875" style="5" customWidth="1"/>
    <col min="8712" max="8712" width="12.5703125" style="5" customWidth="1"/>
    <col min="8713" max="8713" width="10.42578125" style="5" customWidth="1"/>
    <col min="8714" max="8714" width="10.85546875" style="5" customWidth="1"/>
    <col min="8715" max="8715" width="12.7109375" style="5" customWidth="1"/>
    <col min="8716" max="8716" width="9.5703125" style="5" customWidth="1"/>
    <col min="8717" max="8717" width="10.140625" style="5" customWidth="1"/>
    <col min="8718" max="8718" width="12.5703125" style="5" customWidth="1"/>
    <col min="8719" max="8719" width="11" style="5" customWidth="1"/>
    <col min="8720" max="8720" width="10.140625" style="5" customWidth="1"/>
    <col min="8721" max="8722" width="10.7109375" style="5" customWidth="1"/>
    <col min="8723" max="8723" width="9.140625" style="5"/>
    <col min="8724" max="8724" width="12.85546875" style="5" customWidth="1"/>
    <col min="8725" max="8725" width="23.42578125" style="5" customWidth="1"/>
    <col min="8726" max="8727" width="9.140625" style="5"/>
    <col min="8728" max="8728" width="10.5703125" style="5" bestFit="1" customWidth="1"/>
    <col min="8729" max="8729" width="11.28515625" style="5" customWidth="1"/>
    <col min="8730" max="8960" width="9.140625" style="5"/>
    <col min="8961" max="8961" width="89" style="5" customWidth="1"/>
    <col min="8962" max="8962" width="12.7109375" style="5" customWidth="1"/>
    <col min="8963" max="8963" width="12.85546875" style="5" customWidth="1"/>
    <col min="8964" max="8964" width="9.85546875" style="5" customWidth="1"/>
    <col min="8965" max="8965" width="12.140625" style="5" customWidth="1"/>
    <col min="8966" max="8966" width="11" style="5" customWidth="1"/>
    <col min="8967" max="8967" width="9.85546875" style="5" customWidth="1"/>
    <col min="8968" max="8968" width="12.5703125" style="5" customWidth="1"/>
    <col min="8969" max="8969" width="10.42578125" style="5" customWidth="1"/>
    <col min="8970" max="8970" width="10.85546875" style="5" customWidth="1"/>
    <col min="8971" max="8971" width="12.7109375" style="5" customWidth="1"/>
    <col min="8972" max="8972" width="9.5703125" style="5" customWidth="1"/>
    <col min="8973" max="8973" width="10.140625" style="5" customWidth="1"/>
    <col min="8974" max="8974" width="12.5703125" style="5" customWidth="1"/>
    <col min="8975" max="8975" width="11" style="5" customWidth="1"/>
    <col min="8976" max="8976" width="10.140625" style="5" customWidth="1"/>
    <col min="8977" max="8978" width="10.7109375" style="5" customWidth="1"/>
    <col min="8979" max="8979" width="9.140625" style="5"/>
    <col min="8980" max="8980" width="12.85546875" style="5" customWidth="1"/>
    <col min="8981" max="8981" width="23.42578125" style="5" customWidth="1"/>
    <col min="8982" max="8983" width="9.140625" style="5"/>
    <col min="8984" max="8984" width="10.5703125" style="5" bestFit="1" customWidth="1"/>
    <col min="8985" max="8985" width="11.28515625" style="5" customWidth="1"/>
    <col min="8986" max="9216" width="9.140625" style="5"/>
    <col min="9217" max="9217" width="89" style="5" customWidth="1"/>
    <col min="9218" max="9218" width="12.7109375" style="5" customWidth="1"/>
    <col min="9219" max="9219" width="12.85546875" style="5" customWidth="1"/>
    <col min="9220" max="9220" width="9.85546875" style="5" customWidth="1"/>
    <col min="9221" max="9221" width="12.140625" style="5" customWidth="1"/>
    <col min="9222" max="9222" width="11" style="5" customWidth="1"/>
    <col min="9223" max="9223" width="9.85546875" style="5" customWidth="1"/>
    <col min="9224" max="9224" width="12.5703125" style="5" customWidth="1"/>
    <col min="9225" max="9225" width="10.42578125" style="5" customWidth="1"/>
    <col min="9226" max="9226" width="10.85546875" style="5" customWidth="1"/>
    <col min="9227" max="9227" width="12.7109375" style="5" customWidth="1"/>
    <col min="9228" max="9228" width="9.5703125" style="5" customWidth="1"/>
    <col min="9229" max="9229" width="10.140625" style="5" customWidth="1"/>
    <col min="9230" max="9230" width="12.5703125" style="5" customWidth="1"/>
    <col min="9231" max="9231" width="11" style="5" customWidth="1"/>
    <col min="9232" max="9232" width="10.140625" style="5" customWidth="1"/>
    <col min="9233" max="9234" width="10.7109375" style="5" customWidth="1"/>
    <col min="9235" max="9235" width="9.140625" style="5"/>
    <col min="9236" max="9236" width="12.85546875" style="5" customWidth="1"/>
    <col min="9237" max="9237" width="23.42578125" style="5" customWidth="1"/>
    <col min="9238" max="9239" width="9.140625" style="5"/>
    <col min="9240" max="9240" width="10.5703125" style="5" bestFit="1" customWidth="1"/>
    <col min="9241" max="9241" width="11.28515625" style="5" customWidth="1"/>
    <col min="9242" max="9472" width="9.140625" style="5"/>
    <col min="9473" max="9473" width="89" style="5" customWidth="1"/>
    <col min="9474" max="9474" width="12.7109375" style="5" customWidth="1"/>
    <col min="9475" max="9475" width="12.85546875" style="5" customWidth="1"/>
    <col min="9476" max="9476" width="9.85546875" style="5" customWidth="1"/>
    <col min="9477" max="9477" width="12.140625" style="5" customWidth="1"/>
    <col min="9478" max="9478" width="11" style="5" customWidth="1"/>
    <col min="9479" max="9479" width="9.85546875" style="5" customWidth="1"/>
    <col min="9480" max="9480" width="12.5703125" style="5" customWidth="1"/>
    <col min="9481" max="9481" width="10.42578125" style="5" customWidth="1"/>
    <col min="9482" max="9482" width="10.85546875" style="5" customWidth="1"/>
    <col min="9483" max="9483" width="12.7109375" style="5" customWidth="1"/>
    <col min="9484" max="9484" width="9.5703125" style="5" customWidth="1"/>
    <col min="9485" max="9485" width="10.140625" style="5" customWidth="1"/>
    <col min="9486" max="9486" width="12.5703125" style="5" customWidth="1"/>
    <col min="9487" max="9487" width="11" style="5" customWidth="1"/>
    <col min="9488" max="9488" width="10.140625" style="5" customWidth="1"/>
    <col min="9489" max="9490" width="10.7109375" style="5" customWidth="1"/>
    <col min="9491" max="9491" width="9.140625" style="5"/>
    <col min="9492" max="9492" width="12.85546875" style="5" customWidth="1"/>
    <col min="9493" max="9493" width="23.42578125" style="5" customWidth="1"/>
    <col min="9494" max="9495" width="9.140625" style="5"/>
    <col min="9496" max="9496" width="10.5703125" style="5" bestFit="1" customWidth="1"/>
    <col min="9497" max="9497" width="11.28515625" style="5" customWidth="1"/>
    <col min="9498" max="9728" width="9.140625" style="5"/>
    <col min="9729" max="9729" width="89" style="5" customWidth="1"/>
    <col min="9730" max="9730" width="12.7109375" style="5" customWidth="1"/>
    <col min="9731" max="9731" width="12.85546875" style="5" customWidth="1"/>
    <col min="9732" max="9732" width="9.85546875" style="5" customWidth="1"/>
    <col min="9733" max="9733" width="12.140625" style="5" customWidth="1"/>
    <col min="9734" max="9734" width="11" style="5" customWidth="1"/>
    <col min="9735" max="9735" width="9.85546875" style="5" customWidth="1"/>
    <col min="9736" max="9736" width="12.5703125" style="5" customWidth="1"/>
    <col min="9737" max="9737" width="10.42578125" style="5" customWidth="1"/>
    <col min="9738" max="9738" width="10.85546875" style="5" customWidth="1"/>
    <col min="9739" max="9739" width="12.7109375" style="5" customWidth="1"/>
    <col min="9740" max="9740" width="9.5703125" style="5" customWidth="1"/>
    <col min="9741" max="9741" width="10.140625" style="5" customWidth="1"/>
    <col min="9742" max="9742" width="12.5703125" style="5" customWidth="1"/>
    <col min="9743" max="9743" width="11" style="5" customWidth="1"/>
    <col min="9744" max="9744" width="10.140625" style="5" customWidth="1"/>
    <col min="9745" max="9746" width="10.7109375" style="5" customWidth="1"/>
    <col min="9747" max="9747" width="9.140625" style="5"/>
    <col min="9748" max="9748" width="12.85546875" style="5" customWidth="1"/>
    <col min="9749" max="9749" width="23.42578125" style="5" customWidth="1"/>
    <col min="9750" max="9751" width="9.140625" style="5"/>
    <col min="9752" max="9752" width="10.5703125" style="5" bestFit="1" customWidth="1"/>
    <col min="9753" max="9753" width="11.28515625" style="5" customWidth="1"/>
    <col min="9754" max="9984" width="9.140625" style="5"/>
    <col min="9985" max="9985" width="89" style="5" customWidth="1"/>
    <col min="9986" max="9986" width="12.7109375" style="5" customWidth="1"/>
    <col min="9987" max="9987" width="12.85546875" style="5" customWidth="1"/>
    <col min="9988" max="9988" width="9.85546875" style="5" customWidth="1"/>
    <col min="9989" max="9989" width="12.140625" style="5" customWidth="1"/>
    <col min="9990" max="9990" width="11" style="5" customWidth="1"/>
    <col min="9991" max="9991" width="9.85546875" style="5" customWidth="1"/>
    <col min="9992" max="9992" width="12.5703125" style="5" customWidth="1"/>
    <col min="9993" max="9993" width="10.42578125" style="5" customWidth="1"/>
    <col min="9994" max="9994" width="10.85546875" style="5" customWidth="1"/>
    <col min="9995" max="9995" width="12.7109375" style="5" customWidth="1"/>
    <col min="9996" max="9996" width="9.5703125" style="5" customWidth="1"/>
    <col min="9997" max="9997" width="10.140625" style="5" customWidth="1"/>
    <col min="9998" max="9998" width="12.5703125" style="5" customWidth="1"/>
    <col min="9999" max="9999" width="11" style="5" customWidth="1"/>
    <col min="10000" max="10000" width="10.140625" style="5" customWidth="1"/>
    <col min="10001" max="10002" width="10.7109375" style="5" customWidth="1"/>
    <col min="10003" max="10003" width="9.140625" style="5"/>
    <col min="10004" max="10004" width="12.85546875" style="5" customWidth="1"/>
    <col min="10005" max="10005" width="23.42578125" style="5" customWidth="1"/>
    <col min="10006" max="10007" width="9.140625" style="5"/>
    <col min="10008" max="10008" width="10.5703125" style="5" bestFit="1" customWidth="1"/>
    <col min="10009" max="10009" width="11.28515625" style="5" customWidth="1"/>
    <col min="10010" max="10240" width="9.140625" style="5"/>
    <col min="10241" max="10241" width="89" style="5" customWidth="1"/>
    <col min="10242" max="10242" width="12.7109375" style="5" customWidth="1"/>
    <col min="10243" max="10243" width="12.85546875" style="5" customWidth="1"/>
    <col min="10244" max="10244" width="9.85546875" style="5" customWidth="1"/>
    <col min="10245" max="10245" width="12.140625" style="5" customWidth="1"/>
    <col min="10246" max="10246" width="11" style="5" customWidth="1"/>
    <col min="10247" max="10247" width="9.85546875" style="5" customWidth="1"/>
    <col min="10248" max="10248" width="12.5703125" style="5" customWidth="1"/>
    <col min="10249" max="10249" width="10.42578125" style="5" customWidth="1"/>
    <col min="10250" max="10250" width="10.85546875" style="5" customWidth="1"/>
    <col min="10251" max="10251" width="12.7109375" style="5" customWidth="1"/>
    <col min="10252" max="10252" width="9.5703125" style="5" customWidth="1"/>
    <col min="10253" max="10253" width="10.140625" style="5" customWidth="1"/>
    <col min="10254" max="10254" width="12.5703125" style="5" customWidth="1"/>
    <col min="10255" max="10255" width="11" style="5" customWidth="1"/>
    <col min="10256" max="10256" width="10.140625" style="5" customWidth="1"/>
    <col min="10257" max="10258" width="10.7109375" style="5" customWidth="1"/>
    <col min="10259" max="10259" width="9.140625" style="5"/>
    <col min="10260" max="10260" width="12.85546875" style="5" customWidth="1"/>
    <col min="10261" max="10261" width="23.42578125" style="5" customWidth="1"/>
    <col min="10262" max="10263" width="9.140625" style="5"/>
    <col min="10264" max="10264" width="10.5703125" style="5" bestFit="1" customWidth="1"/>
    <col min="10265" max="10265" width="11.28515625" style="5" customWidth="1"/>
    <col min="10266" max="10496" width="9.140625" style="5"/>
    <col min="10497" max="10497" width="89" style="5" customWidth="1"/>
    <col min="10498" max="10498" width="12.7109375" style="5" customWidth="1"/>
    <col min="10499" max="10499" width="12.85546875" style="5" customWidth="1"/>
    <col min="10500" max="10500" width="9.85546875" style="5" customWidth="1"/>
    <col min="10501" max="10501" width="12.140625" style="5" customWidth="1"/>
    <col min="10502" max="10502" width="11" style="5" customWidth="1"/>
    <col min="10503" max="10503" width="9.85546875" style="5" customWidth="1"/>
    <col min="10504" max="10504" width="12.5703125" style="5" customWidth="1"/>
    <col min="10505" max="10505" width="10.42578125" style="5" customWidth="1"/>
    <col min="10506" max="10506" width="10.85546875" style="5" customWidth="1"/>
    <col min="10507" max="10507" width="12.7109375" style="5" customWidth="1"/>
    <col min="10508" max="10508" width="9.5703125" style="5" customWidth="1"/>
    <col min="10509" max="10509" width="10.140625" style="5" customWidth="1"/>
    <col min="10510" max="10510" width="12.5703125" style="5" customWidth="1"/>
    <col min="10511" max="10511" width="11" style="5" customWidth="1"/>
    <col min="10512" max="10512" width="10.140625" style="5" customWidth="1"/>
    <col min="10513" max="10514" width="10.7109375" style="5" customWidth="1"/>
    <col min="10515" max="10515" width="9.140625" style="5"/>
    <col min="10516" max="10516" width="12.85546875" style="5" customWidth="1"/>
    <col min="10517" max="10517" width="23.42578125" style="5" customWidth="1"/>
    <col min="10518" max="10519" width="9.140625" style="5"/>
    <col min="10520" max="10520" width="10.5703125" style="5" bestFit="1" customWidth="1"/>
    <col min="10521" max="10521" width="11.28515625" style="5" customWidth="1"/>
    <col min="10522" max="10752" width="9.140625" style="5"/>
    <col min="10753" max="10753" width="89" style="5" customWidth="1"/>
    <col min="10754" max="10754" width="12.7109375" style="5" customWidth="1"/>
    <col min="10755" max="10755" width="12.85546875" style="5" customWidth="1"/>
    <col min="10756" max="10756" width="9.85546875" style="5" customWidth="1"/>
    <col min="10757" max="10757" width="12.140625" style="5" customWidth="1"/>
    <col min="10758" max="10758" width="11" style="5" customWidth="1"/>
    <col min="10759" max="10759" width="9.85546875" style="5" customWidth="1"/>
    <col min="10760" max="10760" width="12.5703125" style="5" customWidth="1"/>
    <col min="10761" max="10761" width="10.42578125" style="5" customWidth="1"/>
    <col min="10762" max="10762" width="10.85546875" style="5" customWidth="1"/>
    <col min="10763" max="10763" width="12.7109375" style="5" customWidth="1"/>
    <col min="10764" max="10764" width="9.5703125" style="5" customWidth="1"/>
    <col min="10765" max="10765" width="10.140625" style="5" customWidth="1"/>
    <col min="10766" max="10766" width="12.5703125" style="5" customWidth="1"/>
    <col min="10767" max="10767" width="11" style="5" customWidth="1"/>
    <col min="10768" max="10768" width="10.140625" style="5" customWidth="1"/>
    <col min="10769" max="10770" width="10.7109375" style="5" customWidth="1"/>
    <col min="10771" max="10771" width="9.140625" style="5"/>
    <col min="10772" max="10772" width="12.85546875" style="5" customWidth="1"/>
    <col min="10773" max="10773" width="23.42578125" style="5" customWidth="1"/>
    <col min="10774" max="10775" width="9.140625" style="5"/>
    <col min="10776" max="10776" width="10.5703125" style="5" bestFit="1" customWidth="1"/>
    <col min="10777" max="10777" width="11.28515625" style="5" customWidth="1"/>
    <col min="10778" max="11008" width="9.140625" style="5"/>
    <col min="11009" max="11009" width="89" style="5" customWidth="1"/>
    <col min="11010" max="11010" width="12.7109375" style="5" customWidth="1"/>
    <col min="11011" max="11011" width="12.85546875" style="5" customWidth="1"/>
    <col min="11012" max="11012" width="9.85546875" style="5" customWidth="1"/>
    <col min="11013" max="11013" width="12.140625" style="5" customWidth="1"/>
    <col min="11014" max="11014" width="11" style="5" customWidth="1"/>
    <col min="11015" max="11015" width="9.85546875" style="5" customWidth="1"/>
    <col min="11016" max="11016" width="12.5703125" style="5" customWidth="1"/>
    <col min="11017" max="11017" width="10.42578125" style="5" customWidth="1"/>
    <col min="11018" max="11018" width="10.85546875" style="5" customWidth="1"/>
    <col min="11019" max="11019" width="12.7109375" style="5" customWidth="1"/>
    <col min="11020" max="11020" width="9.5703125" style="5" customWidth="1"/>
    <col min="11021" max="11021" width="10.140625" style="5" customWidth="1"/>
    <col min="11022" max="11022" width="12.5703125" style="5" customWidth="1"/>
    <col min="11023" max="11023" width="11" style="5" customWidth="1"/>
    <col min="11024" max="11024" width="10.140625" style="5" customWidth="1"/>
    <col min="11025" max="11026" width="10.7109375" style="5" customWidth="1"/>
    <col min="11027" max="11027" width="9.140625" style="5"/>
    <col min="11028" max="11028" width="12.85546875" style="5" customWidth="1"/>
    <col min="11029" max="11029" width="23.42578125" style="5" customWidth="1"/>
    <col min="11030" max="11031" width="9.140625" style="5"/>
    <col min="11032" max="11032" width="10.5703125" style="5" bestFit="1" customWidth="1"/>
    <col min="11033" max="11033" width="11.28515625" style="5" customWidth="1"/>
    <col min="11034" max="11264" width="9.140625" style="5"/>
    <col min="11265" max="11265" width="89" style="5" customWidth="1"/>
    <col min="11266" max="11266" width="12.7109375" style="5" customWidth="1"/>
    <col min="11267" max="11267" width="12.85546875" style="5" customWidth="1"/>
    <col min="11268" max="11268" width="9.85546875" style="5" customWidth="1"/>
    <col min="11269" max="11269" width="12.140625" style="5" customWidth="1"/>
    <col min="11270" max="11270" width="11" style="5" customWidth="1"/>
    <col min="11271" max="11271" width="9.85546875" style="5" customWidth="1"/>
    <col min="11272" max="11272" width="12.5703125" style="5" customWidth="1"/>
    <col min="11273" max="11273" width="10.42578125" style="5" customWidth="1"/>
    <col min="11274" max="11274" width="10.85546875" style="5" customWidth="1"/>
    <col min="11275" max="11275" width="12.7109375" style="5" customWidth="1"/>
    <col min="11276" max="11276" width="9.5703125" style="5" customWidth="1"/>
    <col min="11277" max="11277" width="10.140625" style="5" customWidth="1"/>
    <col min="11278" max="11278" width="12.5703125" style="5" customWidth="1"/>
    <col min="11279" max="11279" width="11" style="5" customWidth="1"/>
    <col min="11280" max="11280" width="10.140625" style="5" customWidth="1"/>
    <col min="11281" max="11282" width="10.7109375" style="5" customWidth="1"/>
    <col min="11283" max="11283" width="9.140625" style="5"/>
    <col min="11284" max="11284" width="12.85546875" style="5" customWidth="1"/>
    <col min="11285" max="11285" width="23.42578125" style="5" customWidth="1"/>
    <col min="11286" max="11287" width="9.140625" style="5"/>
    <col min="11288" max="11288" width="10.5703125" style="5" bestFit="1" customWidth="1"/>
    <col min="11289" max="11289" width="11.28515625" style="5" customWidth="1"/>
    <col min="11290" max="11520" width="9.140625" style="5"/>
    <col min="11521" max="11521" width="89" style="5" customWidth="1"/>
    <col min="11522" max="11522" width="12.7109375" style="5" customWidth="1"/>
    <col min="11523" max="11523" width="12.85546875" style="5" customWidth="1"/>
    <col min="11524" max="11524" width="9.85546875" style="5" customWidth="1"/>
    <col min="11525" max="11525" width="12.140625" style="5" customWidth="1"/>
    <col min="11526" max="11526" width="11" style="5" customWidth="1"/>
    <col min="11527" max="11527" width="9.85546875" style="5" customWidth="1"/>
    <col min="11528" max="11528" width="12.5703125" style="5" customWidth="1"/>
    <col min="11529" max="11529" width="10.42578125" style="5" customWidth="1"/>
    <col min="11530" max="11530" width="10.85546875" style="5" customWidth="1"/>
    <col min="11531" max="11531" width="12.7109375" style="5" customWidth="1"/>
    <col min="11532" max="11532" width="9.5703125" style="5" customWidth="1"/>
    <col min="11533" max="11533" width="10.140625" style="5" customWidth="1"/>
    <col min="11534" max="11534" width="12.5703125" style="5" customWidth="1"/>
    <col min="11535" max="11535" width="11" style="5" customWidth="1"/>
    <col min="11536" max="11536" width="10.140625" style="5" customWidth="1"/>
    <col min="11537" max="11538" width="10.7109375" style="5" customWidth="1"/>
    <col min="11539" max="11539" width="9.140625" style="5"/>
    <col min="11540" max="11540" width="12.85546875" style="5" customWidth="1"/>
    <col min="11541" max="11541" width="23.42578125" style="5" customWidth="1"/>
    <col min="11542" max="11543" width="9.140625" style="5"/>
    <col min="11544" max="11544" width="10.5703125" style="5" bestFit="1" customWidth="1"/>
    <col min="11545" max="11545" width="11.28515625" style="5" customWidth="1"/>
    <col min="11546" max="11776" width="9.140625" style="5"/>
    <col min="11777" max="11777" width="89" style="5" customWidth="1"/>
    <col min="11778" max="11778" width="12.7109375" style="5" customWidth="1"/>
    <col min="11779" max="11779" width="12.85546875" style="5" customWidth="1"/>
    <col min="11780" max="11780" width="9.85546875" style="5" customWidth="1"/>
    <col min="11781" max="11781" width="12.140625" style="5" customWidth="1"/>
    <col min="11782" max="11782" width="11" style="5" customWidth="1"/>
    <col min="11783" max="11783" width="9.85546875" style="5" customWidth="1"/>
    <col min="11784" max="11784" width="12.5703125" style="5" customWidth="1"/>
    <col min="11785" max="11785" width="10.42578125" style="5" customWidth="1"/>
    <col min="11786" max="11786" width="10.85546875" style="5" customWidth="1"/>
    <col min="11787" max="11787" width="12.7109375" style="5" customWidth="1"/>
    <col min="11788" max="11788" width="9.5703125" style="5" customWidth="1"/>
    <col min="11789" max="11789" width="10.140625" style="5" customWidth="1"/>
    <col min="11790" max="11790" width="12.5703125" style="5" customWidth="1"/>
    <col min="11791" max="11791" width="11" style="5" customWidth="1"/>
    <col min="11792" max="11792" width="10.140625" style="5" customWidth="1"/>
    <col min="11793" max="11794" width="10.7109375" style="5" customWidth="1"/>
    <col min="11795" max="11795" width="9.140625" style="5"/>
    <col min="11796" max="11796" width="12.85546875" style="5" customWidth="1"/>
    <col min="11797" max="11797" width="23.42578125" style="5" customWidth="1"/>
    <col min="11798" max="11799" width="9.140625" style="5"/>
    <col min="11800" max="11800" width="10.5703125" style="5" bestFit="1" customWidth="1"/>
    <col min="11801" max="11801" width="11.28515625" style="5" customWidth="1"/>
    <col min="11802" max="12032" width="9.140625" style="5"/>
    <col min="12033" max="12033" width="89" style="5" customWidth="1"/>
    <col min="12034" max="12034" width="12.7109375" style="5" customWidth="1"/>
    <col min="12035" max="12035" width="12.85546875" style="5" customWidth="1"/>
    <col min="12036" max="12036" width="9.85546875" style="5" customWidth="1"/>
    <col min="12037" max="12037" width="12.140625" style="5" customWidth="1"/>
    <col min="12038" max="12038" width="11" style="5" customWidth="1"/>
    <col min="12039" max="12039" width="9.85546875" style="5" customWidth="1"/>
    <col min="12040" max="12040" width="12.5703125" style="5" customWidth="1"/>
    <col min="12041" max="12041" width="10.42578125" style="5" customWidth="1"/>
    <col min="12042" max="12042" width="10.85546875" style="5" customWidth="1"/>
    <col min="12043" max="12043" width="12.7109375" style="5" customWidth="1"/>
    <col min="12044" max="12044" width="9.5703125" style="5" customWidth="1"/>
    <col min="12045" max="12045" width="10.140625" style="5" customWidth="1"/>
    <col min="12046" max="12046" width="12.5703125" style="5" customWidth="1"/>
    <col min="12047" max="12047" width="11" style="5" customWidth="1"/>
    <col min="12048" max="12048" width="10.140625" style="5" customWidth="1"/>
    <col min="12049" max="12050" width="10.7109375" style="5" customWidth="1"/>
    <col min="12051" max="12051" width="9.140625" style="5"/>
    <col min="12052" max="12052" width="12.85546875" style="5" customWidth="1"/>
    <col min="12053" max="12053" width="23.42578125" style="5" customWidth="1"/>
    <col min="12054" max="12055" width="9.140625" style="5"/>
    <col min="12056" max="12056" width="10.5703125" style="5" bestFit="1" customWidth="1"/>
    <col min="12057" max="12057" width="11.28515625" style="5" customWidth="1"/>
    <col min="12058" max="12288" width="9.140625" style="5"/>
    <col min="12289" max="12289" width="89" style="5" customWidth="1"/>
    <col min="12290" max="12290" width="12.7109375" style="5" customWidth="1"/>
    <col min="12291" max="12291" width="12.85546875" style="5" customWidth="1"/>
    <col min="12292" max="12292" width="9.85546875" style="5" customWidth="1"/>
    <col min="12293" max="12293" width="12.140625" style="5" customWidth="1"/>
    <col min="12294" max="12294" width="11" style="5" customWidth="1"/>
    <col min="12295" max="12295" width="9.85546875" style="5" customWidth="1"/>
    <col min="12296" max="12296" width="12.5703125" style="5" customWidth="1"/>
    <col min="12297" max="12297" width="10.42578125" style="5" customWidth="1"/>
    <col min="12298" max="12298" width="10.85546875" style="5" customWidth="1"/>
    <col min="12299" max="12299" width="12.7109375" style="5" customWidth="1"/>
    <col min="12300" max="12300" width="9.5703125" style="5" customWidth="1"/>
    <col min="12301" max="12301" width="10.140625" style="5" customWidth="1"/>
    <col min="12302" max="12302" width="12.5703125" style="5" customWidth="1"/>
    <col min="12303" max="12303" width="11" style="5" customWidth="1"/>
    <col min="12304" max="12304" width="10.140625" style="5" customWidth="1"/>
    <col min="12305" max="12306" width="10.7109375" style="5" customWidth="1"/>
    <col min="12307" max="12307" width="9.140625" style="5"/>
    <col min="12308" max="12308" width="12.85546875" style="5" customWidth="1"/>
    <col min="12309" max="12309" width="23.42578125" style="5" customWidth="1"/>
    <col min="12310" max="12311" width="9.140625" style="5"/>
    <col min="12312" max="12312" width="10.5703125" style="5" bestFit="1" customWidth="1"/>
    <col min="12313" max="12313" width="11.28515625" style="5" customWidth="1"/>
    <col min="12314" max="12544" width="9.140625" style="5"/>
    <col min="12545" max="12545" width="89" style="5" customWidth="1"/>
    <col min="12546" max="12546" width="12.7109375" style="5" customWidth="1"/>
    <col min="12547" max="12547" width="12.85546875" style="5" customWidth="1"/>
    <col min="12548" max="12548" width="9.85546875" style="5" customWidth="1"/>
    <col min="12549" max="12549" width="12.140625" style="5" customWidth="1"/>
    <col min="12550" max="12550" width="11" style="5" customWidth="1"/>
    <col min="12551" max="12551" width="9.85546875" style="5" customWidth="1"/>
    <col min="12552" max="12552" width="12.5703125" style="5" customWidth="1"/>
    <col min="12553" max="12553" width="10.42578125" style="5" customWidth="1"/>
    <col min="12554" max="12554" width="10.85546875" style="5" customWidth="1"/>
    <col min="12555" max="12555" width="12.7109375" style="5" customWidth="1"/>
    <col min="12556" max="12556" width="9.5703125" style="5" customWidth="1"/>
    <col min="12557" max="12557" width="10.140625" style="5" customWidth="1"/>
    <col min="12558" max="12558" width="12.5703125" style="5" customWidth="1"/>
    <col min="12559" max="12559" width="11" style="5" customWidth="1"/>
    <col min="12560" max="12560" width="10.140625" style="5" customWidth="1"/>
    <col min="12561" max="12562" width="10.7109375" style="5" customWidth="1"/>
    <col min="12563" max="12563" width="9.140625" style="5"/>
    <col min="12564" max="12564" width="12.85546875" style="5" customWidth="1"/>
    <col min="12565" max="12565" width="23.42578125" style="5" customWidth="1"/>
    <col min="12566" max="12567" width="9.140625" style="5"/>
    <col min="12568" max="12568" width="10.5703125" style="5" bestFit="1" customWidth="1"/>
    <col min="12569" max="12569" width="11.28515625" style="5" customWidth="1"/>
    <col min="12570" max="12800" width="9.140625" style="5"/>
    <col min="12801" max="12801" width="89" style="5" customWidth="1"/>
    <col min="12802" max="12802" width="12.7109375" style="5" customWidth="1"/>
    <col min="12803" max="12803" width="12.85546875" style="5" customWidth="1"/>
    <col min="12804" max="12804" width="9.85546875" style="5" customWidth="1"/>
    <col min="12805" max="12805" width="12.140625" style="5" customWidth="1"/>
    <col min="12806" max="12806" width="11" style="5" customWidth="1"/>
    <col min="12807" max="12807" width="9.85546875" style="5" customWidth="1"/>
    <col min="12808" max="12808" width="12.5703125" style="5" customWidth="1"/>
    <col min="12809" max="12809" width="10.42578125" style="5" customWidth="1"/>
    <col min="12810" max="12810" width="10.85546875" style="5" customWidth="1"/>
    <col min="12811" max="12811" width="12.7109375" style="5" customWidth="1"/>
    <col min="12812" max="12812" width="9.5703125" style="5" customWidth="1"/>
    <col min="12813" max="12813" width="10.140625" style="5" customWidth="1"/>
    <col min="12814" max="12814" width="12.5703125" style="5" customWidth="1"/>
    <col min="12815" max="12815" width="11" style="5" customWidth="1"/>
    <col min="12816" max="12816" width="10.140625" style="5" customWidth="1"/>
    <col min="12817" max="12818" width="10.7109375" style="5" customWidth="1"/>
    <col min="12819" max="12819" width="9.140625" style="5"/>
    <col min="12820" max="12820" width="12.85546875" style="5" customWidth="1"/>
    <col min="12821" max="12821" width="23.42578125" style="5" customWidth="1"/>
    <col min="12822" max="12823" width="9.140625" style="5"/>
    <col min="12824" max="12824" width="10.5703125" style="5" bestFit="1" customWidth="1"/>
    <col min="12825" max="12825" width="11.28515625" style="5" customWidth="1"/>
    <col min="12826" max="13056" width="9.140625" style="5"/>
    <col min="13057" max="13057" width="89" style="5" customWidth="1"/>
    <col min="13058" max="13058" width="12.7109375" style="5" customWidth="1"/>
    <col min="13059" max="13059" width="12.85546875" style="5" customWidth="1"/>
    <col min="13060" max="13060" width="9.85546875" style="5" customWidth="1"/>
    <col min="13061" max="13061" width="12.140625" style="5" customWidth="1"/>
    <col min="13062" max="13062" width="11" style="5" customWidth="1"/>
    <col min="13063" max="13063" width="9.85546875" style="5" customWidth="1"/>
    <col min="13064" max="13064" width="12.5703125" style="5" customWidth="1"/>
    <col min="13065" max="13065" width="10.42578125" style="5" customWidth="1"/>
    <col min="13066" max="13066" width="10.85546875" style="5" customWidth="1"/>
    <col min="13067" max="13067" width="12.7109375" style="5" customWidth="1"/>
    <col min="13068" max="13068" width="9.5703125" style="5" customWidth="1"/>
    <col min="13069" max="13069" width="10.140625" style="5" customWidth="1"/>
    <col min="13070" max="13070" width="12.5703125" style="5" customWidth="1"/>
    <col min="13071" max="13071" width="11" style="5" customWidth="1"/>
    <col min="13072" max="13072" width="10.140625" style="5" customWidth="1"/>
    <col min="13073" max="13074" width="10.7109375" style="5" customWidth="1"/>
    <col min="13075" max="13075" width="9.140625" style="5"/>
    <col min="13076" max="13076" width="12.85546875" style="5" customWidth="1"/>
    <col min="13077" max="13077" width="23.42578125" style="5" customWidth="1"/>
    <col min="13078" max="13079" width="9.140625" style="5"/>
    <col min="13080" max="13080" width="10.5703125" style="5" bestFit="1" customWidth="1"/>
    <col min="13081" max="13081" width="11.28515625" style="5" customWidth="1"/>
    <col min="13082" max="13312" width="9.140625" style="5"/>
    <col min="13313" max="13313" width="89" style="5" customWidth="1"/>
    <col min="13314" max="13314" width="12.7109375" style="5" customWidth="1"/>
    <col min="13315" max="13315" width="12.85546875" style="5" customWidth="1"/>
    <col min="13316" max="13316" width="9.85546875" style="5" customWidth="1"/>
    <col min="13317" max="13317" width="12.140625" style="5" customWidth="1"/>
    <col min="13318" max="13318" width="11" style="5" customWidth="1"/>
    <col min="13319" max="13319" width="9.85546875" style="5" customWidth="1"/>
    <col min="13320" max="13320" width="12.5703125" style="5" customWidth="1"/>
    <col min="13321" max="13321" width="10.42578125" style="5" customWidth="1"/>
    <col min="13322" max="13322" width="10.85546875" style="5" customWidth="1"/>
    <col min="13323" max="13323" width="12.7109375" style="5" customWidth="1"/>
    <col min="13324" max="13324" width="9.5703125" style="5" customWidth="1"/>
    <col min="13325" max="13325" width="10.140625" style="5" customWidth="1"/>
    <col min="13326" max="13326" width="12.5703125" style="5" customWidth="1"/>
    <col min="13327" max="13327" width="11" style="5" customWidth="1"/>
    <col min="13328" max="13328" width="10.140625" style="5" customWidth="1"/>
    <col min="13329" max="13330" width="10.7109375" style="5" customWidth="1"/>
    <col min="13331" max="13331" width="9.140625" style="5"/>
    <col min="13332" max="13332" width="12.85546875" style="5" customWidth="1"/>
    <col min="13333" max="13333" width="23.42578125" style="5" customWidth="1"/>
    <col min="13334" max="13335" width="9.140625" style="5"/>
    <col min="13336" max="13336" width="10.5703125" style="5" bestFit="1" customWidth="1"/>
    <col min="13337" max="13337" width="11.28515625" style="5" customWidth="1"/>
    <col min="13338" max="13568" width="9.140625" style="5"/>
    <col min="13569" max="13569" width="89" style="5" customWidth="1"/>
    <col min="13570" max="13570" width="12.7109375" style="5" customWidth="1"/>
    <col min="13571" max="13571" width="12.85546875" style="5" customWidth="1"/>
    <col min="13572" max="13572" width="9.85546875" style="5" customWidth="1"/>
    <col min="13573" max="13573" width="12.140625" style="5" customWidth="1"/>
    <col min="13574" max="13574" width="11" style="5" customWidth="1"/>
    <col min="13575" max="13575" width="9.85546875" style="5" customWidth="1"/>
    <col min="13576" max="13576" width="12.5703125" style="5" customWidth="1"/>
    <col min="13577" max="13577" width="10.42578125" style="5" customWidth="1"/>
    <col min="13578" max="13578" width="10.85546875" style="5" customWidth="1"/>
    <col min="13579" max="13579" width="12.7109375" style="5" customWidth="1"/>
    <col min="13580" max="13580" width="9.5703125" style="5" customWidth="1"/>
    <col min="13581" max="13581" width="10.140625" style="5" customWidth="1"/>
    <col min="13582" max="13582" width="12.5703125" style="5" customWidth="1"/>
    <col min="13583" max="13583" width="11" style="5" customWidth="1"/>
    <col min="13584" max="13584" width="10.140625" style="5" customWidth="1"/>
    <col min="13585" max="13586" width="10.7109375" style="5" customWidth="1"/>
    <col min="13587" max="13587" width="9.140625" style="5"/>
    <col min="13588" max="13588" width="12.85546875" style="5" customWidth="1"/>
    <col min="13589" max="13589" width="23.42578125" style="5" customWidth="1"/>
    <col min="13590" max="13591" width="9.140625" style="5"/>
    <col min="13592" max="13592" width="10.5703125" style="5" bestFit="1" customWidth="1"/>
    <col min="13593" max="13593" width="11.28515625" style="5" customWidth="1"/>
    <col min="13594" max="13824" width="9.140625" style="5"/>
    <col min="13825" max="13825" width="89" style="5" customWidth="1"/>
    <col min="13826" max="13826" width="12.7109375" style="5" customWidth="1"/>
    <col min="13827" max="13827" width="12.85546875" style="5" customWidth="1"/>
    <col min="13828" max="13828" width="9.85546875" style="5" customWidth="1"/>
    <col min="13829" max="13829" width="12.140625" style="5" customWidth="1"/>
    <col min="13830" max="13830" width="11" style="5" customWidth="1"/>
    <col min="13831" max="13831" width="9.85546875" style="5" customWidth="1"/>
    <col min="13832" max="13832" width="12.5703125" style="5" customWidth="1"/>
    <col min="13833" max="13833" width="10.42578125" style="5" customWidth="1"/>
    <col min="13834" max="13834" width="10.85546875" style="5" customWidth="1"/>
    <col min="13835" max="13835" width="12.7109375" style="5" customWidth="1"/>
    <col min="13836" max="13836" width="9.5703125" style="5" customWidth="1"/>
    <col min="13837" max="13837" width="10.140625" style="5" customWidth="1"/>
    <col min="13838" max="13838" width="12.5703125" style="5" customWidth="1"/>
    <col min="13839" max="13839" width="11" style="5" customWidth="1"/>
    <col min="13840" max="13840" width="10.140625" style="5" customWidth="1"/>
    <col min="13841" max="13842" width="10.7109375" style="5" customWidth="1"/>
    <col min="13843" max="13843" width="9.140625" style="5"/>
    <col min="13844" max="13844" width="12.85546875" style="5" customWidth="1"/>
    <col min="13845" max="13845" width="23.42578125" style="5" customWidth="1"/>
    <col min="13846" max="13847" width="9.140625" style="5"/>
    <col min="13848" max="13848" width="10.5703125" style="5" bestFit="1" customWidth="1"/>
    <col min="13849" max="13849" width="11.28515625" style="5" customWidth="1"/>
    <col min="13850" max="14080" width="9.140625" style="5"/>
    <col min="14081" max="14081" width="89" style="5" customWidth="1"/>
    <col min="14082" max="14082" width="12.7109375" style="5" customWidth="1"/>
    <col min="14083" max="14083" width="12.85546875" style="5" customWidth="1"/>
    <col min="14084" max="14084" width="9.85546875" style="5" customWidth="1"/>
    <col min="14085" max="14085" width="12.140625" style="5" customWidth="1"/>
    <col min="14086" max="14086" width="11" style="5" customWidth="1"/>
    <col min="14087" max="14087" width="9.85546875" style="5" customWidth="1"/>
    <col min="14088" max="14088" width="12.5703125" style="5" customWidth="1"/>
    <col min="14089" max="14089" width="10.42578125" style="5" customWidth="1"/>
    <col min="14090" max="14090" width="10.85546875" style="5" customWidth="1"/>
    <col min="14091" max="14091" width="12.7109375" style="5" customWidth="1"/>
    <col min="14092" max="14092" width="9.5703125" style="5" customWidth="1"/>
    <col min="14093" max="14093" width="10.140625" style="5" customWidth="1"/>
    <col min="14094" max="14094" width="12.5703125" style="5" customWidth="1"/>
    <col min="14095" max="14095" width="11" style="5" customWidth="1"/>
    <col min="14096" max="14096" width="10.140625" style="5" customWidth="1"/>
    <col min="14097" max="14098" width="10.7109375" style="5" customWidth="1"/>
    <col min="14099" max="14099" width="9.140625" style="5"/>
    <col min="14100" max="14100" width="12.85546875" style="5" customWidth="1"/>
    <col min="14101" max="14101" width="23.42578125" style="5" customWidth="1"/>
    <col min="14102" max="14103" width="9.140625" style="5"/>
    <col min="14104" max="14104" width="10.5703125" style="5" bestFit="1" customWidth="1"/>
    <col min="14105" max="14105" width="11.28515625" style="5" customWidth="1"/>
    <col min="14106" max="14336" width="9.140625" style="5"/>
    <col min="14337" max="14337" width="89" style="5" customWidth="1"/>
    <col min="14338" max="14338" width="12.7109375" style="5" customWidth="1"/>
    <col min="14339" max="14339" width="12.85546875" style="5" customWidth="1"/>
    <col min="14340" max="14340" width="9.85546875" style="5" customWidth="1"/>
    <col min="14341" max="14341" width="12.140625" style="5" customWidth="1"/>
    <col min="14342" max="14342" width="11" style="5" customWidth="1"/>
    <col min="14343" max="14343" width="9.85546875" style="5" customWidth="1"/>
    <col min="14344" max="14344" width="12.5703125" style="5" customWidth="1"/>
    <col min="14345" max="14345" width="10.42578125" style="5" customWidth="1"/>
    <col min="14346" max="14346" width="10.85546875" style="5" customWidth="1"/>
    <col min="14347" max="14347" width="12.7109375" style="5" customWidth="1"/>
    <col min="14348" max="14348" width="9.5703125" style="5" customWidth="1"/>
    <col min="14349" max="14349" width="10.140625" style="5" customWidth="1"/>
    <col min="14350" max="14350" width="12.5703125" style="5" customWidth="1"/>
    <col min="14351" max="14351" width="11" style="5" customWidth="1"/>
    <col min="14352" max="14352" width="10.140625" style="5" customWidth="1"/>
    <col min="14353" max="14354" width="10.7109375" style="5" customWidth="1"/>
    <col min="14355" max="14355" width="9.140625" style="5"/>
    <col min="14356" max="14356" width="12.85546875" style="5" customWidth="1"/>
    <col min="14357" max="14357" width="23.42578125" style="5" customWidth="1"/>
    <col min="14358" max="14359" width="9.140625" style="5"/>
    <col min="14360" max="14360" width="10.5703125" style="5" bestFit="1" customWidth="1"/>
    <col min="14361" max="14361" width="11.28515625" style="5" customWidth="1"/>
    <col min="14362" max="14592" width="9.140625" style="5"/>
    <col min="14593" max="14593" width="89" style="5" customWidth="1"/>
    <col min="14594" max="14594" width="12.7109375" style="5" customWidth="1"/>
    <col min="14595" max="14595" width="12.85546875" style="5" customWidth="1"/>
    <col min="14596" max="14596" width="9.85546875" style="5" customWidth="1"/>
    <col min="14597" max="14597" width="12.140625" style="5" customWidth="1"/>
    <col min="14598" max="14598" width="11" style="5" customWidth="1"/>
    <col min="14599" max="14599" width="9.85546875" style="5" customWidth="1"/>
    <col min="14600" max="14600" width="12.5703125" style="5" customWidth="1"/>
    <col min="14601" max="14601" width="10.42578125" style="5" customWidth="1"/>
    <col min="14602" max="14602" width="10.85546875" style="5" customWidth="1"/>
    <col min="14603" max="14603" width="12.7109375" style="5" customWidth="1"/>
    <col min="14604" max="14604" width="9.5703125" style="5" customWidth="1"/>
    <col min="14605" max="14605" width="10.140625" style="5" customWidth="1"/>
    <col min="14606" max="14606" width="12.5703125" style="5" customWidth="1"/>
    <col min="14607" max="14607" width="11" style="5" customWidth="1"/>
    <col min="14608" max="14608" width="10.140625" style="5" customWidth="1"/>
    <col min="14609" max="14610" width="10.7109375" style="5" customWidth="1"/>
    <col min="14611" max="14611" width="9.140625" style="5"/>
    <col min="14612" max="14612" width="12.85546875" style="5" customWidth="1"/>
    <col min="14613" max="14613" width="23.42578125" style="5" customWidth="1"/>
    <col min="14614" max="14615" width="9.140625" style="5"/>
    <col min="14616" max="14616" width="10.5703125" style="5" bestFit="1" customWidth="1"/>
    <col min="14617" max="14617" width="11.28515625" style="5" customWidth="1"/>
    <col min="14618" max="14848" width="9.140625" style="5"/>
    <col min="14849" max="14849" width="89" style="5" customWidth="1"/>
    <col min="14850" max="14850" width="12.7109375" style="5" customWidth="1"/>
    <col min="14851" max="14851" width="12.85546875" style="5" customWidth="1"/>
    <col min="14852" max="14852" width="9.85546875" style="5" customWidth="1"/>
    <col min="14853" max="14853" width="12.140625" style="5" customWidth="1"/>
    <col min="14854" max="14854" width="11" style="5" customWidth="1"/>
    <col min="14855" max="14855" width="9.85546875" style="5" customWidth="1"/>
    <col min="14856" max="14856" width="12.5703125" style="5" customWidth="1"/>
    <col min="14857" max="14857" width="10.42578125" style="5" customWidth="1"/>
    <col min="14858" max="14858" width="10.85546875" style="5" customWidth="1"/>
    <col min="14859" max="14859" width="12.7109375" style="5" customWidth="1"/>
    <col min="14860" max="14860" width="9.5703125" style="5" customWidth="1"/>
    <col min="14861" max="14861" width="10.140625" style="5" customWidth="1"/>
    <col min="14862" max="14862" width="12.5703125" style="5" customWidth="1"/>
    <col min="14863" max="14863" width="11" style="5" customWidth="1"/>
    <col min="14864" max="14864" width="10.140625" style="5" customWidth="1"/>
    <col min="14865" max="14866" width="10.7109375" style="5" customWidth="1"/>
    <col min="14867" max="14867" width="9.140625" style="5"/>
    <col min="14868" max="14868" width="12.85546875" style="5" customWidth="1"/>
    <col min="14869" max="14869" width="23.42578125" style="5" customWidth="1"/>
    <col min="14870" max="14871" width="9.140625" style="5"/>
    <col min="14872" max="14872" width="10.5703125" style="5" bestFit="1" customWidth="1"/>
    <col min="14873" max="14873" width="11.28515625" style="5" customWidth="1"/>
    <col min="14874" max="15104" width="9.140625" style="5"/>
    <col min="15105" max="15105" width="89" style="5" customWidth="1"/>
    <col min="15106" max="15106" width="12.7109375" style="5" customWidth="1"/>
    <col min="15107" max="15107" width="12.85546875" style="5" customWidth="1"/>
    <col min="15108" max="15108" width="9.85546875" style="5" customWidth="1"/>
    <col min="15109" max="15109" width="12.140625" style="5" customWidth="1"/>
    <col min="15110" max="15110" width="11" style="5" customWidth="1"/>
    <col min="15111" max="15111" width="9.85546875" style="5" customWidth="1"/>
    <col min="15112" max="15112" width="12.5703125" style="5" customWidth="1"/>
    <col min="15113" max="15113" width="10.42578125" style="5" customWidth="1"/>
    <col min="15114" max="15114" width="10.85546875" style="5" customWidth="1"/>
    <col min="15115" max="15115" width="12.7109375" style="5" customWidth="1"/>
    <col min="15116" max="15116" width="9.5703125" style="5" customWidth="1"/>
    <col min="15117" max="15117" width="10.140625" style="5" customWidth="1"/>
    <col min="15118" max="15118" width="12.5703125" style="5" customWidth="1"/>
    <col min="15119" max="15119" width="11" style="5" customWidth="1"/>
    <col min="15120" max="15120" width="10.140625" style="5" customWidth="1"/>
    <col min="15121" max="15122" width="10.7109375" style="5" customWidth="1"/>
    <col min="15123" max="15123" width="9.140625" style="5"/>
    <col min="15124" max="15124" width="12.85546875" style="5" customWidth="1"/>
    <col min="15125" max="15125" width="23.42578125" style="5" customWidth="1"/>
    <col min="15126" max="15127" width="9.140625" style="5"/>
    <col min="15128" max="15128" width="10.5703125" style="5" bestFit="1" customWidth="1"/>
    <col min="15129" max="15129" width="11.28515625" style="5" customWidth="1"/>
    <col min="15130" max="15360" width="9.140625" style="5"/>
    <col min="15361" max="15361" width="89" style="5" customWidth="1"/>
    <col min="15362" max="15362" width="12.7109375" style="5" customWidth="1"/>
    <col min="15363" max="15363" width="12.85546875" style="5" customWidth="1"/>
    <col min="15364" max="15364" width="9.85546875" style="5" customWidth="1"/>
    <col min="15365" max="15365" width="12.140625" style="5" customWidth="1"/>
    <col min="15366" max="15366" width="11" style="5" customWidth="1"/>
    <col min="15367" max="15367" width="9.85546875" style="5" customWidth="1"/>
    <col min="15368" max="15368" width="12.5703125" style="5" customWidth="1"/>
    <col min="15369" max="15369" width="10.42578125" style="5" customWidth="1"/>
    <col min="15370" max="15370" width="10.85546875" style="5" customWidth="1"/>
    <col min="15371" max="15371" width="12.7109375" style="5" customWidth="1"/>
    <col min="15372" max="15372" width="9.5703125" style="5" customWidth="1"/>
    <col min="15373" max="15373" width="10.140625" style="5" customWidth="1"/>
    <col min="15374" max="15374" width="12.5703125" style="5" customWidth="1"/>
    <col min="15375" max="15375" width="11" style="5" customWidth="1"/>
    <col min="15376" max="15376" width="10.140625" style="5" customWidth="1"/>
    <col min="15377" max="15378" width="10.7109375" style="5" customWidth="1"/>
    <col min="15379" max="15379" width="9.140625" style="5"/>
    <col min="15380" max="15380" width="12.85546875" style="5" customWidth="1"/>
    <col min="15381" max="15381" width="23.42578125" style="5" customWidth="1"/>
    <col min="15382" max="15383" width="9.140625" style="5"/>
    <col min="15384" max="15384" width="10.5703125" style="5" bestFit="1" customWidth="1"/>
    <col min="15385" max="15385" width="11.28515625" style="5" customWidth="1"/>
    <col min="15386" max="15616" width="9.140625" style="5"/>
    <col min="15617" max="15617" width="89" style="5" customWidth="1"/>
    <col min="15618" max="15618" width="12.7109375" style="5" customWidth="1"/>
    <col min="15619" max="15619" width="12.85546875" style="5" customWidth="1"/>
    <col min="15620" max="15620" width="9.85546875" style="5" customWidth="1"/>
    <col min="15621" max="15621" width="12.140625" style="5" customWidth="1"/>
    <col min="15622" max="15622" width="11" style="5" customWidth="1"/>
    <col min="15623" max="15623" width="9.85546875" style="5" customWidth="1"/>
    <col min="15624" max="15624" width="12.5703125" style="5" customWidth="1"/>
    <col min="15625" max="15625" width="10.42578125" style="5" customWidth="1"/>
    <col min="15626" max="15626" width="10.85546875" style="5" customWidth="1"/>
    <col min="15627" max="15627" width="12.7109375" style="5" customWidth="1"/>
    <col min="15628" max="15628" width="9.5703125" style="5" customWidth="1"/>
    <col min="15629" max="15629" width="10.140625" style="5" customWidth="1"/>
    <col min="15630" max="15630" width="12.5703125" style="5" customWidth="1"/>
    <col min="15631" max="15631" width="11" style="5" customWidth="1"/>
    <col min="15632" max="15632" width="10.140625" style="5" customWidth="1"/>
    <col min="15633" max="15634" width="10.7109375" style="5" customWidth="1"/>
    <col min="15635" max="15635" width="9.140625" style="5"/>
    <col min="15636" max="15636" width="12.85546875" style="5" customWidth="1"/>
    <col min="15637" max="15637" width="23.42578125" style="5" customWidth="1"/>
    <col min="15638" max="15639" width="9.140625" style="5"/>
    <col min="15640" max="15640" width="10.5703125" style="5" bestFit="1" customWidth="1"/>
    <col min="15641" max="15641" width="11.28515625" style="5" customWidth="1"/>
    <col min="15642" max="15872" width="9.140625" style="5"/>
    <col min="15873" max="15873" width="89" style="5" customWidth="1"/>
    <col min="15874" max="15874" width="12.7109375" style="5" customWidth="1"/>
    <col min="15875" max="15875" width="12.85546875" style="5" customWidth="1"/>
    <col min="15876" max="15876" width="9.85546875" style="5" customWidth="1"/>
    <col min="15877" max="15877" width="12.140625" style="5" customWidth="1"/>
    <col min="15878" max="15878" width="11" style="5" customWidth="1"/>
    <col min="15879" max="15879" width="9.85546875" style="5" customWidth="1"/>
    <col min="15880" max="15880" width="12.5703125" style="5" customWidth="1"/>
    <col min="15881" max="15881" width="10.42578125" style="5" customWidth="1"/>
    <col min="15882" max="15882" width="10.85546875" style="5" customWidth="1"/>
    <col min="15883" max="15883" width="12.7109375" style="5" customWidth="1"/>
    <col min="15884" max="15884" width="9.5703125" style="5" customWidth="1"/>
    <col min="15885" max="15885" width="10.140625" style="5" customWidth="1"/>
    <col min="15886" max="15886" width="12.5703125" style="5" customWidth="1"/>
    <col min="15887" max="15887" width="11" style="5" customWidth="1"/>
    <col min="15888" max="15888" width="10.140625" style="5" customWidth="1"/>
    <col min="15889" max="15890" width="10.7109375" style="5" customWidth="1"/>
    <col min="15891" max="15891" width="9.140625" style="5"/>
    <col min="15892" max="15892" width="12.85546875" style="5" customWidth="1"/>
    <col min="15893" max="15893" width="23.42578125" style="5" customWidth="1"/>
    <col min="15894" max="15895" width="9.140625" style="5"/>
    <col min="15896" max="15896" width="10.5703125" style="5" bestFit="1" customWidth="1"/>
    <col min="15897" max="15897" width="11.28515625" style="5" customWidth="1"/>
    <col min="15898" max="16128" width="9.140625" style="5"/>
    <col min="16129" max="16129" width="89" style="5" customWidth="1"/>
    <col min="16130" max="16130" width="12.7109375" style="5" customWidth="1"/>
    <col min="16131" max="16131" width="12.85546875" style="5" customWidth="1"/>
    <col min="16132" max="16132" width="9.85546875" style="5" customWidth="1"/>
    <col min="16133" max="16133" width="12.140625" style="5" customWidth="1"/>
    <col min="16134" max="16134" width="11" style="5" customWidth="1"/>
    <col min="16135" max="16135" width="9.85546875" style="5" customWidth="1"/>
    <col min="16136" max="16136" width="12.5703125" style="5" customWidth="1"/>
    <col min="16137" max="16137" width="10.42578125" style="5" customWidth="1"/>
    <col min="16138" max="16138" width="10.85546875" style="5" customWidth="1"/>
    <col min="16139" max="16139" width="12.7109375" style="5" customWidth="1"/>
    <col min="16140" max="16140" width="9.5703125" style="5" customWidth="1"/>
    <col min="16141" max="16141" width="10.140625" style="5" customWidth="1"/>
    <col min="16142" max="16142" width="12.5703125" style="5" customWidth="1"/>
    <col min="16143" max="16143" width="11" style="5" customWidth="1"/>
    <col min="16144" max="16144" width="10.140625" style="5" customWidth="1"/>
    <col min="16145" max="16146" width="10.7109375" style="5" customWidth="1"/>
    <col min="16147" max="16147" width="9.140625" style="5"/>
    <col min="16148" max="16148" width="12.85546875" style="5" customWidth="1"/>
    <col min="16149" max="16149" width="23.42578125" style="5" customWidth="1"/>
    <col min="16150" max="16151" width="9.140625" style="5"/>
    <col min="16152" max="16152" width="10.5703125" style="5" bestFit="1" customWidth="1"/>
    <col min="16153" max="16153" width="11.28515625" style="5" customWidth="1"/>
    <col min="16154" max="16384" width="9.140625" style="5"/>
  </cols>
  <sheetData>
    <row r="1" spans="1:42" ht="23.25" customHeight="1" x14ac:dyDescent="0.35">
      <c r="A1" s="837"/>
      <c r="B1" s="837"/>
      <c r="C1" s="837"/>
      <c r="D1" s="837"/>
      <c r="E1" s="837"/>
      <c r="F1" s="837"/>
      <c r="G1" s="837"/>
      <c r="H1" s="837"/>
      <c r="I1" s="837"/>
      <c r="J1" s="837"/>
      <c r="K1" s="837"/>
      <c r="L1" s="837"/>
      <c r="M1" s="837"/>
      <c r="N1" s="837"/>
      <c r="O1" s="837"/>
      <c r="P1" s="837"/>
      <c r="Q1" s="15"/>
      <c r="R1" s="15"/>
      <c r="S1" s="15"/>
      <c r="T1" s="15"/>
    </row>
    <row r="2" spans="1:42" ht="47.25" customHeight="1" x14ac:dyDescent="0.35">
      <c r="A2" s="839" t="s">
        <v>99</v>
      </c>
      <c r="B2" s="840"/>
      <c r="C2" s="840"/>
      <c r="D2" s="840"/>
      <c r="E2" s="840"/>
      <c r="F2" s="840"/>
      <c r="G2" s="840"/>
      <c r="H2" s="840"/>
      <c r="I2" s="840"/>
      <c r="J2" s="840"/>
      <c r="K2" s="840"/>
      <c r="L2" s="840"/>
      <c r="M2" s="840"/>
      <c r="N2" s="840"/>
      <c r="O2" s="840"/>
      <c r="P2" s="840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</row>
    <row r="3" spans="1:42" ht="27.75" customHeight="1" x14ac:dyDescent="0.35">
      <c r="A3" s="838" t="s">
        <v>102</v>
      </c>
      <c r="B3" s="838"/>
      <c r="C3" s="838"/>
      <c r="D3" s="838"/>
      <c r="E3" s="838"/>
      <c r="F3" s="838"/>
      <c r="G3" s="838"/>
      <c r="H3" s="838"/>
      <c r="I3" s="838"/>
      <c r="J3" s="838"/>
      <c r="K3" s="838"/>
      <c r="L3" s="838"/>
      <c r="M3" s="838"/>
      <c r="N3" s="838"/>
      <c r="O3" s="838"/>
      <c r="P3" s="838"/>
      <c r="Q3" s="833"/>
      <c r="R3" s="833"/>
    </row>
    <row r="4" spans="1:42" ht="33" customHeight="1" thickBot="1" x14ac:dyDescent="0.4">
      <c r="A4" s="6"/>
    </row>
    <row r="5" spans="1:42" ht="45" customHeight="1" thickBot="1" x14ac:dyDescent="0.4">
      <c r="A5" s="847" t="s">
        <v>7</v>
      </c>
      <c r="B5" s="841" t="s">
        <v>0</v>
      </c>
      <c r="C5" s="842"/>
      <c r="D5" s="843"/>
      <c r="E5" s="841" t="s">
        <v>1</v>
      </c>
      <c r="F5" s="842"/>
      <c r="G5" s="843"/>
      <c r="H5" s="841" t="s">
        <v>2</v>
      </c>
      <c r="I5" s="842"/>
      <c r="J5" s="843"/>
      <c r="K5" s="841" t="s">
        <v>3</v>
      </c>
      <c r="L5" s="842"/>
      <c r="M5" s="843"/>
      <c r="N5" s="849" t="s">
        <v>29</v>
      </c>
      <c r="O5" s="850"/>
      <c r="P5" s="851"/>
      <c r="Q5" s="16"/>
      <c r="R5" s="16"/>
    </row>
    <row r="6" spans="1:42" ht="57" customHeight="1" thickBot="1" x14ac:dyDescent="0.4">
      <c r="A6" s="848"/>
      <c r="B6" s="249" t="s">
        <v>21</v>
      </c>
      <c r="C6" s="249" t="s">
        <v>22</v>
      </c>
      <c r="D6" s="250" t="s">
        <v>4</v>
      </c>
      <c r="E6" s="249" t="s">
        <v>21</v>
      </c>
      <c r="F6" s="249" t="s">
        <v>22</v>
      </c>
      <c r="G6" s="250" t="s">
        <v>4</v>
      </c>
      <c r="H6" s="249" t="s">
        <v>21</v>
      </c>
      <c r="I6" s="249" t="s">
        <v>22</v>
      </c>
      <c r="J6" s="250" t="s">
        <v>4</v>
      </c>
      <c r="K6" s="249" t="s">
        <v>21</v>
      </c>
      <c r="L6" s="249" t="s">
        <v>22</v>
      </c>
      <c r="M6" s="250" t="s">
        <v>4</v>
      </c>
      <c r="N6" s="249" t="s">
        <v>21</v>
      </c>
      <c r="O6" s="249" t="s">
        <v>22</v>
      </c>
      <c r="P6" s="47" t="s">
        <v>4</v>
      </c>
      <c r="Q6" s="16"/>
      <c r="R6" s="16"/>
    </row>
    <row r="7" spans="1:42" ht="24.95" customHeight="1" thickBot="1" x14ac:dyDescent="0.4">
      <c r="A7" s="251"/>
      <c r="B7" s="252"/>
      <c r="C7" s="253"/>
      <c r="D7" s="254"/>
      <c r="E7" s="252"/>
      <c r="F7" s="253"/>
      <c r="G7" s="254"/>
      <c r="H7" s="252"/>
      <c r="I7" s="253"/>
      <c r="J7" s="254"/>
      <c r="K7" s="255"/>
      <c r="L7" s="253"/>
      <c r="M7" s="254"/>
      <c r="N7" s="256"/>
      <c r="O7" s="257"/>
      <c r="P7" s="258"/>
      <c r="Q7" s="16"/>
      <c r="R7" s="16"/>
    </row>
    <row r="8" spans="1:42" ht="24.95" customHeight="1" x14ac:dyDescent="0.35">
      <c r="A8" s="27" t="s">
        <v>18</v>
      </c>
      <c r="B8" s="259"/>
      <c r="C8" s="260"/>
      <c r="D8" s="261"/>
      <c r="E8" s="262"/>
      <c r="F8" s="260"/>
      <c r="G8" s="263"/>
      <c r="H8" s="259"/>
      <c r="I8" s="260"/>
      <c r="J8" s="261"/>
      <c r="K8" s="262"/>
      <c r="L8" s="260"/>
      <c r="M8" s="263"/>
      <c r="N8" s="264"/>
      <c r="O8" s="260"/>
      <c r="P8" s="265"/>
      <c r="Q8" s="16"/>
      <c r="R8" s="16"/>
    </row>
    <row r="9" spans="1:42" ht="24.95" customHeight="1" x14ac:dyDescent="0.35">
      <c r="A9" s="266" t="s">
        <v>78</v>
      </c>
      <c r="B9" s="82">
        <f t="shared" ref="B9:M9" si="0">B15++B20</f>
        <v>0</v>
      </c>
      <c r="C9" s="37">
        <f t="shared" si="0"/>
        <v>0</v>
      </c>
      <c r="D9" s="32">
        <f t="shared" si="0"/>
        <v>0</v>
      </c>
      <c r="E9" s="38">
        <f t="shared" si="0"/>
        <v>0</v>
      </c>
      <c r="F9" s="37">
        <f t="shared" si="0"/>
        <v>0</v>
      </c>
      <c r="G9" s="31">
        <f t="shared" si="0"/>
        <v>0</v>
      </c>
      <c r="H9" s="82">
        <f t="shared" si="0"/>
        <v>0</v>
      </c>
      <c r="I9" s="37">
        <f t="shared" si="0"/>
        <v>0</v>
      </c>
      <c r="J9" s="32">
        <f t="shared" si="0"/>
        <v>0</v>
      </c>
      <c r="K9" s="38">
        <f t="shared" si="0"/>
        <v>0</v>
      </c>
      <c r="L9" s="37">
        <f t="shared" si="0"/>
        <v>0</v>
      </c>
      <c r="M9" s="37">
        <f t="shared" si="0"/>
        <v>0</v>
      </c>
      <c r="N9" s="83">
        <f t="shared" ref="N9:O11" si="1">B9+E9+H9+K9</f>
        <v>0</v>
      </c>
      <c r="O9" s="34">
        <f t="shared" si="1"/>
        <v>0</v>
      </c>
      <c r="P9" s="85">
        <f>SUM(N9:O9)</f>
        <v>0</v>
      </c>
      <c r="Q9" s="16"/>
      <c r="R9" s="16"/>
    </row>
    <row r="10" spans="1:42" ht="24.95" customHeight="1" x14ac:dyDescent="0.35">
      <c r="A10" s="132" t="s">
        <v>25</v>
      </c>
      <c r="B10" s="82">
        <v>12</v>
      </c>
      <c r="C10" s="37">
        <v>26</v>
      </c>
      <c r="D10" s="32">
        <f>B10+C10</f>
        <v>38</v>
      </c>
      <c r="E10" s="38">
        <v>15</v>
      </c>
      <c r="F10" s="37">
        <v>8</v>
      </c>
      <c r="G10" s="31">
        <f>E10+F10</f>
        <v>23</v>
      </c>
      <c r="H10" s="82">
        <v>10</v>
      </c>
      <c r="I10" s="37">
        <v>17</v>
      </c>
      <c r="J10" s="32">
        <f>H10+I10</f>
        <v>27</v>
      </c>
      <c r="K10" s="38">
        <v>13</v>
      </c>
      <c r="L10" s="37">
        <v>12</v>
      </c>
      <c r="M10" s="37">
        <f>K10+L10</f>
        <v>25</v>
      </c>
      <c r="N10" s="83">
        <f t="shared" si="1"/>
        <v>50</v>
      </c>
      <c r="O10" s="34">
        <f t="shared" si="1"/>
        <v>63</v>
      </c>
      <c r="P10" s="85">
        <f>N10+O10</f>
        <v>113</v>
      </c>
      <c r="Q10" s="16"/>
      <c r="R10" s="16"/>
    </row>
    <row r="11" spans="1:42" ht="24.95" customHeight="1" thickBot="1" x14ac:dyDescent="0.4">
      <c r="A11" s="132" t="s">
        <v>35</v>
      </c>
      <c r="B11" s="82">
        <v>0</v>
      </c>
      <c r="C11" s="37">
        <v>9</v>
      </c>
      <c r="D11" s="32">
        <f>B11+C11</f>
        <v>9</v>
      </c>
      <c r="E11" s="38">
        <v>0</v>
      </c>
      <c r="F11" s="37">
        <v>16</v>
      </c>
      <c r="G11" s="31">
        <f>E11+F11</f>
        <v>16</v>
      </c>
      <c r="H11" s="82">
        <v>0</v>
      </c>
      <c r="I11" s="37">
        <v>9</v>
      </c>
      <c r="J11" s="32">
        <f>H11+I11</f>
        <v>9</v>
      </c>
      <c r="K11" s="38">
        <v>0</v>
      </c>
      <c r="L11" s="37">
        <v>0</v>
      </c>
      <c r="M11" s="37">
        <f>K11+L11</f>
        <v>0</v>
      </c>
      <c r="N11" s="83">
        <f t="shared" si="1"/>
        <v>0</v>
      </c>
      <c r="O11" s="34">
        <f t="shared" si="1"/>
        <v>34</v>
      </c>
      <c r="P11" s="85">
        <f>N11+O11</f>
        <v>34</v>
      </c>
      <c r="Q11" s="16"/>
      <c r="R11" s="16"/>
    </row>
    <row r="12" spans="1:42" ht="34.5" customHeight="1" thickBot="1" x14ac:dyDescent="0.4">
      <c r="A12" s="21" t="s">
        <v>10</v>
      </c>
      <c r="B12" s="23">
        <f t="shared" ref="B12:P12" si="2">B10+B11</f>
        <v>12</v>
      </c>
      <c r="C12" s="23">
        <f t="shared" si="2"/>
        <v>35</v>
      </c>
      <c r="D12" s="26">
        <f t="shared" si="2"/>
        <v>47</v>
      </c>
      <c r="E12" s="29">
        <f t="shared" si="2"/>
        <v>15</v>
      </c>
      <c r="F12" s="23">
        <f t="shared" si="2"/>
        <v>24</v>
      </c>
      <c r="G12" s="24">
        <f t="shared" si="2"/>
        <v>39</v>
      </c>
      <c r="H12" s="23">
        <f t="shared" si="2"/>
        <v>10</v>
      </c>
      <c r="I12" s="23">
        <f t="shared" si="2"/>
        <v>26</v>
      </c>
      <c r="J12" s="26">
        <f t="shared" si="2"/>
        <v>36</v>
      </c>
      <c r="K12" s="29">
        <f t="shared" si="2"/>
        <v>13</v>
      </c>
      <c r="L12" s="23">
        <f t="shared" si="2"/>
        <v>12</v>
      </c>
      <c r="M12" s="23">
        <f t="shared" si="2"/>
        <v>25</v>
      </c>
      <c r="N12" s="23">
        <f t="shared" si="2"/>
        <v>50</v>
      </c>
      <c r="O12" s="23">
        <f t="shared" si="2"/>
        <v>97</v>
      </c>
      <c r="P12" s="26">
        <f t="shared" si="2"/>
        <v>147</v>
      </c>
      <c r="Q12" s="16"/>
      <c r="R12" s="16"/>
    </row>
    <row r="13" spans="1:42" ht="24.95" customHeight="1" thickBot="1" x14ac:dyDescent="0.4">
      <c r="A13" s="21" t="s">
        <v>19</v>
      </c>
      <c r="B13" s="187"/>
      <c r="C13" s="50"/>
      <c r="D13" s="188"/>
      <c r="E13" s="51"/>
      <c r="F13" s="51"/>
      <c r="G13" s="55"/>
      <c r="H13" s="115"/>
      <c r="I13" s="51"/>
      <c r="J13" s="52"/>
      <c r="K13" s="51"/>
      <c r="L13" s="51"/>
      <c r="M13" s="52"/>
      <c r="N13" s="91"/>
      <c r="O13" s="50"/>
      <c r="P13" s="52"/>
      <c r="Q13" s="16"/>
      <c r="R13" s="16"/>
    </row>
    <row r="14" spans="1:42" ht="24.95" customHeight="1" x14ac:dyDescent="0.35">
      <c r="A14" s="21" t="s">
        <v>9</v>
      </c>
      <c r="B14" s="8"/>
      <c r="C14" s="3"/>
      <c r="D14" s="4"/>
      <c r="E14" s="10"/>
      <c r="F14" s="3"/>
      <c r="G14" s="9"/>
      <c r="H14" s="8"/>
      <c r="I14" s="3" t="s">
        <v>5</v>
      </c>
      <c r="J14" s="4"/>
      <c r="K14" s="10"/>
      <c r="L14" s="3"/>
      <c r="M14" s="4"/>
      <c r="N14" s="285"/>
      <c r="O14" s="212"/>
      <c r="P14" s="109"/>
      <c r="Q14" s="13"/>
      <c r="R14" s="13"/>
    </row>
    <row r="15" spans="1:42" ht="24.95" customHeight="1" x14ac:dyDescent="0.35">
      <c r="A15" s="266" t="s">
        <v>78</v>
      </c>
      <c r="B15" s="82">
        <v>0</v>
      </c>
      <c r="C15" s="37">
        <v>0</v>
      </c>
      <c r="D15" s="32">
        <f>C15+B15</f>
        <v>0</v>
      </c>
      <c r="E15" s="86">
        <v>0</v>
      </c>
      <c r="F15" s="37">
        <v>0</v>
      </c>
      <c r="G15" s="86">
        <f>SUM(E15:F15)</f>
        <v>0</v>
      </c>
      <c r="H15" s="49">
        <v>0</v>
      </c>
      <c r="I15" s="37">
        <v>0</v>
      </c>
      <c r="J15" s="122">
        <f>H15+I15</f>
        <v>0</v>
      </c>
      <c r="K15" s="86">
        <v>0</v>
      </c>
      <c r="L15" s="37">
        <v>0</v>
      </c>
      <c r="M15" s="38">
        <f>SUM(K15:L15)</f>
        <v>0</v>
      </c>
      <c r="N15" s="83">
        <f t="shared" ref="N15:O17" si="3">B15+E15+H15+K15</f>
        <v>0</v>
      </c>
      <c r="O15" s="34">
        <f t="shared" si="3"/>
        <v>0</v>
      </c>
      <c r="P15" s="85">
        <f>SUM(N15:O15)</f>
        <v>0</v>
      </c>
      <c r="Q15" s="337"/>
      <c r="R15" s="337"/>
    </row>
    <row r="16" spans="1:42" ht="32.25" customHeight="1" x14ac:dyDescent="0.35">
      <c r="A16" s="132" t="s">
        <v>25</v>
      </c>
      <c r="B16" s="82">
        <v>12</v>
      </c>
      <c r="C16" s="37">
        <v>26</v>
      </c>
      <c r="D16" s="32">
        <f>B16+C16</f>
        <v>38</v>
      </c>
      <c r="E16" s="38">
        <v>14</v>
      </c>
      <c r="F16" s="37">
        <v>8</v>
      </c>
      <c r="G16" s="31">
        <f>E16+F16</f>
        <v>22</v>
      </c>
      <c r="H16" s="82">
        <v>10</v>
      </c>
      <c r="I16" s="37">
        <v>17</v>
      </c>
      <c r="J16" s="32">
        <f>H16+I16</f>
        <v>27</v>
      </c>
      <c r="K16" s="38">
        <v>13</v>
      </c>
      <c r="L16" s="37">
        <v>12</v>
      </c>
      <c r="M16" s="37">
        <f>M21++M26</f>
        <v>0</v>
      </c>
      <c r="N16" s="83">
        <f t="shared" si="3"/>
        <v>49</v>
      </c>
      <c r="O16" s="34">
        <f t="shared" si="3"/>
        <v>63</v>
      </c>
      <c r="P16" s="85">
        <f>SUM(N16:O16)</f>
        <v>112</v>
      </c>
      <c r="Q16" s="16"/>
      <c r="R16" s="16"/>
    </row>
    <row r="17" spans="1:18" ht="48" customHeight="1" thickBot="1" x14ac:dyDescent="0.4">
      <c r="A17" s="132" t="s">
        <v>35</v>
      </c>
      <c r="B17" s="82">
        <v>0</v>
      </c>
      <c r="C17" s="37">
        <v>9</v>
      </c>
      <c r="D17" s="32">
        <f>B17+C17</f>
        <v>9</v>
      </c>
      <c r="E17" s="38">
        <v>0</v>
      </c>
      <c r="F17" s="37">
        <v>16</v>
      </c>
      <c r="G17" s="31">
        <f>E17+F17</f>
        <v>16</v>
      </c>
      <c r="H17" s="82">
        <v>0</v>
      </c>
      <c r="I17" s="37">
        <v>9</v>
      </c>
      <c r="J17" s="32">
        <f>H17+I17</f>
        <v>9</v>
      </c>
      <c r="K17" s="38">
        <v>0</v>
      </c>
      <c r="L17" s="37">
        <v>0</v>
      </c>
      <c r="M17" s="37">
        <v>0</v>
      </c>
      <c r="N17" s="83">
        <f t="shared" si="3"/>
        <v>0</v>
      </c>
      <c r="O17" s="34">
        <f t="shared" si="3"/>
        <v>34</v>
      </c>
      <c r="P17" s="85">
        <f>SUM(N17:O17)</f>
        <v>34</v>
      </c>
      <c r="Q17" s="16"/>
      <c r="R17" s="16"/>
    </row>
    <row r="18" spans="1:18" ht="24.95" customHeight="1" thickBot="1" x14ac:dyDescent="0.4">
      <c r="A18" s="1" t="s">
        <v>6</v>
      </c>
      <c r="B18" s="84">
        <f>B16+B17</f>
        <v>12</v>
      </c>
      <c r="C18" s="84">
        <f t="shared" ref="C18:P18" si="4">C16+C17</f>
        <v>35</v>
      </c>
      <c r="D18" s="84">
        <f t="shared" si="4"/>
        <v>47</v>
      </c>
      <c r="E18" s="84">
        <f t="shared" si="4"/>
        <v>14</v>
      </c>
      <c r="F18" s="84">
        <f t="shared" si="4"/>
        <v>24</v>
      </c>
      <c r="G18" s="84">
        <f t="shared" si="4"/>
        <v>38</v>
      </c>
      <c r="H18" s="84">
        <f t="shared" si="4"/>
        <v>10</v>
      </c>
      <c r="I18" s="84">
        <f t="shared" si="4"/>
        <v>26</v>
      </c>
      <c r="J18" s="84">
        <f t="shared" si="4"/>
        <v>36</v>
      </c>
      <c r="K18" s="84">
        <f t="shared" si="4"/>
        <v>13</v>
      </c>
      <c r="L18" s="84">
        <f t="shared" si="4"/>
        <v>12</v>
      </c>
      <c r="M18" s="84">
        <f t="shared" si="4"/>
        <v>0</v>
      </c>
      <c r="N18" s="84">
        <f t="shared" si="4"/>
        <v>49</v>
      </c>
      <c r="O18" s="84">
        <f t="shared" si="4"/>
        <v>97</v>
      </c>
      <c r="P18" s="54">
        <f t="shared" si="4"/>
        <v>146</v>
      </c>
      <c r="Q18" s="337"/>
      <c r="R18" s="337"/>
    </row>
    <row r="19" spans="1:18" ht="30" customHeight="1" x14ac:dyDescent="0.35">
      <c r="A19" s="20" t="s">
        <v>20</v>
      </c>
      <c r="B19" s="196"/>
      <c r="C19" s="197"/>
      <c r="D19" s="198"/>
      <c r="E19" s="199"/>
      <c r="F19" s="197"/>
      <c r="G19" s="200"/>
      <c r="H19" s="201"/>
      <c r="I19" s="202"/>
      <c r="J19" s="297"/>
      <c r="K19" s="298"/>
      <c r="L19" s="202"/>
      <c r="M19" s="203"/>
      <c r="N19" s="204"/>
      <c r="O19" s="205"/>
      <c r="P19" s="206"/>
      <c r="Q19" s="17"/>
      <c r="R19" s="17"/>
    </row>
    <row r="20" spans="1:18" ht="27.75" customHeight="1" x14ac:dyDescent="0.35">
      <c r="A20" s="266" t="s">
        <v>78</v>
      </c>
      <c r="B20" s="82">
        <v>0</v>
      </c>
      <c r="C20" s="37">
        <v>0</v>
      </c>
      <c r="D20" s="32">
        <f>C20+B20</f>
        <v>0</v>
      </c>
      <c r="E20" s="86">
        <v>0</v>
      </c>
      <c r="F20" s="37">
        <v>0</v>
      </c>
      <c r="G20" s="86">
        <f>SUM(E20:F20)</f>
        <v>0</v>
      </c>
      <c r="H20" s="49">
        <v>0</v>
      </c>
      <c r="I20" s="37">
        <v>0</v>
      </c>
      <c r="J20" s="122">
        <f>H20+I20</f>
        <v>0</v>
      </c>
      <c r="K20" s="86">
        <v>0</v>
      </c>
      <c r="L20" s="37">
        <v>0</v>
      </c>
      <c r="M20" s="38">
        <f>SUM(K20:L20)</f>
        <v>0</v>
      </c>
      <c r="N20" s="83">
        <f t="shared" ref="N20:O22" si="5">B20+E20+H20+K20</f>
        <v>0</v>
      </c>
      <c r="O20" s="34">
        <f t="shared" si="5"/>
        <v>0</v>
      </c>
      <c r="P20" s="85">
        <f>SUM(N20:O20)</f>
        <v>0</v>
      </c>
      <c r="Q20" s="18"/>
      <c r="R20" s="18"/>
    </row>
    <row r="21" spans="1:18" ht="28.5" customHeight="1" x14ac:dyDescent="0.35">
      <c r="A21" s="132" t="s">
        <v>25</v>
      </c>
      <c r="B21" s="82">
        <v>0</v>
      </c>
      <c r="C21" s="37">
        <v>0</v>
      </c>
      <c r="D21" s="32">
        <f>C21+B21</f>
        <v>0</v>
      </c>
      <c r="E21" s="86">
        <v>1</v>
      </c>
      <c r="F21" s="37">
        <v>0</v>
      </c>
      <c r="G21" s="38">
        <f>SUM(E21:F21)</f>
        <v>1</v>
      </c>
      <c r="H21" s="49">
        <v>0</v>
      </c>
      <c r="I21" s="37">
        <v>0</v>
      </c>
      <c r="J21" s="38">
        <f>H21+I21</f>
        <v>0</v>
      </c>
      <c r="K21" s="49">
        <v>0</v>
      </c>
      <c r="L21" s="37">
        <v>0</v>
      </c>
      <c r="M21" s="38">
        <f>SUM(K21:L21)</f>
        <v>0</v>
      </c>
      <c r="N21" s="83">
        <f t="shared" si="5"/>
        <v>1</v>
      </c>
      <c r="O21" s="34">
        <f t="shared" si="5"/>
        <v>0</v>
      </c>
      <c r="P21" s="85">
        <f>SUM(N21:O21)</f>
        <v>1</v>
      </c>
      <c r="Q21" s="17"/>
      <c r="R21" s="17"/>
    </row>
    <row r="22" spans="1:18" ht="32.25" customHeight="1" thickBot="1" x14ac:dyDescent="0.4">
      <c r="A22" s="132" t="s">
        <v>35</v>
      </c>
      <c r="B22" s="82">
        <v>0</v>
      </c>
      <c r="C22" s="37">
        <v>0</v>
      </c>
      <c r="D22" s="32">
        <v>0</v>
      </c>
      <c r="E22" s="38">
        <v>0</v>
      </c>
      <c r="F22" s="37">
        <v>0</v>
      </c>
      <c r="G22" s="31">
        <v>0</v>
      </c>
      <c r="H22" s="82">
        <v>0</v>
      </c>
      <c r="I22" s="37">
        <v>0</v>
      </c>
      <c r="J22" s="32">
        <v>0</v>
      </c>
      <c r="K22" s="38">
        <v>0</v>
      </c>
      <c r="L22" s="37">
        <v>0</v>
      </c>
      <c r="M22" s="37">
        <v>0</v>
      </c>
      <c r="N22" s="83">
        <f t="shared" si="5"/>
        <v>0</v>
      </c>
      <c r="O22" s="34">
        <f t="shared" si="5"/>
        <v>0</v>
      </c>
      <c r="P22" s="85">
        <f>SUM(N22:O22)</f>
        <v>0</v>
      </c>
      <c r="Q22" s="16"/>
      <c r="R22" s="16"/>
    </row>
    <row r="23" spans="1:18" ht="30.75" customHeight="1" thickBot="1" x14ac:dyDescent="0.4">
      <c r="A23" s="294" t="s">
        <v>11</v>
      </c>
      <c r="B23" s="53">
        <f t="shared" ref="B23:O23" si="6">B21+B22</f>
        <v>0</v>
      </c>
      <c r="C23" s="53">
        <f t="shared" si="6"/>
        <v>0</v>
      </c>
      <c r="D23" s="53">
        <f t="shared" si="6"/>
        <v>0</v>
      </c>
      <c r="E23" s="53">
        <f t="shared" si="6"/>
        <v>1</v>
      </c>
      <c r="F23" s="53">
        <f t="shared" si="6"/>
        <v>0</v>
      </c>
      <c r="G23" s="53">
        <f t="shared" si="6"/>
        <v>1</v>
      </c>
      <c r="H23" s="53">
        <f t="shared" si="6"/>
        <v>0</v>
      </c>
      <c r="I23" s="53">
        <f t="shared" si="6"/>
        <v>0</v>
      </c>
      <c r="J23" s="53">
        <f t="shared" si="6"/>
        <v>0</v>
      </c>
      <c r="K23" s="53">
        <f t="shared" si="6"/>
        <v>0</v>
      </c>
      <c r="L23" s="53">
        <f t="shared" si="6"/>
        <v>0</v>
      </c>
      <c r="M23" s="53">
        <f t="shared" si="6"/>
        <v>0</v>
      </c>
      <c r="N23" s="53">
        <f t="shared" si="6"/>
        <v>1</v>
      </c>
      <c r="O23" s="53">
        <f t="shared" si="6"/>
        <v>0</v>
      </c>
      <c r="P23" s="54">
        <f>P22</f>
        <v>0</v>
      </c>
      <c r="Q23" s="19"/>
      <c r="R23" s="19"/>
    </row>
    <row r="24" spans="1:18" ht="26.25" thickBot="1" x14ac:dyDescent="0.4">
      <c r="A24" s="295" t="s">
        <v>8</v>
      </c>
      <c r="B24" s="23">
        <f t="shared" ref="B24:P24" si="7">B18</f>
        <v>12</v>
      </c>
      <c r="C24" s="23">
        <f t="shared" si="7"/>
        <v>35</v>
      </c>
      <c r="D24" s="23">
        <f t="shared" si="7"/>
        <v>47</v>
      </c>
      <c r="E24" s="23">
        <f t="shared" si="7"/>
        <v>14</v>
      </c>
      <c r="F24" s="23">
        <f t="shared" si="7"/>
        <v>24</v>
      </c>
      <c r="G24" s="23">
        <f t="shared" si="7"/>
        <v>38</v>
      </c>
      <c r="H24" s="23">
        <f t="shared" si="7"/>
        <v>10</v>
      </c>
      <c r="I24" s="23">
        <f t="shared" si="7"/>
        <v>26</v>
      </c>
      <c r="J24" s="23">
        <f t="shared" si="7"/>
        <v>36</v>
      </c>
      <c r="K24" s="23">
        <f t="shared" si="7"/>
        <v>13</v>
      </c>
      <c r="L24" s="23">
        <f t="shared" si="7"/>
        <v>12</v>
      </c>
      <c r="M24" s="23">
        <f t="shared" si="7"/>
        <v>0</v>
      </c>
      <c r="N24" s="23">
        <f t="shared" si="7"/>
        <v>49</v>
      </c>
      <c r="O24" s="23">
        <f t="shared" si="7"/>
        <v>97</v>
      </c>
      <c r="P24" s="26">
        <f t="shared" si="7"/>
        <v>146</v>
      </c>
      <c r="Q24" s="12"/>
      <c r="R24" s="12"/>
    </row>
    <row r="25" spans="1:18" ht="45" customHeight="1" thickBot="1" x14ac:dyDescent="0.4">
      <c r="A25" s="296" t="s">
        <v>20</v>
      </c>
      <c r="B25" s="23">
        <f t="shared" ref="B25:P25" si="8">B23</f>
        <v>0</v>
      </c>
      <c r="C25" s="23">
        <f t="shared" si="8"/>
        <v>0</v>
      </c>
      <c r="D25" s="26">
        <f t="shared" si="8"/>
        <v>0</v>
      </c>
      <c r="E25" s="29">
        <f t="shared" si="8"/>
        <v>1</v>
      </c>
      <c r="F25" s="23">
        <f t="shared" si="8"/>
        <v>0</v>
      </c>
      <c r="G25" s="23">
        <f t="shared" si="8"/>
        <v>1</v>
      </c>
      <c r="H25" s="23">
        <f t="shared" si="8"/>
        <v>0</v>
      </c>
      <c r="I25" s="23">
        <f t="shared" si="8"/>
        <v>0</v>
      </c>
      <c r="J25" s="23">
        <f t="shared" si="8"/>
        <v>0</v>
      </c>
      <c r="K25" s="23">
        <f t="shared" si="8"/>
        <v>0</v>
      </c>
      <c r="L25" s="23">
        <f t="shared" si="8"/>
        <v>0</v>
      </c>
      <c r="M25" s="23">
        <f t="shared" si="8"/>
        <v>0</v>
      </c>
      <c r="N25" s="23">
        <f t="shared" si="8"/>
        <v>1</v>
      </c>
      <c r="O25" s="23">
        <f t="shared" si="8"/>
        <v>0</v>
      </c>
      <c r="P25" s="26">
        <f t="shared" si="8"/>
        <v>0</v>
      </c>
      <c r="Q25" s="12"/>
      <c r="R25" s="12"/>
    </row>
    <row r="26" spans="1:18" ht="26.25" thickBot="1" x14ac:dyDescent="0.4">
      <c r="A26" s="2" t="s">
        <v>13</v>
      </c>
      <c r="B26" s="25">
        <f t="shared" ref="B26:N26" si="9">SUM(B24:B25)</f>
        <v>12</v>
      </c>
      <c r="C26" s="25">
        <f t="shared" si="9"/>
        <v>35</v>
      </c>
      <c r="D26" s="189">
        <f t="shared" si="9"/>
        <v>47</v>
      </c>
      <c r="E26" s="30">
        <f t="shared" si="9"/>
        <v>15</v>
      </c>
      <c r="F26" s="25">
        <f t="shared" si="9"/>
        <v>24</v>
      </c>
      <c r="G26" s="25">
        <f t="shared" si="9"/>
        <v>39</v>
      </c>
      <c r="H26" s="25">
        <f t="shared" si="9"/>
        <v>10</v>
      </c>
      <c r="I26" s="25">
        <f t="shared" si="9"/>
        <v>26</v>
      </c>
      <c r="J26" s="25">
        <f t="shared" si="9"/>
        <v>36</v>
      </c>
      <c r="K26" s="25">
        <f>SUM(K24:K25)</f>
        <v>13</v>
      </c>
      <c r="L26" s="25">
        <v>0</v>
      </c>
      <c r="M26" s="25">
        <v>0</v>
      </c>
      <c r="N26" s="25">
        <f t="shared" si="9"/>
        <v>50</v>
      </c>
      <c r="O26" s="25">
        <f>O23+O24+O25</f>
        <v>97</v>
      </c>
      <c r="P26" s="189">
        <f>P21+P22+P24</f>
        <v>147</v>
      </c>
      <c r="Q26" s="12"/>
      <c r="R26" s="12"/>
    </row>
    <row r="27" spans="1:18" x14ac:dyDescent="0.35">
      <c r="A27" s="337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4"/>
    </row>
    <row r="28" spans="1:18" x14ac:dyDescent="0.35">
      <c r="A28" s="337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337"/>
      <c r="R28" s="337"/>
    </row>
    <row r="29" spans="1:18" x14ac:dyDescent="0.35">
      <c r="A29" s="835"/>
      <c r="B29" s="835"/>
      <c r="C29" s="835"/>
      <c r="D29" s="835"/>
      <c r="E29" s="835"/>
      <c r="F29" s="835"/>
      <c r="G29" s="835"/>
      <c r="H29" s="835"/>
      <c r="I29" s="835"/>
      <c r="J29" s="835"/>
      <c r="K29" s="835"/>
      <c r="L29" s="835"/>
      <c r="M29" s="835"/>
      <c r="N29" s="835"/>
      <c r="O29" s="835"/>
      <c r="P29" s="835"/>
    </row>
    <row r="30" spans="1:18" x14ac:dyDescent="0.35">
      <c r="A30" s="836"/>
      <c r="B30" s="836"/>
      <c r="C30" s="836"/>
      <c r="D30" s="836"/>
      <c r="E30" s="836"/>
      <c r="F30" s="836"/>
      <c r="G30" s="836"/>
      <c r="H30" s="836"/>
      <c r="I30" s="836"/>
      <c r="J30" s="836"/>
      <c r="K30" s="836"/>
      <c r="L30" s="836"/>
      <c r="M30" s="836"/>
      <c r="N30" s="836"/>
      <c r="O30" s="836"/>
      <c r="P30" s="836"/>
    </row>
    <row r="31" spans="1:18" x14ac:dyDescent="0.35">
      <c r="A31" s="90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8" x14ac:dyDescent="0.35">
      <c r="A32" s="90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</sheetData>
  <mergeCells count="11">
    <mergeCell ref="A29:P29"/>
    <mergeCell ref="A30:P30"/>
    <mergeCell ref="N5:P5"/>
    <mergeCell ref="A1:P1"/>
    <mergeCell ref="A2:P2"/>
    <mergeCell ref="A3:P3"/>
    <mergeCell ref="B5:D5"/>
    <mergeCell ref="E5:G5"/>
    <mergeCell ref="H5:J5"/>
    <mergeCell ref="K5:M5"/>
    <mergeCell ref="A5:A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6</vt:i4>
      </vt:variant>
    </vt:vector>
  </HeadingPairs>
  <TitlesOfParts>
    <vt:vector size="18" baseType="lpstr">
      <vt:lpstr>ССЗ ОФО ОТКЗ</vt:lpstr>
      <vt:lpstr>ССЗ ЗФО ОТКЗ</vt:lpstr>
      <vt:lpstr>ССЗ ОФО ПАК </vt:lpstr>
      <vt:lpstr>ССЗ ЗФО ПАК</vt:lpstr>
      <vt:lpstr>ССЗ ОФО БКСАиД</vt:lpstr>
      <vt:lpstr>ССЗ ЗФО БКСАиД</vt:lpstr>
      <vt:lpstr>ССЗ Т.К ОФО </vt:lpstr>
      <vt:lpstr>ССЗ ОФО ТГ МСХ</vt:lpstr>
      <vt:lpstr>ССЗ ЗФО ТГМСХ</vt:lpstr>
      <vt:lpstr>ССЗ ОФО Медкол</vt:lpstr>
      <vt:lpstr>ССЗ ОФО ГПА </vt:lpstr>
      <vt:lpstr>Свод по ССЗ </vt:lpstr>
      <vt:lpstr>'ССЗ ЗФО ПАК'!Заголовки_для_печати</vt:lpstr>
      <vt:lpstr>'ССЗ ОФО ПАК '!Заголовки_для_печати</vt:lpstr>
      <vt:lpstr>'ССЗ ЗФО ОТКЗ'!Область_печати</vt:lpstr>
      <vt:lpstr>'ССЗ ЗФО ПАК'!Область_печати</vt:lpstr>
      <vt:lpstr>'ССЗ ОФО ПАК '!Область_печати</vt:lpstr>
      <vt:lpstr>'ССЗ ОФО ТГ МСХ'!Область_печати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LVR</dc:creator>
  <cp:lastModifiedBy>Пользователь</cp:lastModifiedBy>
  <cp:lastPrinted>2020-11-25T10:37:21Z</cp:lastPrinted>
  <dcterms:created xsi:type="dcterms:W3CDTF">2004-12-10T12:36:05Z</dcterms:created>
  <dcterms:modified xsi:type="dcterms:W3CDTF">2020-12-02T12:21:41Z</dcterms:modified>
</cp:coreProperties>
</file>