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10665" tabRatio="851" firstSheet="1" activeTab="10"/>
  </bookViews>
  <sheets>
    <sheet name="ССЗ ОФО ОТКЗ" sheetId="1" r:id="rId1"/>
    <sheet name="ССЗ ЗФО ОТКЗ" sheetId="2" r:id="rId2"/>
    <sheet name="ССЗ ОФО ПАК " sheetId="3" r:id="rId3"/>
    <sheet name="ССЗ ЗФО ПАК" sheetId="4" r:id="rId4"/>
    <sheet name="ССЗ ОФО БКСАиД" sheetId="5" r:id="rId5"/>
    <sheet name="ССЗ ЗФО БКСАиД" sheetId="6" r:id="rId6"/>
    <sheet name="ССЗ Т.К ОФО " sheetId="7" r:id="rId7"/>
    <sheet name="ССЗ ОФО ТГ МСХ" sheetId="8" r:id="rId8"/>
    <sheet name="ССЗ ЗФО ТГМСХ" sheetId="9" r:id="rId9"/>
    <sheet name="ССЗ ОФО Медкол" sheetId="10" r:id="rId10"/>
    <sheet name="ССЗ ОФО ГПА " sheetId="11" r:id="rId11"/>
    <sheet name="Свод по ССЗ " sheetId="12" r:id="rId12"/>
  </sheets>
  <definedNames>
    <definedName name="_xlnm.Print_Titles" localSheetId="3">'ССЗ ЗФО ПАК'!$3:$5</definedName>
    <definedName name="_xlnm.Print_Titles" localSheetId="2">'ССЗ ОФО ПАК '!$2:$4</definedName>
    <definedName name="_xlnm.Print_Area" localSheetId="1">'ССЗ ЗФО ОТКЗ'!$A$1:$AO$23</definedName>
    <definedName name="_xlnm.Print_Area" localSheetId="3">'ССЗ ЗФО ПАК'!$A$1:$R$35</definedName>
    <definedName name="_xlnm.Print_Area" localSheetId="2">'ССЗ ОФО ПАК '!$A$1:$Q$36</definedName>
    <definedName name="_xlnm.Print_Area" localSheetId="7">'ССЗ ОФО ТГ МСХ'!$A$1:$AQ$35</definedName>
  </definedNames>
  <calcPr fullCalcOnLoad="1" refMode="R1C1"/>
</workbook>
</file>

<file path=xl/sharedStrings.xml><?xml version="1.0" encoding="utf-8"?>
<sst xmlns="http://schemas.openxmlformats.org/spreadsheetml/2006/main" count="596" uniqueCount="122">
  <si>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</si>
  <si>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</si>
  <si>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</si>
  <si>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</si>
  <si>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</si>
  <si>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</si>
  <si>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</si>
  <si>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</si>
  <si>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</si>
  <si>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</si>
  <si>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</si>
  <si>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</si>
  <si>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</si>
  <si>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</si>
  <si>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</si>
  <si>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</si>
  <si>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</si>
  <si>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09.02.02 Компьютерные сети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</si>
  <si>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</si>
  <si>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</si>
  <si>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</si>
  <si>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</si>
  <si>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</si>
  <si>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Прибрежненский аграрный колледж (филиал) ФГАОУ ВО "КФУ им. В.И. Вернадского"</t>
  </si>
  <si>
    <t>35.02.05 Агрономия</t>
  </si>
  <si>
    <t>35.02.07 Механизация сельского хозяйства</t>
  </si>
  <si>
    <t>35.02.08 Электрификация и автоматизация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</si>
  <si>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</si>
  <si>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</si>
  <si>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</si>
  <si>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</si>
  <si>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0.8.02.08 Монтаж и эксплуатация оборудования и систем газоснабжения</t>
  </si>
  <si>
    <t>54.02.01 Дизайн (по отраслям)</t>
  </si>
  <si>
    <t>07.02.01 Архитектура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</si>
  <si>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</si>
  <si>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</si>
  <si>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</si>
  <si>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</si>
  <si>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>Название подразделения</t>
  </si>
  <si>
    <t>Всего  специалисты среднего звена</t>
  </si>
  <si>
    <t>34.02.01 Сестринское дело</t>
  </si>
  <si>
    <t xml:space="preserve">31.02.05 Стоматология ортопедическая </t>
  </si>
  <si>
    <t>33.02.01 Фармация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</si>
  <si>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</si>
  <si>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</si>
  <si>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</si>
  <si>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</si>
  <si>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</si>
  <si>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</si>
  <si>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</si>
  <si>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</si>
  <si>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</si>
  <si>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</si>
  <si>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</si>
  <si>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</si>
  <si>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</si>
  <si>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</si>
  <si>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</si>
  <si>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>Операционная деятельность в логистике</t>
  </si>
  <si>
    <t>Финансы</t>
  </si>
  <si>
    <t>Аналитический контроль качества химических соединений</t>
  </si>
  <si>
    <t xml:space="preserve">Туризм </t>
  </si>
  <si>
    <t>Программирование в компьютерных системах</t>
  </si>
  <si>
    <t>Компьютерные системы и комплексы</t>
  </si>
  <si>
    <t>Издательское дело</t>
  </si>
  <si>
    <t>Полиграфическое производство</t>
  </si>
  <si>
    <t>Дизайн</t>
  </si>
  <si>
    <t>Аналитический контроль качества химич. соединений</t>
  </si>
  <si>
    <t xml:space="preserve">                                                  Техникум гидромелиорации и механизации сельского хозяйства (филиал) ФГАОУ ВО "КФУ им. В.И.Вернадского"</t>
  </si>
  <si>
    <t xml:space="preserve">21.02.04 Землеустройство </t>
  </si>
  <si>
    <t xml:space="preserve">  </t>
  </si>
  <si>
    <t xml:space="preserve">                                                 Медицинский колледж (структурное подразделение) ФГАОУ ВО "КФУ им. В.И.Вернадского"</t>
  </si>
  <si>
    <t>Гуманитарно-педагогическая академия (филиал) ФГАОУ ВО «КФУ им. В. И. Вернадского» в г. Ялте</t>
  </si>
  <si>
    <t>Всего  СПО</t>
  </si>
  <si>
    <t>38.02.06</t>
  </si>
  <si>
    <t>43.02.11</t>
  </si>
  <si>
    <t>53.02.03</t>
  </si>
  <si>
    <t>53.02.04</t>
  </si>
  <si>
    <t>54.02.01</t>
  </si>
  <si>
    <t>54.02.05</t>
  </si>
  <si>
    <t xml:space="preserve">Контингент очной формы обучения на </t>
  </si>
  <si>
    <t>Гостиничный сервис</t>
  </si>
  <si>
    <t>Инструментальное исполнительство (по видам инструментов)</t>
  </si>
  <si>
    <t>Вокальное искусство</t>
  </si>
  <si>
    <t>Дизайн (по отраслям)</t>
  </si>
  <si>
    <t>Живопись (по видам)</t>
  </si>
  <si>
    <t>08.02.08 Монтаж и эксплуатация оборудования и систем газоснабжения</t>
  </si>
  <si>
    <t>Ордена Трудового Красного Знамени агропромышленный колледж (филиал)</t>
  </si>
  <si>
    <t>Факультет/направление специальности</t>
  </si>
  <si>
    <t>Свод по направлениям специальности</t>
  </si>
  <si>
    <t>35.02.05."Агрономия"</t>
  </si>
  <si>
    <t>Защита растений</t>
  </si>
  <si>
    <t>Плодоовощеводство и виноградарство</t>
  </si>
  <si>
    <t>38.02.01."Экономика и бухгалтерский учет (по отраслям)</t>
  </si>
  <si>
    <t>Итого по направлениям специальности:</t>
  </si>
  <si>
    <t>43.02.10</t>
  </si>
  <si>
    <t>Туризм</t>
  </si>
  <si>
    <t xml:space="preserve">  Техникум гидромелиорации и механизации сельского хозяйства (филиал) ФГАОУ ВО "КФУ им. В.И.Вернадского"</t>
  </si>
  <si>
    <t xml:space="preserve">                    </t>
  </si>
  <si>
    <t>ОТКЗ"Агропромышленный колледж "</t>
  </si>
  <si>
    <t>Специальность</t>
  </si>
  <si>
    <t>Всего  специалисты</t>
  </si>
  <si>
    <t>Итого :</t>
  </si>
  <si>
    <t>38.02.06."Финансы"</t>
  </si>
  <si>
    <t>Бахчисарайский колледж строительства, архитектуры и дизайна</t>
  </si>
  <si>
    <t>670.65</t>
  </si>
  <si>
    <t xml:space="preserve">                                                                           Ордена Трудового Красного Знамени агропромышленный колледж (филиал)</t>
  </si>
  <si>
    <t>38.02.01."Экономика и бухгалтерский учет (по отраслям)"</t>
  </si>
  <si>
    <t>Контингент заочной формы обучения на 01.01.2020 г.(специалист среднего звена)</t>
  </si>
  <si>
    <t>на 01.02.2020 года</t>
  </si>
  <si>
    <t xml:space="preserve">     Контингент очная форма обучения 01.02.2020 г. (Специалисты среднего звена)</t>
  </si>
  <si>
    <t xml:space="preserve">     Контингент заочная форма обучения 01.02.2020 г. (Специалисты среднего звена)</t>
  </si>
  <si>
    <t xml:space="preserve">                                               Контингент очной формы обучения на 01.02.2020 г.(специалист среднего звена) </t>
  </si>
  <si>
    <t>Контингент очной формы обучения на 01.02.2020 г. (Специалисты среднего звена)</t>
  </si>
  <si>
    <t>Контингент заочной формы обучения на 01.02.2020г. (Специалисты среднего звена)</t>
  </si>
  <si>
    <t xml:space="preserve">Контингент очной формы обучения на 01.02.2020 г.(Специалисты среднего звена) </t>
  </si>
  <si>
    <t>01.02.2020 г.</t>
  </si>
  <si>
    <t>(Младшие специалисты)</t>
  </si>
  <si>
    <r>
      <t>Контингент  очной  формы обучения на 01</t>
    </r>
    <r>
      <rPr>
        <b/>
        <sz val="22"/>
        <rFont val="Times New Roman Cyr"/>
        <family val="0"/>
      </rPr>
      <t xml:space="preserve">.02.2020 </t>
    </r>
    <r>
      <rPr>
        <b/>
        <sz val="20"/>
        <rFont val="Times New Roman Cyr"/>
        <family val="1"/>
      </rPr>
      <t xml:space="preserve">г.   (Младшие специалисты) </t>
    </r>
  </si>
  <si>
    <t>Контингент заочной формы обучения на 01.02.20г.</t>
  </si>
  <si>
    <r>
      <t>Контингент  очной  формы обучения на 01</t>
    </r>
    <r>
      <rPr>
        <b/>
        <sz val="22"/>
        <rFont val="Times New Roman Cyr"/>
        <family val="0"/>
      </rPr>
      <t xml:space="preserve">.02.2020 </t>
    </r>
    <r>
      <rPr>
        <b/>
        <sz val="20"/>
        <rFont val="Times New Roman Cyr"/>
        <family val="1"/>
      </rPr>
      <t xml:space="preserve">г.  </t>
    </r>
  </si>
  <si>
    <t xml:space="preserve">Всего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</si>
</sst>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</numFmts>
  <fonts count="10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20"/>
      <name val="Times New Roman Cyr"/>
      <family val="1"/>
    </font>
    <font>
      <sz val="20"/>
      <name val="Arial Cyr"/>
      <family val="0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20"/>
      <name val="Arial Cyr"/>
      <family val="2"/>
    </font>
    <font>
      <b/>
      <i/>
      <sz val="20"/>
      <color indexed="8"/>
      <name val="Times New Roman"/>
      <family val="1"/>
    </font>
    <font>
      <b/>
      <sz val="14"/>
      <name val="Arial Cyr"/>
      <family val="0"/>
    </font>
    <font>
      <b/>
      <i/>
      <sz val="20"/>
      <name val="Times New Roman"/>
      <family val="1"/>
    </font>
    <font>
      <b/>
      <sz val="20"/>
      <name val="Arial Cyr"/>
      <family val="0"/>
    </font>
    <font>
      <b/>
      <sz val="20"/>
      <name val="Times New Roman"/>
      <family val="1"/>
    </font>
    <font>
      <sz val="20"/>
      <name val="Times New Roman Cyr"/>
      <family val="0"/>
    </font>
    <font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22"/>
      <color indexed="8"/>
      <name val="Times New Roman"/>
      <family val="1"/>
    </font>
    <font>
      <b/>
      <i/>
      <sz val="22"/>
      <name val="Arial Cyr"/>
      <family val="2"/>
    </font>
    <font>
      <b/>
      <sz val="16"/>
      <name val="Arial Cyr"/>
      <family val="0"/>
    </font>
    <font>
      <sz val="22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b/>
      <sz val="16"/>
      <name val="Times New Roman Cyr"/>
      <family val="0"/>
    </font>
    <font>
      <b/>
      <i/>
      <sz val="16"/>
      <name val="Times New Roman"/>
      <family val="1"/>
    </font>
    <font>
      <b/>
      <sz val="22"/>
      <name val="Arial Cyr"/>
      <family val="0"/>
    </font>
    <font>
      <sz val="10"/>
      <color indexed="8"/>
      <name val="Times New Roman"/>
      <family val="1"/>
    </font>
    <font>
      <sz val="18"/>
      <name val="Arial Cyr"/>
      <family val="2"/>
    </font>
    <font>
      <b/>
      <sz val="22"/>
      <name val="Times New Roman Cyr"/>
      <family val="0"/>
    </font>
    <font>
      <b/>
      <sz val="18"/>
      <color indexed="8"/>
      <name val="Times New Roman"/>
      <family val="1"/>
    </font>
    <font>
      <b/>
      <sz val="28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6"/>
      <name val="Arial Cyr"/>
      <family val="0"/>
    </font>
    <font>
      <b/>
      <i/>
      <sz val="18"/>
      <color indexed="8"/>
      <name val="Times New Roman"/>
      <family val="1"/>
    </font>
    <font>
      <b/>
      <sz val="20"/>
      <name val="Arial Narrow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2"/>
      <color indexed="8"/>
      <name val="Arial Narrow"/>
      <family val="2"/>
    </font>
    <font>
      <b/>
      <sz val="24"/>
      <color indexed="8"/>
      <name val="Arial Narrow"/>
      <family val="2"/>
    </font>
    <font>
      <sz val="22"/>
      <color indexed="8"/>
      <name val="Arial Narrow"/>
      <family val="2"/>
    </font>
    <font>
      <sz val="22"/>
      <name val="Arial Narrow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7" fillId="19" borderId="0">
      <alignment horizontal="center" vertical="center"/>
      <protection/>
    </xf>
    <xf numFmtId="0" fontId="7" fillId="20" borderId="0">
      <alignment horizontal="center" vertical="center"/>
      <protection/>
    </xf>
    <xf numFmtId="0" fontId="8" fillId="19" borderId="0">
      <alignment horizontal="center" vertical="center"/>
      <protection/>
    </xf>
    <xf numFmtId="0" fontId="8" fillId="20" borderId="0">
      <alignment horizontal="center" vertical="center"/>
      <protection/>
    </xf>
    <xf numFmtId="0" fontId="10" fillId="19" borderId="0">
      <alignment horizontal="center" vertical="center"/>
      <protection/>
    </xf>
    <xf numFmtId="0" fontId="10" fillId="19" borderId="0">
      <alignment horizontal="left" vertical="center"/>
      <protection/>
    </xf>
    <xf numFmtId="0" fontId="10" fillId="19" borderId="0">
      <alignment horizontal="center" vertical="center"/>
      <protection/>
    </xf>
    <xf numFmtId="0" fontId="11" fillId="19" borderId="0">
      <alignment horizontal="left" vertical="center"/>
      <protection/>
    </xf>
    <xf numFmtId="0" fontId="12" fillId="19" borderId="0">
      <alignment horizontal="center" vertical="center"/>
      <protection/>
    </xf>
    <xf numFmtId="0" fontId="13" fillId="19" borderId="0">
      <alignment horizontal="center" vertical="center"/>
      <protection/>
    </xf>
    <xf numFmtId="0" fontId="9" fillId="19" borderId="0">
      <alignment horizontal="center" vertical="center"/>
      <protection/>
    </xf>
    <xf numFmtId="0" fontId="9" fillId="20" borderId="0">
      <alignment horizontal="center" vertical="center"/>
      <protection/>
    </xf>
    <xf numFmtId="0" fontId="6" fillId="19" borderId="0">
      <alignment horizontal="center" vertical="center"/>
      <protection/>
    </xf>
    <xf numFmtId="0" fontId="6" fillId="20" borderId="0">
      <alignment horizontal="center" vertical="center"/>
      <protection/>
    </xf>
    <xf numFmtId="0" fontId="14" fillId="19" borderId="0">
      <alignment horizontal="left" vertical="center"/>
      <protection/>
    </xf>
    <xf numFmtId="0" fontId="15" fillId="19" borderId="0">
      <alignment horizontal="left" vertical="top"/>
      <protection/>
    </xf>
    <xf numFmtId="0" fontId="13" fillId="19" borderId="0">
      <alignment horizontal="left" vertical="top"/>
      <protection/>
    </xf>
    <xf numFmtId="0" fontId="14" fillId="19" borderId="0">
      <alignment horizontal="left" vertical="center"/>
      <protection/>
    </xf>
    <xf numFmtId="0" fontId="13" fillId="19" borderId="0">
      <alignment horizontal="left" vertical="top"/>
      <protection/>
    </xf>
    <xf numFmtId="0" fontId="15" fillId="19" borderId="0">
      <alignment horizontal="right" vertical="top"/>
      <protection/>
    </xf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0" fontId="85" fillId="28" borderId="1" applyNumberFormat="0" applyAlignment="0" applyProtection="0"/>
    <xf numFmtId="0" fontId="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9" borderId="7" applyNumberFormat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93" fillId="31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7" fillId="33" borderId="0" applyNumberFormat="0" applyBorder="0" applyAlignment="0" applyProtection="0"/>
  </cellStyleXfs>
  <cellXfs count="1070">
    <xf numFmtId="0" fontId="0" fillId="0" borderId="0" xfId="0" applyAlignment="1">
      <alignment/>
    </xf>
    <xf numFmtId="0" fontId="21" fillId="19" borderId="10" xfId="40" applyFont="1" applyFill="1" applyBorder="1" applyAlignment="1" quotePrefix="1">
      <alignment vertical="center" wrapText="1"/>
      <protection/>
    </xf>
    <xf numFmtId="0" fontId="20" fillId="19" borderId="10" xfId="0" applyFont="1" applyFill="1" applyBorder="1" applyAlignment="1">
      <alignment horizontal="left" vertical="center" wrapText="1"/>
    </xf>
    <xf numFmtId="0" fontId="19" fillId="19" borderId="11" xfId="38" applyFont="1" applyFill="1" applyBorder="1" applyAlignment="1" quotePrefix="1">
      <alignment vertical="center" wrapText="1"/>
      <protection/>
    </xf>
    <xf numFmtId="0" fontId="18" fillId="19" borderId="12" xfId="38" applyFont="1" applyFill="1" applyBorder="1" applyAlignment="1" quotePrefix="1">
      <alignment vertical="center" wrapText="1"/>
      <protection/>
    </xf>
    <xf numFmtId="0" fontId="17" fillId="19" borderId="0" xfId="0" applyFont="1" applyFill="1" applyAlignment="1">
      <alignment/>
    </xf>
    <xf numFmtId="0" fontId="16" fillId="19" borderId="0" xfId="0" applyFont="1" applyFill="1" applyBorder="1" applyAlignment="1">
      <alignment horizontal="center" vertical="center" wrapText="1"/>
    </xf>
    <xf numFmtId="0" fontId="20" fillId="19" borderId="13" xfId="0" applyFont="1" applyFill="1" applyBorder="1" applyAlignment="1">
      <alignment horizontal="left" vertical="center" wrapText="1"/>
    </xf>
    <xf numFmtId="0" fontId="19" fillId="19" borderId="14" xfId="38" applyFont="1" applyFill="1" applyBorder="1" applyAlignment="1" quotePrefix="1">
      <alignment vertical="center" wrapText="1"/>
      <protection/>
    </xf>
    <xf numFmtId="0" fontId="18" fillId="19" borderId="15" xfId="38" applyFont="1" applyFill="1" applyBorder="1" applyAlignment="1" quotePrefix="1">
      <alignment vertical="center" wrapText="1"/>
      <protection/>
    </xf>
    <xf numFmtId="0" fontId="19" fillId="19" borderId="16" xfId="38" applyFont="1" applyFill="1" applyBorder="1" applyAlignment="1" quotePrefix="1">
      <alignment vertical="center" wrapText="1"/>
      <protection/>
    </xf>
    <xf numFmtId="0" fontId="19" fillId="19" borderId="17" xfId="40" applyFont="1" applyFill="1" applyBorder="1" applyAlignment="1" quotePrefix="1">
      <alignment vertical="center" wrapText="1"/>
      <protection/>
    </xf>
    <xf numFmtId="0" fontId="20" fillId="19" borderId="0" xfId="0" applyFont="1" applyFill="1" applyBorder="1" applyAlignment="1">
      <alignment horizontal="left" vertical="center" wrapText="1"/>
    </xf>
    <xf numFmtId="0" fontId="20" fillId="19" borderId="0" xfId="0" applyFont="1" applyFill="1" applyBorder="1" applyAlignment="1">
      <alignment/>
    </xf>
    <xf numFmtId="0" fontId="18" fillId="19" borderId="18" xfId="38" applyFont="1" applyFill="1" applyBorder="1" applyAlignment="1">
      <alignment vertical="center" wrapText="1"/>
      <protection/>
    </xf>
    <xf numFmtId="0" fontId="18" fillId="19" borderId="19" xfId="38" applyFont="1" applyFill="1" applyBorder="1" applyAlignment="1">
      <alignment vertical="center" wrapText="1"/>
      <protection/>
    </xf>
    <xf numFmtId="0" fontId="19" fillId="19" borderId="0" xfId="38" applyFont="1" applyFill="1" applyBorder="1" applyAlignment="1" quotePrefix="1">
      <alignment vertical="center" wrapText="1"/>
      <protection/>
    </xf>
    <xf numFmtId="0" fontId="17" fillId="19" borderId="0" xfId="0" applyFont="1" applyFill="1" applyBorder="1" applyAlignment="1">
      <alignment/>
    </xf>
    <xf numFmtId="0" fontId="16" fillId="19" borderId="0" xfId="0" applyFont="1" applyFill="1" applyBorder="1" applyAlignment="1">
      <alignment wrapText="1"/>
    </xf>
    <xf numFmtId="0" fontId="19" fillId="19" borderId="0" xfId="35" applyFont="1" applyFill="1" applyBorder="1" applyAlignment="1" quotePrefix="1">
      <alignment horizontal="center" vertical="center" wrapText="1"/>
      <protection/>
    </xf>
    <xf numFmtId="0" fontId="19" fillId="19" borderId="0" xfId="40" applyFont="1" applyFill="1" applyBorder="1" applyAlignment="1" quotePrefix="1">
      <alignment vertical="center" wrapText="1"/>
      <protection/>
    </xf>
    <xf numFmtId="0" fontId="18" fillId="19" borderId="0" xfId="38" applyFont="1" applyFill="1" applyBorder="1" applyAlignment="1" quotePrefix="1">
      <alignment horizontal="left" vertical="center" wrapText="1"/>
      <protection/>
    </xf>
    <xf numFmtId="0" fontId="22" fillId="19" borderId="10" xfId="0" applyFont="1" applyFill="1" applyBorder="1" applyAlignment="1">
      <alignment horizontal="left" vertical="center" wrapText="1"/>
    </xf>
    <xf numFmtId="0" fontId="20" fillId="19" borderId="0" xfId="0" applyFont="1" applyFill="1" applyBorder="1" applyAlignment="1">
      <alignment horizontal="left" vertical="center"/>
    </xf>
    <xf numFmtId="0" fontId="21" fillId="19" borderId="20" xfId="40" applyFont="1" applyFill="1" applyBorder="1" applyAlignment="1" quotePrefix="1">
      <alignment vertical="center" wrapText="1"/>
      <protection/>
    </xf>
    <xf numFmtId="0" fontId="21" fillId="19" borderId="21" xfId="40" applyFont="1" applyFill="1" applyBorder="1" applyAlignment="1">
      <alignment vertical="center" wrapText="1"/>
      <protection/>
    </xf>
    <xf numFmtId="0" fontId="23" fillId="19" borderId="13" xfId="0" applyFont="1" applyFill="1" applyBorder="1" applyAlignment="1">
      <alignment horizontal="left" vertical="center" wrapText="1"/>
    </xf>
    <xf numFmtId="0" fontId="23" fillId="19" borderId="22" xfId="0" applyFont="1" applyFill="1" applyBorder="1" applyAlignment="1">
      <alignment horizontal="left" vertical="center" wrapText="1"/>
    </xf>
    <xf numFmtId="0" fontId="18" fillId="19" borderId="23" xfId="38" applyFont="1" applyFill="1" applyBorder="1" applyAlignment="1">
      <alignment vertical="center" wrapText="1"/>
      <protection/>
    </xf>
    <xf numFmtId="0" fontId="18" fillId="19" borderId="24" xfId="38" applyFont="1" applyFill="1" applyBorder="1" applyAlignment="1">
      <alignment vertical="center" wrapText="1"/>
      <protection/>
    </xf>
    <xf numFmtId="0" fontId="16" fillId="19" borderId="0" xfId="0" applyFont="1" applyFill="1" applyBorder="1" applyAlignment="1">
      <alignment horizontal="center" wrapText="1"/>
    </xf>
    <xf numFmtId="0" fontId="16" fillId="19" borderId="0" xfId="0" applyFont="1" applyFill="1" applyAlignment="1">
      <alignment/>
    </xf>
    <xf numFmtId="0" fontId="18" fillId="19" borderId="14" xfId="38" applyFont="1" applyFill="1" applyBorder="1" applyAlignment="1" quotePrefix="1">
      <alignment horizontal="center" vertical="center" wrapText="1"/>
      <protection/>
    </xf>
    <xf numFmtId="0" fontId="18" fillId="19" borderId="25" xfId="38" applyFont="1" applyFill="1" applyBorder="1" applyAlignment="1" quotePrefix="1">
      <alignment horizontal="center" vertical="center" wrapText="1"/>
      <protection/>
    </xf>
    <xf numFmtId="0" fontId="18" fillId="19" borderId="10" xfId="38" applyFont="1" applyFill="1" applyBorder="1" applyAlignment="1" quotePrefix="1">
      <alignment horizontal="center" vertical="center" wrapText="1"/>
      <protection/>
    </xf>
    <xf numFmtId="0" fontId="20" fillId="19" borderId="25" xfId="0" applyFont="1" applyFill="1" applyBorder="1" applyAlignment="1">
      <alignment horizontal="center" vertical="center"/>
    </xf>
    <xf numFmtId="0" fontId="18" fillId="19" borderId="20" xfId="38" applyFont="1" applyFill="1" applyBorder="1" applyAlignment="1" quotePrefix="1">
      <alignment horizontal="center" vertical="center" wrapText="1"/>
      <protection/>
    </xf>
    <xf numFmtId="0" fontId="21" fillId="19" borderId="13" xfId="40" applyFont="1" applyFill="1" applyBorder="1" applyAlignment="1" quotePrefix="1">
      <alignment vertical="center" wrapText="1"/>
      <protection/>
    </xf>
    <xf numFmtId="0" fontId="18" fillId="19" borderId="18" xfId="40" applyFont="1" applyFill="1" applyBorder="1" applyAlignment="1" quotePrefix="1">
      <alignment vertical="center" wrapText="1"/>
      <protection/>
    </xf>
    <xf numFmtId="0" fontId="18" fillId="19" borderId="26" xfId="40" applyFont="1" applyFill="1" applyBorder="1" applyAlignment="1" quotePrefix="1">
      <alignment vertical="center" wrapText="1"/>
      <protection/>
    </xf>
    <xf numFmtId="0" fontId="18" fillId="19" borderId="23" xfId="40" applyFont="1" applyFill="1" applyBorder="1" applyAlignment="1" quotePrefix="1">
      <alignment vertical="center" wrapText="1"/>
      <protection/>
    </xf>
    <xf numFmtId="0" fontId="18" fillId="19" borderId="24" xfId="40" applyFont="1" applyFill="1" applyBorder="1" applyAlignment="1" quotePrefix="1">
      <alignment vertical="center" wrapText="1"/>
      <protection/>
    </xf>
    <xf numFmtId="0" fontId="18" fillId="19" borderId="27" xfId="40" applyFont="1" applyFill="1" applyBorder="1" applyAlignment="1" quotePrefix="1">
      <alignment vertical="center" wrapText="1"/>
      <protection/>
    </xf>
    <xf numFmtId="0" fontId="18" fillId="19" borderId="21" xfId="40" applyFont="1" applyFill="1" applyBorder="1" applyAlignment="1" quotePrefix="1">
      <alignment vertical="center" wrapText="1"/>
      <protection/>
    </xf>
    <xf numFmtId="0" fontId="18" fillId="19" borderId="28" xfId="38" applyFont="1" applyFill="1" applyBorder="1" applyAlignment="1">
      <alignment horizontal="center" vertical="center" wrapText="1"/>
      <protection/>
    </xf>
    <xf numFmtId="0" fontId="18" fillId="19" borderId="29" xfId="38" applyFont="1" applyFill="1" applyBorder="1" applyAlignment="1" quotePrefix="1">
      <alignment horizontal="center" vertical="center" wrapText="1"/>
      <protection/>
    </xf>
    <xf numFmtId="0" fontId="20" fillId="19" borderId="29" xfId="0" applyFont="1" applyFill="1" applyBorder="1" applyAlignment="1">
      <alignment horizontal="center" vertical="center"/>
    </xf>
    <xf numFmtId="0" fontId="19" fillId="19" borderId="30" xfId="40" applyFont="1" applyFill="1" applyBorder="1" applyAlignment="1" quotePrefix="1">
      <alignment horizontal="center" vertical="center" wrapText="1"/>
      <protection/>
    </xf>
    <xf numFmtId="0" fontId="19" fillId="19" borderId="28" xfId="40" applyFont="1" applyFill="1" applyBorder="1" applyAlignment="1" quotePrefix="1">
      <alignment horizontal="center" vertical="center" wrapText="1"/>
      <protection/>
    </xf>
    <xf numFmtId="0" fontId="18" fillId="19" borderId="31" xfId="38" applyFont="1" applyFill="1" applyBorder="1" applyAlignment="1">
      <alignment horizontal="center" vertical="center" wrapText="1"/>
      <protection/>
    </xf>
    <xf numFmtId="0" fontId="18" fillId="19" borderId="32" xfId="38" applyFont="1" applyFill="1" applyBorder="1" applyAlignment="1">
      <alignment horizontal="center" vertical="center" wrapText="1"/>
      <protection/>
    </xf>
    <xf numFmtId="0" fontId="18" fillId="19" borderId="15" xfId="38" applyFont="1" applyFill="1" applyBorder="1" applyAlignment="1" quotePrefix="1">
      <alignment horizontal="center" vertical="center" wrapText="1"/>
      <protection/>
    </xf>
    <xf numFmtId="0" fontId="18" fillId="19" borderId="11" xfId="38" applyFont="1" applyFill="1" applyBorder="1" applyAlignment="1" quotePrefix="1">
      <alignment horizontal="center" vertical="center" wrapText="1"/>
      <protection/>
    </xf>
    <xf numFmtId="0" fontId="19" fillId="19" borderId="32" xfId="40" applyFont="1" applyFill="1" applyBorder="1" applyAlignment="1" quotePrefix="1">
      <alignment horizontal="center" vertical="center" wrapText="1"/>
      <protection/>
    </xf>
    <xf numFmtId="0" fontId="19" fillId="19" borderId="33" xfId="40" applyFont="1" applyFill="1" applyBorder="1" applyAlignment="1" quotePrefix="1">
      <alignment horizontal="center" vertical="center" wrapText="1"/>
      <protection/>
    </xf>
    <xf numFmtId="0" fontId="18" fillId="19" borderId="34" xfId="38" applyFont="1" applyFill="1" applyBorder="1" applyAlignment="1" quotePrefix="1">
      <alignment horizontal="center" vertical="center" wrapText="1"/>
      <protection/>
    </xf>
    <xf numFmtId="0" fontId="22" fillId="19" borderId="35" xfId="0" applyFont="1" applyFill="1" applyBorder="1" applyAlignment="1">
      <alignment horizontal="left" vertical="center" wrapText="1"/>
    </xf>
    <xf numFmtId="0" fontId="18" fillId="19" borderId="36" xfId="38" applyFont="1" applyFill="1" applyBorder="1" applyAlignment="1" quotePrefix="1">
      <alignment horizontal="center" vertical="center" wrapText="1"/>
      <protection/>
    </xf>
    <xf numFmtId="0" fontId="18" fillId="19" borderId="37" xfId="38" applyFont="1" applyFill="1" applyBorder="1" applyAlignment="1" quotePrefix="1">
      <alignment horizontal="center" vertical="center" wrapText="1"/>
      <protection/>
    </xf>
    <xf numFmtId="0" fontId="18" fillId="19" borderId="16" xfId="38" applyFont="1" applyFill="1" applyBorder="1" applyAlignment="1" quotePrefix="1">
      <alignment horizontal="center" vertical="center" wrapText="1"/>
      <protection/>
    </xf>
    <xf numFmtId="0" fontId="18" fillId="19" borderId="38" xfId="38" applyFont="1" applyFill="1" applyBorder="1" applyAlignment="1" quotePrefix="1">
      <alignment horizontal="center" vertical="center" wrapText="1"/>
      <protection/>
    </xf>
    <xf numFmtId="0" fontId="23" fillId="19" borderId="10" xfId="0" applyFont="1" applyFill="1" applyBorder="1" applyAlignment="1">
      <alignment horizontal="left" vertical="center" wrapText="1"/>
    </xf>
    <xf numFmtId="0" fontId="12" fillId="19" borderId="25" xfId="35" applyFont="1" applyFill="1" applyBorder="1" applyAlignment="1" quotePrefix="1">
      <alignment horizontal="center" vertical="center" wrapText="1"/>
      <protection/>
    </xf>
    <xf numFmtId="0" fontId="13" fillId="19" borderId="25" xfId="35" applyFont="1" applyFill="1" applyBorder="1" applyAlignment="1" quotePrefix="1">
      <alignment horizontal="center" vertical="center" wrapText="1"/>
      <protection/>
    </xf>
    <xf numFmtId="0" fontId="6" fillId="19" borderId="10" xfId="35" applyFont="1" applyFill="1" applyBorder="1" applyAlignment="1" quotePrefix="1">
      <alignment horizontal="center" vertical="center" wrapText="1"/>
      <protection/>
    </xf>
    <xf numFmtId="0" fontId="6" fillId="19" borderId="20" xfId="35" applyFont="1" applyFill="1" applyBorder="1" applyAlignment="1" quotePrefix="1">
      <alignment horizontal="center" vertical="center" wrapText="1"/>
      <protection/>
    </xf>
    <xf numFmtId="0" fontId="18" fillId="19" borderId="17" xfId="40" applyFont="1" applyFill="1" applyBorder="1" applyAlignment="1" quotePrefix="1">
      <alignment vertical="center" wrapText="1"/>
      <protection/>
    </xf>
    <xf numFmtId="0" fontId="18" fillId="19" borderId="39" xfId="38" applyFont="1" applyFill="1" applyBorder="1" applyAlignment="1" quotePrefix="1">
      <alignment horizontal="center" vertical="center" wrapText="1"/>
      <protection/>
    </xf>
    <xf numFmtId="0" fontId="19" fillId="19" borderId="40" xfId="40" applyFont="1" applyFill="1" applyBorder="1" applyAlignment="1" quotePrefix="1">
      <alignment horizontal="center" vertical="center" wrapText="1"/>
      <protection/>
    </xf>
    <xf numFmtId="0" fontId="18" fillId="19" borderId="16" xfId="35" applyFont="1" applyFill="1" applyBorder="1" applyAlignment="1" quotePrefix="1">
      <alignment horizontal="center" vertical="center" textRotation="255" wrapText="1"/>
      <protection/>
    </xf>
    <xf numFmtId="0" fontId="18" fillId="19" borderId="41" xfId="35" applyFont="1" applyFill="1" applyBorder="1" applyAlignment="1" quotePrefix="1">
      <alignment horizontal="center" vertical="center" textRotation="255" wrapText="1"/>
      <protection/>
    </xf>
    <xf numFmtId="0" fontId="18" fillId="19" borderId="42" xfId="35" applyFont="1" applyFill="1" applyBorder="1" applyAlignment="1" quotePrefix="1">
      <alignment horizontal="center" vertical="center" textRotation="255" wrapText="1"/>
      <protection/>
    </xf>
    <xf numFmtId="0" fontId="18" fillId="19" borderId="10" xfId="40" applyFont="1" applyFill="1" applyBorder="1" applyAlignment="1" quotePrefix="1">
      <alignment horizontal="center" vertical="center" wrapText="1"/>
      <protection/>
    </xf>
    <xf numFmtId="0" fontId="18" fillId="19" borderId="20" xfId="40" applyFont="1" applyFill="1" applyBorder="1" applyAlignment="1" quotePrefix="1">
      <alignment horizontal="center" vertical="center" wrapText="1"/>
      <protection/>
    </xf>
    <xf numFmtId="0" fontId="18" fillId="19" borderId="0" xfId="35" applyFont="1" applyFill="1" applyBorder="1" applyAlignment="1" quotePrefix="1">
      <alignment horizontal="center" vertical="center" textRotation="255" wrapText="1"/>
      <protection/>
    </xf>
    <xf numFmtId="0" fontId="18" fillId="19" borderId="43" xfId="40" applyFont="1" applyFill="1" applyBorder="1" applyAlignment="1" quotePrefix="1">
      <alignment horizontal="center" vertical="center" wrapText="1"/>
      <protection/>
    </xf>
    <xf numFmtId="0" fontId="16" fillId="19" borderId="0" xfId="0" applyFont="1" applyFill="1" applyAlignment="1">
      <alignment horizontal="left"/>
    </xf>
    <xf numFmtId="0" fontId="27" fillId="19" borderId="31" xfId="40" applyFont="1" applyFill="1" applyBorder="1" applyAlignment="1" quotePrefix="1">
      <alignment horizontal="center" vertical="center" wrapText="1"/>
      <protection/>
    </xf>
    <xf numFmtId="0" fontId="27" fillId="19" borderId="32" xfId="40" applyFont="1" applyFill="1" applyBorder="1" applyAlignment="1" quotePrefix="1">
      <alignment horizontal="center" vertical="center" wrapText="1"/>
      <protection/>
    </xf>
    <xf numFmtId="0" fontId="27" fillId="19" borderId="30" xfId="40" applyFont="1" applyFill="1" applyBorder="1" applyAlignment="1" quotePrefix="1">
      <alignment horizontal="center" vertical="center" wrapText="1"/>
      <protection/>
    </xf>
    <xf numFmtId="0" fontId="27" fillId="19" borderId="28" xfId="40" applyFont="1" applyFill="1" applyBorder="1" applyAlignment="1" quotePrefix="1">
      <alignment horizontal="center" vertical="center" wrapText="1"/>
      <protection/>
    </xf>
    <xf numFmtId="0" fontId="27" fillId="19" borderId="33" xfId="40" applyFont="1" applyFill="1" applyBorder="1" applyAlignment="1" quotePrefix="1">
      <alignment horizontal="center" vertical="center" wrapText="1"/>
      <protection/>
    </xf>
    <xf numFmtId="0" fontId="27" fillId="19" borderId="44" xfId="40" applyFont="1" applyFill="1" applyBorder="1" applyAlignment="1" quotePrefix="1">
      <alignment horizontal="center" vertical="center" wrapText="1"/>
      <protection/>
    </xf>
    <xf numFmtId="0" fontId="27" fillId="19" borderId="45" xfId="40" applyFont="1" applyFill="1" applyBorder="1" applyAlignment="1" quotePrefix="1">
      <alignment horizontal="center" vertical="center" wrapText="1"/>
      <protection/>
    </xf>
    <xf numFmtId="0" fontId="27" fillId="19" borderId="46" xfId="40" applyFont="1" applyFill="1" applyBorder="1" applyAlignment="1" quotePrefix="1">
      <alignment horizontal="center" vertical="center" wrapText="1"/>
      <protection/>
    </xf>
    <xf numFmtId="0" fontId="27" fillId="19" borderId="47" xfId="40" applyFont="1" applyFill="1" applyBorder="1" applyAlignment="1" quotePrefix="1">
      <alignment horizontal="center" vertical="center" wrapText="1"/>
      <protection/>
    </xf>
    <xf numFmtId="0" fontId="27" fillId="19" borderId="48" xfId="40" applyFont="1" applyFill="1" applyBorder="1" applyAlignment="1" quotePrefix="1">
      <alignment horizontal="center" vertical="center" wrapText="1"/>
      <protection/>
    </xf>
    <xf numFmtId="0" fontId="25" fillId="19" borderId="25" xfId="38" applyFont="1" applyFill="1" applyBorder="1" applyAlignment="1" quotePrefix="1">
      <alignment horizontal="center" vertical="center" wrapText="1"/>
      <protection/>
    </xf>
    <xf numFmtId="0" fontId="25" fillId="19" borderId="36" xfId="38" applyFont="1" applyFill="1" applyBorder="1" applyAlignment="1" quotePrefix="1">
      <alignment horizontal="center" vertical="center" wrapText="1"/>
      <protection/>
    </xf>
    <xf numFmtId="0" fontId="25" fillId="19" borderId="37" xfId="38" applyFont="1" applyFill="1" applyBorder="1" applyAlignment="1" quotePrefix="1">
      <alignment horizontal="center" vertical="center" wrapText="1"/>
      <protection/>
    </xf>
    <xf numFmtId="0" fontId="25" fillId="19" borderId="34" xfId="38" applyFont="1" applyFill="1" applyBorder="1" applyAlignment="1" quotePrefix="1">
      <alignment horizontal="center" vertical="center" wrapText="1"/>
      <protection/>
    </xf>
    <xf numFmtId="0" fontId="25" fillId="19" borderId="29" xfId="38" applyFont="1" applyFill="1" applyBorder="1" applyAlignment="1" quotePrefix="1">
      <alignment horizontal="center" vertical="center" wrapText="1"/>
      <protection/>
    </xf>
    <xf numFmtId="0" fontId="28" fillId="34" borderId="0" xfId="74" applyFont="1" applyFill="1" applyAlignment="1">
      <alignment/>
      <protection/>
    </xf>
    <xf numFmtId="0" fontId="0" fillId="34" borderId="0" xfId="74" applyFill="1">
      <alignment/>
      <protection/>
    </xf>
    <xf numFmtId="0" fontId="29" fillId="34" borderId="0" xfId="74" applyFont="1" applyFill="1" applyAlignment="1">
      <alignment horizontal="center"/>
      <protection/>
    </xf>
    <xf numFmtId="0" fontId="98" fillId="34" borderId="25" xfId="75" applyFont="1" applyFill="1" applyBorder="1" applyAlignment="1">
      <alignment horizontal="center" vertical="center" wrapText="1"/>
      <protection/>
    </xf>
    <xf numFmtId="0" fontId="99" fillId="34" borderId="36" xfId="75" applyFont="1" applyFill="1" applyBorder="1" applyAlignment="1">
      <alignment horizontal="center" vertical="center" wrapText="1"/>
      <protection/>
    </xf>
    <xf numFmtId="0" fontId="100" fillId="34" borderId="12" xfId="75" applyFont="1" applyFill="1" applyBorder="1" applyAlignment="1">
      <alignment horizontal="center" vertical="center" wrapText="1"/>
      <protection/>
    </xf>
    <xf numFmtId="0" fontId="31" fillId="34" borderId="10" xfId="74" applyFont="1" applyFill="1" applyBorder="1" applyAlignment="1">
      <alignment horizontal="left" vertical="center" wrapText="1"/>
      <protection/>
    </xf>
    <xf numFmtId="0" fontId="31" fillId="34" borderId="20" xfId="74" applyFont="1" applyFill="1" applyBorder="1" applyAlignment="1">
      <alignment horizontal="center" vertical="center" wrapText="1"/>
      <protection/>
    </xf>
    <xf numFmtId="0" fontId="0" fillId="34" borderId="0" xfId="75" applyFill="1">
      <alignment/>
      <protection/>
    </xf>
    <xf numFmtId="0" fontId="32" fillId="34" borderId="10" xfId="74" applyFont="1" applyFill="1" applyBorder="1" applyAlignment="1">
      <alignment horizontal="left" vertical="center" wrapText="1"/>
      <protection/>
    </xf>
    <xf numFmtId="0" fontId="31" fillId="34" borderId="20" xfId="74" applyFont="1" applyFill="1" applyBorder="1" applyAlignment="1">
      <alignment horizontal="left" vertical="center" wrapText="1"/>
      <protection/>
    </xf>
    <xf numFmtId="0" fontId="33" fillId="34" borderId="0" xfId="75" applyFont="1" applyFill="1">
      <alignment/>
      <protection/>
    </xf>
    <xf numFmtId="0" fontId="31" fillId="34" borderId="10" xfId="74" applyFont="1" applyFill="1" applyBorder="1" applyAlignment="1">
      <alignment horizontal="center" vertical="center" wrapText="1"/>
      <protection/>
    </xf>
    <xf numFmtId="0" fontId="27" fillId="19" borderId="13" xfId="0" applyFont="1" applyFill="1" applyBorder="1" applyAlignment="1">
      <alignment horizontal="center" vertical="center"/>
    </xf>
    <xf numFmtId="0" fontId="27" fillId="19" borderId="16" xfId="0" applyFont="1" applyFill="1" applyBorder="1" applyAlignment="1">
      <alignment horizontal="center" vertical="center"/>
    </xf>
    <xf numFmtId="0" fontId="19" fillId="19" borderId="38" xfId="40" applyFont="1" applyFill="1" applyBorder="1" applyAlignment="1" quotePrefix="1">
      <alignment horizontal="center" vertical="center" wrapText="1"/>
      <protection/>
    </xf>
    <xf numFmtId="0" fontId="27" fillId="19" borderId="14" xfId="0" applyFont="1" applyFill="1" applyBorder="1" applyAlignment="1">
      <alignment horizontal="center" vertical="center"/>
    </xf>
    <xf numFmtId="0" fontId="19" fillId="19" borderId="49" xfId="40" applyFont="1" applyFill="1" applyBorder="1" applyAlignment="1" quotePrefix="1">
      <alignment horizontal="center" vertical="center" wrapText="1"/>
      <protection/>
    </xf>
    <xf numFmtId="0" fontId="19" fillId="19" borderId="36" xfId="38" applyFont="1" applyFill="1" applyBorder="1" applyAlignment="1" quotePrefix="1">
      <alignment horizontal="center" vertical="center" wrapText="1"/>
      <protection/>
    </xf>
    <xf numFmtId="0" fontId="27" fillId="19" borderId="31" xfId="0" applyFont="1" applyFill="1" applyBorder="1" applyAlignment="1">
      <alignment horizontal="center" vertical="center"/>
    </xf>
    <xf numFmtId="0" fontId="27" fillId="19" borderId="32" xfId="0" applyFont="1" applyFill="1" applyBorder="1" applyAlignment="1">
      <alignment horizontal="center" vertical="center"/>
    </xf>
    <xf numFmtId="1" fontId="27" fillId="19" borderId="32" xfId="40" applyNumberFormat="1" applyFont="1" applyFill="1" applyBorder="1" applyAlignment="1" quotePrefix="1">
      <alignment horizontal="center" vertical="center" wrapText="1"/>
      <protection/>
    </xf>
    <xf numFmtId="49" fontId="0" fillId="0" borderId="0" xfId="0" applyNumberFormat="1" applyAlignment="1">
      <alignment horizontal="center" vertical="distributed" wrapText="1"/>
    </xf>
    <xf numFmtId="0" fontId="19" fillId="19" borderId="25" xfId="38" applyFont="1" applyFill="1" applyBorder="1" applyAlignment="1" quotePrefix="1">
      <alignment horizontal="center" vertical="center" wrapText="1"/>
      <protection/>
    </xf>
    <xf numFmtId="0" fontId="19" fillId="19" borderId="29" xfId="38" applyFont="1" applyFill="1" applyBorder="1" applyAlignment="1" quotePrefix="1">
      <alignment horizontal="center" vertical="center" wrapText="1"/>
      <protection/>
    </xf>
    <xf numFmtId="0" fontId="14" fillId="0" borderId="0" xfId="36" applyFont="1" applyFill="1" applyBorder="1" applyAlignment="1">
      <alignment horizontal="center" vertical="center" wrapText="1"/>
      <protection/>
    </xf>
    <xf numFmtId="0" fontId="6" fillId="19" borderId="50" xfId="35" applyFont="1" applyFill="1" applyBorder="1" applyAlignment="1" quotePrefix="1">
      <alignment horizontal="center" vertical="center" wrapText="1"/>
      <protection/>
    </xf>
    <xf numFmtId="0" fontId="18" fillId="19" borderId="11" xfId="40" applyFont="1" applyFill="1" applyBorder="1" applyAlignment="1" quotePrefix="1">
      <alignment vertical="center" wrapText="1"/>
      <protection/>
    </xf>
    <xf numFmtId="0" fontId="18" fillId="19" borderId="42" xfId="40" applyFont="1" applyFill="1" applyBorder="1" applyAlignment="1" quotePrefix="1">
      <alignment vertical="center" wrapText="1"/>
      <protection/>
    </xf>
    <xf numFmtId="0" fontId="18" fillId="19" borderId="14" xfId="40" applyFont="1" applyFill="1" applyBorder="1" applyAlignment="1" quotePrefix="1">
      <alignment horizontal="center" vertical="center" wrapText="1"/>
      <protection/>
    </xf>
    <xf numFmtId="0" fontId="18" fillId="19" borderId="22" xfId="40" applyFont="1" applyFill="1" applyBorder="1" applyAlignment="1" quotePrefix="1">
      <alignment horizontal="center" vertical="center" wrapText="1"/>
      <protection/>
    </xf>
    <xf numFmtId="0" fontId="18" fillId="19" borderId="19" xfId="38" applyFont="1" applyFill="1" applyBorder="1" applyAlignment="1">
      <alignment horizontal="center" vertical="center" wrapText="1"/>
      <protection/>
    </xf>
    <xf numFmtId="0" fontId="19" fillId="19" borderId="31" xfId="40" applyFont="1" applyFill="1" applyBorder="1" applyAlignment="1" quotePrefix="1">
      <alignment horizontal="center" vertical="center" wrapText="1"/>
      <protection/>
    </xf>
    <xf numFmtId="0" fontId="18" fillId="19" borderId="40" xfId="38" applyFont="1" applyFill="1" applyBorder="1" applyAlignment="1">
      <alignment horizontal="center" vertical="center" wrapText="1"/>
      <protection/>
    </xf>
    <xf numFmtId="0" fontId="23" fillId="34" borderId="22" xfId="40" applyFont="1" applyFill="1" applyBorder="1" applyAlignment="1" quotePrefix="1">
      <alignment vertical="center" wrapText="1"/>
      <protection/>
    </xf>
    <xf numFmtId="0" fontId="19" fillId="34" borderId="0" xfId="40" applyFont="1" applyFill="1" applyBorder="1" applyAlignment="1" quotePrefix="1">
      <alignment vertical="center" wrapText="1"/>
      <protection/>
    </xf>
    <xf numFmtId="0" fontId="18" fillId="19" borderId="25" xfId="40" applyFont="1" applyFill="1" applyBorder="1" applyAlignment="1" quotePrefix="1">
      <alignment horizontal="center" vertical="center" wrapText="1"/>
      <protection/>
    </xf>
    <xf numFmtId="0" fontId="18" fillId="19" borderId="51" xfId="38" applyFont="1" applyFill="1" applyBorder="1" applyAlignment="1">
      <alignment horizontal="center" vertical="center" wrapText="1"/>
      <protection/>
    </xf>
    <xf numFmtId="0" fontId="19" fillId="19" borderId="52" xfId="40" applyFont="1" applyFill="1" applyBorder="1" applyAlignment="1" quotePrefix="1">
      <alignment horizontal="center" vertical="center" wrapText="1"/>
      <protection/>
    </xf>
    <xf numFmtId="0" fontId="32" fillId="34" borderId="35" xfId="74" applyFont="1" applyFill="1" applyBorder="1" applyAlignment="1">
      <alignment horizontal="center" vertical="center" wrapText="1"/>
      <protection/>
    </xf>
    <xf numFmtId="0" fontId="32" fillId="34" borderId="53" xfId="74" applyFont="1" applyFill="1" applyBorder="1" applyAlignment="1">
      <alignment horizontal="center" vertical="center" wrapText="1"/>
      <protection/>
    </xf>
    <xf numFmtId="0" fontId="32" fillId="34" borderId="54" xfId="74" applyFont="1" applyFill="1" applyBorder="1" applyAlignment="1">
      <alignment horizontal="center" vertical="center" wrapText="1"/>
      <protection/>
    </xf>
    <xf numFmtId="0" fontId="18" fillId="19" borderId="55" xfId="38" applyFont="1" applyFill="1" applyBorder="1" applyAlignment="1">
      <alignment horizontal="center" vertical="center" wrapText="1"/>
      <protection/>
    </xf>
    <xf numFmtId="0" fontId="18" fillId="19" borderId="29" xfId="40" applyFont="1" applyFill="1" applyBorder="1" applyAlignment="1" quotePrefix="1">
      <alignment horizontal="center" vertical="center" wrapText="1"/>
      <protection/>
    </xf>
    <xf numFmtId="0" fontId="18" fillId="19" borderId="13" xfId="40" applyFont="1" applyFill="1" applyBorder="1" applyAlignment="1" quotePrefix="1">
      <alignment horizontal="center" vertical="center" wrapText="1"/>
      <protection/>
    </xf>
    <xf numFmtId="0" fontId="36" fillId="19" borderId="0" xfId="0" applyFont="1" applyFill="1" applyAlignment="1">
      <alignment wrapText="1"/>
    </xf>
    <xf numFmtId="0" fontId="18" fillId="19" borderId="25" xfId="35" applyFont="1" applyFill="1" applyBorder="1" applyAlignment="1" quotePrefix="1">
      <alignment horizontal="center" vertical="center" textRotation="255" wrapText="1"/>
      <protection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17" fillId="20" borderId="0" xfId="0" applyFont="1" applyFill="1" applyAlignment="1">
      <alignment/>
    </xf>
    <xf numFmtId="0" fontId="18" fillId="19" borderId="14" xfId="38" applyFont="1" applyFill="1" applyBorder="1" applyAlignment="1">
      <alignment horizontal="center" vertical="center" wrapText="1"/>
      <protection/>
    </xf>
    <xf numFmtId="0" fontId="19" fillId="19" borderId="24" xfId="40" applyFont="1" applyFill="1" applyBorder="1" applyAlignment="1" quotePrefix="1">
      <alignment horizontal="center" vertical="center" wrapText="1"/>
      <protection/>
    </xf>
    <xf numFmtId="0" fontId="19" fillId="19" borderId="56" xfId="40" applyFont="1" applyFill="1" applyBorder="1" applyAlignment="1" quotePrefix="1">
      <alignment horizontal="center" vertical="center" wrapText="1"/>
      <protection/>
    </xf>
    <xf numFmtId="0" fontId="18" fillId="19" borderId="57" xfId="38" applyFont="1" applyFill="1" applyBorder="1" applyAlignment="1">
      <alignment horizontal="center" vertical="center" wrapText="1"/>
      <protection/>
    </xf>
    <xf numFmtId="0" fontId="18" fillId="19" borderId="45" xfId="38" applyFont="1" applyFill="1" applyBorder="1" applyAlignment="1">
      <alignment horizontal="center" vertical="center" wrapText="1"/>
      <protection/>
    </xf>
    <xf numFmtId="0" fontId="18" fillId="19" borderId="47" xfId="38" applyFont="1" applyFill="1" applyBorder="1" applyAlignment="1">
      <alignment horizontal="center" vertical="center" wrapText="1"/>
      <protection/>
    </xf>
    <xf numFmtId="0" fontId="18" fillId="19" borderId="58" xfId="38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38" fillId="19" borderId="13" xfId="40" applyFont="1" applyFill="1" applyBorder="1" applyAlignment="1" quotePrefix="1">
      <alignment vertical="center" wrapText="1"/>
      <protection/>
    </xf>
    <xf numFmtId="0" fontId="34" fillId="19" borderId="25" xfId="38" applyFont="1" applyFill="1" applyBorder="1" applyAlignment="1" quotePrefix="1">
      <alignment horizontal="center" vertical="center" wrapText="1"/>
      <protection/>
    </xf>
    <xf numFmtId="0" fontId="34" fillId="19" borderId="34" xfId="38" applyFont="1" applyFill="1" applyBorder="1" applyAlignment="1" quotePrefix="1">
      <alignment horizontal="center" vertical="center" wrapText="1"/>
      <protection/>
    </xf>
    <xf numFmtId="0" fontId="18" fillId="19" borderId="48" xfId="38" applyFont="1" applyFill="1" applyBorder="1" applyAlignment="1">
      <alignment horizontal="center" vertical="center" wrapText="1"/>
      <protection/>
    </xf>
    <xf numFmtId="0" fontId="21" fillId="19" borderId="20" xfId="40" applyFont="1" applyFill="1" applyBorder="1" applyAlignment="1">
      <alignment vertical="center" wrapText="1"/>
      <protection/>
    </xf>
    <xf numFmtId="0" fontId="16" fillId="19" borderId="0" xfId="73" applyFont="1" applyFill="1" applyBorder="1" applyAlignment="1">
      <alignment wrapText="1"/>
      <protection/>
    </xf>
    <xf numFmtId="0" fontId="17" fillId="19" borderId="0" xfId="73" applyFont="1" applyFill="1">
      <alignment/>
      <protection/>
    </xf>
    <xf numFmtId="0" fontId="16" fillId="19" borderId="0" xfId="73" applyFont="1" applyFill="1" applyAlignment="1">
      <alignment horizontal="left"/>
      <protection/>
    </xf>
    <xf numFmtId="0" fontId="16" fillId="19" borderId="0" xfId="73" applyFont="1" applyFill="1" applyAlignment="1">
      <alignment/>
      <protection/>
    </xf>
    <xf numFmtId="0" fontId="16" fillId="19" borderId="0" xfId="73" applyFont="1" applyFill="1" applyBorder="1" applyAlignment="1">
      <alignment horizontal="center" wrapText="1"/>
      <protection/>
    </xf>
    <xf numFmtId="0" fontId="16" fillId="19" borderId="0" xfId="73" applyFont="1" applyFill="1" applyBorder="1" applyAlignment="1">
      <alignment horizontal="center" vertical="center" wrapText="1"/>
      <protection/>
    </xf>
    <xf numFmtId="0" fontId="20" fillId="19" borderId="0" xfId="73" applyFont="1" applyFill="1" applyBorder="1" applyAlignment="1">
      <alignment horizontal="left" vertical="center" wrapText="1"/>
      <protection/>
    </xf>
    <xf numFmtId="0" fontId="20" fillId="19" borderId="0" xfId="73" applyFont="1" applyFill="1" applyBorder="1" applyAlignment="1">
      <alignment horizontal="left" vertical="center"/>
      <protection/>
    </xf>
    <xf numFmtId="0" fontId="20" fillId="19" borderId="0" xfId="73" applyFont="1" applyFill="1" applyBorder="1">
      <alignment/>
      <protection/>
    </xf>
    <xf numFmtId="0" fontId="17" fillId="19" borderId="0" xfId="73" applyFont="1" applyFill="1" applyBorder="1">
      <alignment/>
      <protection/>
    </xf>
    <xf numFmtId="0" fontId="33" fillId="19" borderId="0" xfId="73" applyFont="1" applyFill="1">
      <alignment/>
      <protection/>
    </xf>
    <xf numFmtId="0" fontId="26" fillId="19" borderId="0" xfId="0" applyFont="1" applyFill="1" applyBorder="1" applyAlignment="1">
      <alignment wrapText="1"/>
    </xf>
    <xf numFmtId="0" fontId="18" fillId="19" borderId="59" xfId="40" applyFont="1" applyFill="1" applyBorder="1" applyAlignment="1" quotePrefix="1">
      <alignment vertical="center" wrapText="1"/>
      <protection/>
    </xf>
    <xf numFmtId="0" fontId="19" fillId="19" borderId="0" xfId="35" applyFont="1" applyFill="1" applyBorder="1" applyAlignment="1" quotePrefix="1">
      <alignment vertical="center" wrapText="1"/>
      <protection/>
    </xf>
    <xf numFmtId="0" fontId="20" fillId="19" borderId="0" xfId="0" applyFont="1" applyFill="1" applyBorder="1" applyAlignment="1">
      <alignment vertical="center" wrapText="1"/>
    </xf>
    <xf numFmtId="0" fontId="18" fillId="19" borderId="0" xfId="38" applyFont="1" applyFill="1" applyBorder="1" applyAlignment="1" quotePrefix="1">
      <alignment vertical="center" wrapText="1"/>
      <protection/>
    </xf>
    <xf numFmtId="0" fontId="20" fillId="19" borderId="0" xfId="0" applyFont="1" applyFill="1" applyBorder="1" applyAlignment="1">
      <alignment vertical="center"/>
    </xf>
    <xf numFmtId="0" fontId="20" fillId="19" borderId="0" xfId="0" applyFont="1" applyFill="1" applyBorder="1" applyAlignment="1">
      <alignment/>
    </xf>
    <xf numFmtId="0" fontId="17" fillId="19" borderId="0" xfId="0" applyFont="1" applyFill="1" applyBorder="1" applyAlignment="1">
      <alignment vertical="center" wrapText="1"/>
    </xf>
    <xf numFmtId="0" fontId="34" fillId="19" borderId="36" xfId="38" applyFont="1" applyFill="1" applyBorder="1" applyAlignment="1" quotePrefix="1">
      <alignment horizontal="center" vertical="center" wrapText="1"/>
      <protection/>
    </xf>
    <xf numFmtId="0" fontId="34" fillId="19" borderId="29" xfId="38" applyFont="1" applyFill="1" applyBorder="1" applyAlignment="1" quotePrefix="1">
      <alignment horizontal="center" vertical="center" wrapText="1"/>
      <protection/>
    </xf>
    <xf numFmtId="0" fontId="37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7" fillId="19" borderId="40" xfId="40" applyFont="1" applyFill="1" applyBorder="1" applyAlignment="1" quotePrefix="1">
      <alignment horizontal="center" vertical="center" wrapText="1"/>
      <protection/>
    </xf>
    <xf numFmtId="1" fontId="27" fillId="19" borderId="40" xfId="40" applyNumberFormat="1" applyFont="1" applyFill="1" applyBorder="1" applyAlignment="1" quotePrefix="1">
      <alignment horizontal="center" vertical="center" wrapText="1"/>
      <protection/>
    </xf>
    <xf numFmtId="0" fontId="27" fillId="19" borderId="18" xfId="40" applyFont="1" applyFill="1" applyBorder="1" applyAlignment="1" quotePrefix="1">
      <alignment horizontal="center" vertical="center" wrapText="1"/>
      <protection/>
    </xf>
    <xf numFmtId="0" fontId="18" fillId="19" borderId="42" xfId="38" applyFont="1" applyFill="1" applyBorder="1" applyAlignment="1" quotePrefix="1">
      <alignment horizontal="center" vertical="center" wrapText="1"/>
      <protection/>
    </xf>
    <xf numFmtId="0" fontId="18" fillId="19" borderId="38" xfId="38" applyFont="1" applyFill="1" applyBorder="1" applyAlignment="1">
      <alignment horizontal="center" vertical="center" wrapText="1"/>
      <protection/>
    </xf>
    <xf numFmtId="0" fontId="18" fillId="34" borderId="28" xfId="38" applyFont="1" applyFill="1" applyBorder="1" applyAlignment="1">
      <alignment horizontal="center" vertical="center" wrapText="1"/>
      <protection/>
    </xf>
    <xf numFmtId="0" fontId="25" fillId="19" borderId="28" xfId="40" applyFont="1" applyFill="1" applyBorder="1" applyAlignment="1" quotePrefix="1">
      <alignment horizontal="center" vertical="center" wrapText="1"/>
      <protection/>
    </xf>
    <xf numFmtId="0" fontId="19" fillId="19" borderId="42" xfId="38" applyFont="1" applyFill="1" applyBorder="1" applyAlignment="1" quotePrefix="1">
      <alignment horizontal="center" vertical="center" wrapText="1"/>
      <protection/>
    </xf>
    <xf numFmtId="0" fontId="25" fillId="19" borderId="14" xfId="38" applyFont="1" applyFill="1" applyBorder="1" applyAlignment="1" quotePrefix="1">
      <alignment horizontal="center" vertical="center" wrapText="1"/>
      <protection/>
    </xf>
    <xf numFmtId="0" fontId="25" fillId="19" borderId="16" xfId="38" applyFont="1" applyFill="1" applyBorder="1" applyAlignment="1" quotePrefix="1">
      <alignment horizontal="center" vertical="center" wrapText="1"/>
      <protection/>
    </xf>
    <xf numFmtId="0" fontId="25" fillId="19" borderId="56" xfId="38" applyFont="1" applyFill="1" applyBorder="1" applyAlignment="1" quotePrefix="1">
      <alignment horizontal="center" vertical="center" wrapText="1"/>
      <protection/>
    </xf>
    <xf numFmtId="0" fontId="27" fillId="19" borderId="14" xfId="38" applyFont="1" applyFill="1" applyBorder="1" applyAlignment="1" quotePrefix="1">
      <alignment horizontal="center" vertical="center" wrapText="1"/>
      <protection/>
    </xf>
    <xf numFmtId="0" fontId="27" fillId="19" borderId="11" xfId="38" applyFont="1" applyFill="1" applyBorder="1" applyAlignment="1" quotePrefix="1">
      <alignment horizontal="center" vertical="center" wrapText="1"/>
      <protection/>
    </xf>
    <xf numFmtId="0" fontId="25" fillId="19" borderId="15" xfId="38" applyFont="1" applyFill="1" applyBorder="1" applyAlignment="1" quotePrefix="1">
      <alignment horizontal="center" vertical="center" wrapText="1"/>
      <protection/>
    </xf>
    <xf numFmtId="0" fontId="25" fillId="19" borderId="12" xfId="38" applyFont="1" applyFill="1" applyBorder="1" applyAlignment="1" quotePrefix="1">
      <alignment horizontal="center" vertical="center" wrapText="1"/>
      <protection/>
    </xf>
    <xf numFmtId="0" fontId="25" fillId="19" borderId="13" xfId="38" applyFont="1" applyFill="1" applyBorder="1" applyAlignment="1">
      <alignment horizontal="center" vertical="center" wrapText="1"/>
      <protection/>
    </xf>
    <xf numFmtId="0" fontId="25" fillId="19" borderId="19" xfId="38" applyFont="1" applyFill="1" applyBorder="1" applyAlignment="1">
      <alignment horizontal="center" vertical="center" wrapText="1"/>
      <protection/>
    </xf>
    <xf numFmtId="0" fontId="27" fillId="34" borderId="30" xfId="40" applyFont="1" applyFill="1" applyBorder="1" applyAlignment="1" quotePrefix="1">
      <alignment horizontal="center" vertical="center" wrapText="1"/>
      <protection/>
    </xf>
    <xf numFmtId="0" fontId="27" fillId="34" borderId="31" xfId="40" applyFont="1" applyFill="1" applyBorder="1" applyAlignment="1" quotePrefix="1">
      <alignment horizontal="center" vertical="center" wrapText="1"/>
      <protection/>
    </xf>
    <xf numFmtId="0" fontId="27" fillId="34" borderId="32" xfId="40" applyFont="1" applyFill="1" applyBorder="1" applyAlignment="1" quotePrefix="1">
      <alignment horizontal="center" vertical="center" wrapText="1"/>
      <protection/>
    </xf>
    <xf numFmtId="0" fontId="27" fillId="34" borderId="28" xfId="40" applyFont="1" applyFill="1" applyBorder="1" applyAlignment="1" quotePrefix="1">
      <alignment horizontal="center" vertical="center" wrapText="1"/>
      <protection/>
    </xf>
    <xf numFmtId="0" fontId="25" fillId="34" borderId="31" xfId="38" applyFont="1" applyFill="1" applyBorder="1" applyAlignment="1">
      <alignment horizontal="center" vertical="center" wrapText="1"/>
      <protection/>
    </xf>
    <xf numFmtId="0" fontId="25" fillId="34" borderId="32" xfId="38" applyFont="1" applyFill="1" applyBorder="1" applyAlignment="1">
      <alignment horizontal="center" vertical="center" wrapText="1"/>
      <protection/>
    </xf>
    <xf numFmtId="0" fontId="25" fillId="19" borderId="25" xfId="40" applyFont="1" applyFill="1" applyBorder="1" applyAlignment="1" quotePrefix="1">
      <alignment horizontal="center" vertical="center" wrapText="1"/>
      <protection/>
    </xf>
    <xf numFmtId="0" fontId="25" fillId="19" borderId="20" xfId="40" applyFont="1" applyFill="1" applyBorder="1" applyAlignment="1" quotePrefix="1">
      <alignment horizontal="center" vertical="center" wrapText="1"/>
      <protection/>
    </xf>
    <xf numFmtId="0" fontId="27" fillId="19" borderId="60" xfId="38" applyFont="1" applyFill="1" applyBorder="1" applyAlignment="1" quotePrefix="1">
      <alignment horizontal="center" vertical="center" wrapText="1"/>
      <protection/>
    </xf>
    <xf numFmtId="0" fontId="27" fillId="19" borderId="41" xfId="38" applyFont="1" applyFill="1" applyBorder="1" applyAlignment="1" quotePrefix="1">
      <alignment horizontal="center" vertical="center" wrapText="1"/>
      <protection/>
    </xf>
    <xf numFmtId="0" fontId="27" fillId="19" borderId="0" xfId="38" applyFont="1" applyFill="1" applyBorder="1" applyAlignment="1" quotePrefix="1">
      <alignment horizontal="center" vertical="center" wrapText="1"/>
      <protection/>
    </xf>
    <xf numFmtId="0" fontId="27" fillId="19" borderId="42" xfId="38" applyFont="1" applyFill="1" applyBorder="1" applyAlignment="1" quotePrefix="1">
      <alignment horizontal="center" vertical="center" wrapText="1"/>
      <protection/>
    </xf>
    <xf numFmtId="0" fontId="27" fillId="19" borderId="61" xfId="40" applyFont="1" applyFill="1" applyBorder="1" applyAlignment="1" quotePrefix="1">
      <alignment horizontal="center" vertical="center" wrapText="1"/>
      <protection/>
    </xf>
    <xf numFmtId="0" fontId="25" fillId="19" borderId="10" xfId="40" applyFont="1" applyFill="1" applyBorder="1" applyAlignment="1" quotePrefix="1">
      <alignment horizontal="center" vertical="center" wrapText="1"/>
      <protection/>
    </xf>
    <xf numFmtId="0" fontId="25" fillId="19" borderId="43" xfId="40" applyFont="1" applyFill="1" applyBorder="1" applyAlignment="1" quotePrefix="1">
      <alignment horizontal="center" vertical="center" wrapText="1"/>
      <protection/>
    </xf>
    <xf numFmtId="0" fontId="29" fillId="34" borderId="62" xfId="0" applyFont="1" applyFill="1" applyBorder="1" applyAlignment="1">
      <alignment vertical="top" wrapText="1"/>
    </xf>
    <xf numFmtId="0" fontId="29" fillId="0" borderId="62" xfId="0" applyFont="1" applyFill="1" applyBorder="1" applyAlignment="1">
      <alignment vertical="top" wrapText="1"/>
    </xf>
    <xf numFmtId="0" fontId="29" fillId="34" borderId="63" xfId="0" applyFont="1" applyFill="1" applyBorder="1" applyAlignment="1">
      <alignment vertical="top" wrapText="1"/>
    </xf>
    <xf numFmtId="0" fontId="29" fillId="34" borderId="53" xfId="0" applyFont="1" applyFill="1" applyBorder="1" applyAlignment="1">
      <alignment vertical="top" wrapText="1"/>
    </xf>
    <xf numFmtId="0" fontId="28" fillId="34" borderId="10" xfId="0" applyFont="1" applyFill="1" applyBorder="1" applyAlignment="1">
      <alignment/>
    </xf>
    <xf numFmtId="0" fontId="18" fillId="19" borderId="59" xfId="38" applyFont="1" applyFill="1" applyBorder="1" applyAlignment="1" quotePrefix="1">
      <alignment horizontal="center" vertical="center" wrapText="1"/>
      <protection/>
    </xf>
    <xf numFmtId="0" fontId="20" fillId="19" borderId="13" xfId="73" applyFont="1" applyFill="1" applyBorder="1" applyAlignment="1">
      <alignment horizontal="left" vertical="center" wrapText="1"/>
      <protection/>
    </xf>
    <xf numFmtId="0" fontId="23" fillId="19" borderId="13" xfId="73" applyFont="1" applyFill="1" applyBorder="1" applyAlignment="1">
      <alignment horizontal="left" vertical="center" wrapText="1"/>
      <protection/>
    </xf>
    <xf numFmtId="0" fontId="18" fillId="19" borderId="64" xfId="38" applyFont="1" applyFill="1" applyBorder="1" applyAlignment="1" quotePrefix="1">
      <alignment horizontal="center" vertical="center" wrapText="1"/>
      <protection/>
    </xf>
    <xf numFmtId="0" fontId="18" fillId="19" borderId="65" xfId="38" applyFont="1" applyFill="1" applyBorder="1" applyAlignment="1" quotePrefix="1">
      <alignment horizontal="center" vertical="center" wrapText="1"/>
      <protection/>
    </xf>
    <xf numFmtId="0" fontId="18" fillId="19" borderId="55" xfId="38" applyFont="1" applyFill="1" applyBorder="1" applyAlignment="1">
      <alignment vertical="center" wrapText="1"/>
      <protection/>
    </xf>
    <xf numFmtId="0" fontId="27" fillId="19" borderId="17" xfId="40" applyFont="1" applyFill="1" applyBorder="1" applyAlignment="1" quotePrefix="1">
      <alignment horizontal="center" vertical="center" wrapText="1"/>
      <protection/>
    </xf>
    <xf numFmtId="0" fontId="25" fillId="19" borderId="10" xfId="38" applyFont="1" applyFill="1" applyBorder="1" applyAlignment="1" quotePrefix="1">
      <alignment horizontal="center" vertical="center" wrapText="1"/>
      <protection/>
    </xf>
    <xf numFmtId="0" fontId="25" fillId="34" borderId="40" xfId="38" applyFont="1" applyFill="1" applyBorder="1" applyAlignment="1">
      <alignment horizontal="center" vertical="center" wrapText="1"/>
      <protection/>
    </xf>
    <xf numFmtId="0" fontId="27" fillId="19" borderId="21" xfId="38" applyFont="1" applyFill="1" applyBorder="1" applyAlignment="1" quotePrefix="1">
      <alignment horizontal="center" vertical="center" wrapText="1"/>
      <protection/>
    </xf>
    <xf numFmtId="0" fontId="25" fillId="19" borderId="11" xfId="38" applyFont="1" applyFill="1" applyBorder="1" applyAlignment="1" quotePrefix="1">
      <alignment horizontal="center" vertical="center" wrapText="1"/>
      <protection/>
    </xf>
    <xf numFmtId="0" fontId="25" fillId="19" borderId="36" xfId="40" applyFont="1" applyFill="1" applyBorder="1" applyAlignment="1" quotePrefix="1">
      <alignment horizontal="center" vertical="center" wrapText="1"/>
      <protection/>
    </xf>
    <xf numFmtId="0" fontId="27" fillId="19" borderId="59" xfId="38" applyFont="1" applyFill="1" applyBorder="1" applyAlignment="1" quotePrefix="1">
      <alignment horizontal="center" vertical="center" wrapText="1"/>
      <protection/>
    </xf>
    <xf numFmtId="0" fontId="18" fillId="19" borderId="60" xfId="35" applyFont="1" applyFill="1" applyBorder="1" applyAlignment="1" quotePrefix="1">
      <alignment horizontal="center" vertical="center" textRotation="255" wrapText="1"/>
      <protection/>
    </xf>
    <xf numFmtId="0" fontId="19" fillId="19" borderId="16" xfId="38" applyFont="1" applyFill="1" applyBorder="1" applyAlignment="1" quotePrefix="1">
      <alignment horizontal="center" vertical="center" wrapText="1"/>
      <protection/>
    </xf>
    <xf numFmtId="0" fontId="19" fillId="19" borderId="11" xfId="38" applyFont="1" applyFill="1" applyBorder="1" applyAlignment="1" quotePrefix="1">
      <alignment horizontal="center" vertical="center" wrapText="1"/>
      <protection/>
    </xf>
    <xf numFmtId="0" fontId="19" fillId="19" borderId="66" xfId="40" applyFont="1" applyFill="1" applyBorder="1" applyAlignment="1" quotePrefix="1">
      <alignment horizontal="center" vertical="center" wrapText="1"/>
      <protection/>
    </xf>
    <xf numFmtId="0" fontId="19" fillId="19" borderId="19" xfId="40" applyFont="1" applyFill="1" applyBorder="1" applyAlignment="1" quotePrefix="1">
      <alignment horizontal="center" vertical="center" wrapText="1"/>
      <protection/>
    </xf>
    <xf numFmtId="0" fontId="19" fillId="19" borderId="67" xfId="40" applyFont="1" applyFill="1" applyBorder="1" applyAlignment="1" quotePrefix="1">
      <alignment horizontal="center" vertical="center" wrapText="1"/>
      <protection/>
    </xf>
    <xf numFmtId="0" fontId="19" fillId="19" borderId="57" xfId="40" applyFont="1" applyFill="1" applyBorder="1" applyAlignment="1" quotePrefix="1">
      <alignment horizontal="center" vertical="center" wrapText="1"/>
      <protection/>
    </xf>
    <xf numFmtId="0" fontId="19" fillId="19" borderId="51" xfId="40" applyFont="1" applyFill="1" applyBorder="1" applyAlignment="1" quotePrefix="1">
      <alignment horizontal="center" vertical="center" wrapText="1"/>
      <protection/>
    </xf>
    <xf numFmtId="0" fontId="20" fillId="34" borderId="0" xfId="0" applyFont="1" applyFill="1" applyBorder="1" applyAlignment="1">
      <alignment/>
    </xf>
    <xf numFmtId="0" fontId="31" fillId="34" borderId="64" xfId="74" applyFont="1" applyFill="1" applyBorder="1" applyAlignment="1">
      <alignment horizontal="center" vertical="center"/>
      <protection/>
    </xf>
    <xf numFmtId="0" fontId="31" fillId="34" borderId="68" xfId="74" applyFont="1" applyFill="1" applyBorder="1" applyAlignment="1">
      <alignment horizontal="center" vertical="center"/>
      <protection/>
    </xf>
    <xf numFmtId="0" fontId="31" fillId="34" borderId="69" xfId="74" applyFont="1" applyFill="1" applyBorder="1" applyAlignment="1">
      <alignment horizontal="center" vertical="center"/>
      <protection/>
    </xf>
    <xf numFmtId="0" fontId="31" fillId="34" borderId="65" xfId="74" applyFont="1" applyFill="1" applyBorder="1" applyAlignment="1">
      <alignment horizontal="center" vertical="center"/>
      <protection/>
    </xf>
    <xf numFmtId="0" fontId="31" fillId="34" borderId="70" xfId="74" applyFont="1" applyFill="1" applyBorder="1" applyAlignment="1">
      <alignment horizontal="center" vertical="center"/>
      <protection/>
    </xf>
    <xf numFmtId="0" fontId="31" fillId="34" borderId="25" xfId="73" applyFont="1" applyFill="1" applyBorder="1" applyAlignment="1">
      <alignment horizontal="center" vertical="center" wrapText="1"/>
      <protection/>
    </xf>
    <xf numFmtId="0" fontId="31" fillId="34" borderId="37" xfId="73" applyFont="1" applyFill="1" applyBorder="1" applyAlignment="1">
      <alignment horizontal="center" vertical="center" wrapText="1"/>
      <protection/>
    </xf>
    <xf numFmtId="0" fontId="31" fillId="34" borderId="20" xfId="73" applyFont="1" applyFill="1" applyBorder="1" applyAlignment="1">
      <alignment horizontal="center" vertical="center" wrapText="1"/>
      <protection/>
    </xf>
    <xf numFmtId="0" fontId="28" fillId="34" borderId="10" xfId="74" applyFont="1" applyFill="1" applyBorder="1" applyAlignment="1">
      <alignment horizontal="left" vertical="center" wrapText="1"/>
      <protection/>
    </xf>
    <xf numFmtId="0" fontId="14" fillId="19" borderId="17" xfId="40" applyFont="1" applyFill="1" applyBorder="1" applyAlignment="1" quotePrefix="1">
      <alignment vertical="center" wrapText="1"/>
      <protection/>
    </xf>
    <xf numFmtId="0" fontId="22" fillId="19" borderId="10" xfId="73" applyFont="1" applyFill="1" applyBorder="1" applyAlignment="1">
      <alignment horizontal="left" vertical="center" wrapText="1"/>
      <protection/>
    </xf>
    <xf numFmtId="0" fontId="19" fillId="19" borderId="45" xfId="40" applyFont="1" applyFill="1" applyBorder="1" applyAlignment="1" quotePrefix="1">
      <alignment horizontal="center" vertical="center" wrapText="1"/>
      <protection/>
    </xf>
    <xf numFmtId="0" fontId="19" fillId="19" borderId="46" xfId="40" applyFont="1" applyFill="1" applyBorder="1" applyAlignment="1" quotePrefix="1">
      <alignment horizontal="center" vertical="center" wrapText="1"/>
      <protection/>
    </xf>
    <xf numFmtId="0" fontId="19" fillId="19" borderId="47" xfId="40" applyFont="1" applyFill="1" applyBorder="1" applyAlignment="1" quotePrefix="1">
      <alignment horizontal="center" vertical="center" wrapText="1"/>
      <protection/>
    </xf>
    <xf numFmtId="0" fontId="19" fillId="19" borderId="61" xfId="40" applyFont="1" applyFill="1" applyBorder="1" applyAlignment="1" quotePrefix="1">
      <alignment horizontal="center" vertical="center" wrapText="1"/>
      <protection/>
    </xf>
    <xf numFmtId="0" fontId="18" fillId="19" borderId="16" xfId="38" applyFont="1" applyFill="1" applyBorder="1" applyAlignment="1">
      <alignment horizontal="center" vertical="center" wrapText="1"/>
      <protection/>
    </xf>
    <xf numFmtId="0" fontId="19" fillId="19" borderId="55" xfId="40" applyFont="1" applyFill="1" applyBorder="1" applyAlignment="1" quotePrefix="1">
      <alignment horizontal="center" vertical="center" wrapText="1"/>
      <protection/>
    </xf>
    <xf numFmtId="0" fontId="19" fillId="19" borderId="17" xfId="40" applyFont="1" applyFill="1" applyBorder="1" applyAlignment="1" quotePrefix="1">
      <alignment horizontal="center" vertical="center" wrapText="1"/>
      <protection/>
    </xf>
    <xf numFmtId="0" fontId="19" fillId="19" borderId="40" xfId="40" applyFont="1" applyFill="1" applyBorder="1" applyAlignment="1" quotePrefix="1">
      <alignment vertical="center" wrapText="1"/>
      <protection/>
    </xf>
    <xf numFmtId="0" fontId="18" fillId="19" borderId="12" xfId="38" applyFont="1" applyFill="1" applyBorder="1" applyAlignment="1">
      <alignment horizontal="center" vertical="center" wrapText="1"/>
      <protection/>
    </xf>
    <xf numFmtId="0" fontId="19" fillId="19" borderId="22" xfId="40" applyFont="1" applyFill="1" applyBorder="1" applyAlignment="1" quotePrefix="1">
      <alignment vertical="center" wrapText="1"/>
      <protection/>
    </xf>
    <xf numFmtId="0" fontId="19" fillId="19" borderId="39" xfId="40" applyFont="1" applyFill="1" applyBorder="1" applyAlignment="1" quotePrefix="1">
      <alignment horizontal="center" vertical="center" wrapText="1"/>
      <protection/>
    </xf>
    <xf numFmtId="0" fontId="19" fillId="19" borderId="71" xfId="40" applyFont="1" applyFill="1" applyBorder="1" applyAlignment="1" quotePrefix="1">
      <alignment vertical="center" wrapText="1"/>
      <protection/>
    </xf>
    <xf numFmtId="0" fontId="19" fillId="19" borderId="62" xfId="40" applyFont="1" applyFill="1" applyBorder="1" applyAlignment="1" quotePrefix="1">
      <alignment vertical="center" wrapText="1"/>
      <protection/>
    </xf>
    <xf numFmtId="0" fontId="19" fillId="19" borderId="53" xfId="40" applyFont="1" applyFill="1" applyBorder="1" applyAlignment="1" quotePrefix="1">
      <alignment vertical="center" wrapText="1"/>
      <protection/>
    </xf>
    <xf numFmtId="0" fontId="19" fillId="19" borderId="38" xfId="38" applyFont="1" applyFill="1" applyBorder="1" applyAlignment="1" quotePrefix="1">
      <alignment horizontal="center" vertical="center" wrapText="1"/>
      <protection/>
    </xf>
    <xf numFmtId="0" fontId="19" fillId="19" borderId="13" xfId="40" applyFont="1" applyFill="1" applyBorder="1" applyAlignment="1" quotePrefix="1">
      <alignment vertical="center" wrapText="1"/>
      <protection/>
    </xf>
    <xf numFmtId="0" fontId="27" fillId="19" borderId="66" xfId="0" applyFont="1" applyFill="1" applyBorder="1" applyAlignment="1">
      <alignment horizontal="center" vertical="center"/>
    </xf>
    <xf numFmtId="0" fontId="27" fillId="19" borderId="19" xfId="0" applyFont="1" applyFill="1" applyBorder="1" applyAlignment="1">
      <alignment horizontal="center" vertical="center"/>
    </xf>
    <xf numFmtId="0" fontId="19" fillId="19" borderId="58" xfId="40" applyFont="1" applyFill="1" applyBorder="1" applyAlignment="1" quotePrefix="1">
      <alignment horizontal="center" vertical="center" wrapText="1"/>
      <protection/>
    </xf>
    <xf numFmtId="0" fontId="19" fillId="19" borderId="35" xfId="40" applyFont="1" applyFill="1" applyBorder="1" applyAlignment="1" quotePrefix="1">
      <alignment vertical="center" wrapText="1"/>
      <protection/>
    </xf>
    <xf numFmtId="0" fontId="27" fillId="19" borderId="61" xfId="0" applyFont="1" applyFill="1" applyBorder="1" applyAlignment="1">
      <alignment horizontal="center" vertical="center"/>
    </xf>
    <xf numFmtId="0" fontId="27" fillId="19" borderId="70" xfId="0" applyFont="1" applyFill="1" applyBorder="1" applyAlignment="1">
      <alignment horizontal="center" vertical="center"/>
    </xf>
    <xf numFmtId="0" fontId="19" fillId="19" borderId="50" xfId="40" applyFont="1" applyFill="1" applyBorder="1" applyAlignment="1" quotePrefix="1">
      <alignment horizontal="center" vertical="center" wrapText="1"/>
      <protection/>
    </xf>
    <xf numFmtId="0" fontId="19" fillId="19" borderId="72" xfId="40" applyFont="1" applyFill="1" applyBorder="1" applyAlignment="1" quotePrefix="1">
      <alignment horizontal="center" vertical="center" wrapText="1"/>
      <protection/>
    </xf>
    <xf numFmtId="0" fontId="27" fillId="19" borderId="64" xfId="0" applyFont="1" applyFill="1" applyBorder="1" applyAlignment="1">
      <alignment horizontal="center" vertical="center"/>
    </xf>
    <xf numFmtId="0" fontId="40" fillId="19" borderId="10" xfId="0" applyFont="1" applyFill="1" applyBorder="1" applyAlignment="1">
      <alignment horizontal="left" vertical="center" wrapText="1"/>
    </xf>
    <xf numFmtId="0" fontId="18" fillId="19" borderId="14" xfId="38" applyFont="1" applyFill="1" applyBorder="1" applyAlignment="1" quotePrefix="1">
      <alignment horizontal="left" vertical="center" wrapText="1"/>
      <protection/>
    </xf>
    <xf numFmtId="0" fontId="18" fillId="19" borderId="16" xfId="38" applyFont="1" applyFill="1" applyBorder="1" applyAlignment="1" quotePrefix="1">
      <alignment horizontal="left" vertical="center" wrapText="1"/>
      <protection/>
    </xf>
    <xf numFmtId="0" fontId="18" fillId="19" borderId="56" xfId="38" applyFont="1" applyFill="1" applyBorder="1" applyAlignment="1" quotePrefix="1">
      <alignment horizontal="left" vertical="center" wrapText="1"/>
      <protection/>
    </xf>
    <xf numFmtId="0" fontId="18" fillId="19" borderId="38" xfId="38" applyFont="1" applyFill="1" applyBorder="1" applyAlignment="1" quotePrefix="1">
      <alignment horizontal="left" vertical="center" wrapText="1"/>
      <protection/>
    </xf>
    <xf numFmtId="0" fontId="18" fillId="19" borderId="34" xfId="38" applyFont="1" applyFill="1" applyBorder="1" applyAlignment="1" quotePrefix="1">
      <alignment horizontal="left" vertical="center" wrapText="1"/>
      <protection/>
    </xf>
    <xf numFmtId="0" fontId="18" fillId="19" borderId="21" xfId="38" applyFont="1" applyFill="1" applyBorder="1" applyAlignment="1" quotePrefix="1">
      <alignment horizontal="left" vertical="center" wrapText="1"/>
      <protection/>
    </xf>
    <xf numFmtId="0" fontId="18" fillId="19" borderId="42" xfId="38" applyFont="1" applyFill="1" applyBorder="1" applyAlignment="1" quotePrefix="1">
      <alignment horizontal="left" vertical="center" wrapText="1"/>
      <protection/>
    </xf>
    <xf numFmtId="0" fontId="18" fillId="19" borderId="13" xfId="38" applyFont="1" applyFill="1" applyBorder="1" applyAlignment="1">
      <alignment vertical="center" wrapText="1"/>
      <protection/>
    </xf>
    <xf numFmtId="0" fontId="18" fillId="19" borderId="38" xfId="38" applyFont="1" applyFill="1" applyBorder="1" applyAlignment="1">
      <alignment vertical="center" wrapText="1"/>
      <protection/>
    </xf>
    <xf numFmtId="0" fontId="100" fillId="34" borderId="22" xfId="74" applyFont="1" applyFill="1" applyBorder="1" applyAlignment="1">
      <alignment horizontal="center" vertical="center" wrapText="1"/>
      <protection/>
    </xf>
    <xf numFmtId="0" fontId="100" fillId="34" borderId="73" xfId="74" applyFont="1" applyFill="1" applyBorder="1" applyAlignment="1">
      <alignment horizontal="center" vertical="center" wrapText="1"/>
      <protection/>
    </xf>
    <xf numFmtId="0" fontId="100" fillId="34" borderId="53" xfId="74" applyFont="1" applyFill="1" applyBorder="1" applyAlignment="1">
      <alignment horizontal="center" vertical="center" wrapText="1"/>
      <protection/>
    </xf>
    <xf numFmtId="0" fontId="42" fillId="19" borderId="25" xfId="0" applyFont="1" applyFill="1" applyBorder="1" applyAlignment="1">
      <alignment horizontal="center" vertical="center"/>
    </xf>
    <xf numFmtId="0" fontId="42" fillId="19" borderId="20" xfId="0" applyFont="1" applyFill="1" applyBorder="1" applyAlignment="1">
      <alignment horizontal="center" vertical="center"/>
    </xf>
    <xf numFmtId="0" fontId="42" fillId="19" borderId="29" xfId="0" applyFont="1" applyFill="1" applyBorder="1" applyAlignment="1">
      <alignment horizontal="center" vertical="center"/>
    </xf>
    <xf numFmtId="0" fontId="42" fillId="19" borderId="10" xfId="0" applyFont="1" applyFill="1" applyBorder="1" applyAlignment="1">
      <alignment horizontal="center" vertical="center"/>
    </xf>
    <xf numFmtId="0" fontId="25" fillId="19" borderId="41" xfId="0" applyFont="1" applyFill="1" applyBorder="1" applyAlignment="1">
      <alignment horizontal="center" vertical="center"/>
    </xf>
    <xf numFmtId="0" fontId="18" fillId="19" borderId="38" xfId="40" applyFont="1" applyFill="1" applyBorder="1" applyAlignment="1" quotePrefix="1">
      <alignment horizontal="center" vertical="center" wrapText="1"/>
      <protection/>
    </xf>
    <xf numFmtId="0" fontId="18" fillId="19" borderId="0" xfId="40" applyFont="1" applyFill="1" applyBorder="1" applyAlignment="1" quotePrefix="1">
      <alignment horizontal="center" vertical="center" wrapText="1"/>
      <protection/>
    </xf>
    <xf numFmtId="0" fontId="25" fillId="19" borderId="14" xfId="0" applyFont="1" applyFill="1" applyBorder="1" applyAlignment="1">
      <alignment horizontal="center" vertical="center"/>
    </xf>
    <xf numFmtId="0" fontId="25" fillId="19" borderId="16" xfId="0" applyFont="1" applyFill="1" applyBorder="1" applyAlignment="1">
      <alignment horizontal="center" vertical="center"/>
    </xf>
    <xf numFmtId="0" fontId="18" fillId="19" borderId="40" xfId="40" applyFont="1" applyFill="1" applyBorder="1" applyAlignment="1" quotePrefix="1">
      <alignment horizontal="center" vertical="center" wrapText="1"/>
      <protection/>
    </xf>
    <xf numFmtId="0" fontId="18" fillId="19" borderId="32" xfId="40" applyFont="1" applyFill="1" applyBorder="1" applyAlignment="1" quotePrefix="1">
      <alignment horizontal="center" vertical="center" wrapText="1"/>
      <protection/>
    </xf>
    <xf numFmtId="0" fontId="18" fillId="19" borderId="45" xfId="40" applyFont="1" applyFill="1" applyBorder="1" applyAlignment="1" quotePrefix="1">
      <alignment horizontal="center" vertical="center" wrapText="1"/>
      <protection/>
    </xf>
    <xf numFmtId="0" fontId="18" fillId="19" borderId="49" xfId="40" applyFont="1" applyFill="1" applyBorder="1" applyAlignment="1" quotePrefix="1">
      <alignment horizontal="center" vertical="center" wrapText="1"/>
      <protection/>
    </xf>
    <xf numFmtId="0" fontId="18" fillId="19" borderId="74" xfId="40" applyFont="1" applyFill="1" applyBorder="1" applyAlignment="1" quotePrefix="1">
      <alignment horizontal="center" vertical="center" wrapText="1"/>
      <protection/>
    </xf>
    <xf numFmtId="0" fontId="18" fillId="19" borderId="49" xfId="38" applyFont="1" applyFill="1" applyBorder="1" applyAlignment="1">
      <alignment horizontal="center" vertical="center" wrapText="1"/>
      <protection/>
    </xf>
    <xf numFmtId="0" fontId="18" fillId="19" borderId="50" xfId="38" applyFont="1" applyFill="1" applyBorder="1" applyAlignment="1">
      <alignment horizontal="center" vertical="center" wrapText="1"/>
      <protection/>
    </xf>
    <xf numFmtId="0" fontId="18" fillId="19" borderId="66" xfId="38" applyFont="1" applyFill="1" applyBorder="1" applyAlignment="1" quotePrefix="1">
      <alignment horizontal="center" vertical="center" wrapText="1"/>
      <protection/>
    </xf>
    <xf numFmtId="0" fontId="18" fillId="19" borderId="75" xfId="38" applyFont="1" applyFill="1" applyBorder="1" applyAlignment="1" quotePrefix="1">
      <alignment horizontal="center" vertical="center" wrapText="1"/>
      <protection/>
    </xf>
    <xf numFmtId="0" fontId="18" fillId="19" borderId="58" xfId="38" applyFont="1" applyFill="1" applyBorder="1" applyAlignment="1" quotePrefix="1">
      <alignment horizontal="center" vertical="center" wrapText="1"/>
      <protection/>
    </xf>
    <xf numFmtId="0" fontId="25" fillId="19" borderId="23" xfId="0" applyFont="1" applyFill="1" applyBorder="1" applyAlignment="1">
      <alignment horizontal="center" vertical="center"/>
    </xf>
    <xf numFmtId="0" fontId="25" fillId="19" borderId="18" xfId="0" applyFont="1" applyFill="1" applyBorder="1" applyAlignment="1">
      <alignment horizontal="center" vertical="center"/>
    </xf>
    <xf numFmtId="0" fontId="18" fillId="19" borderId="28" xfId="38" applyFont="1" applyFill="1" applyBorder="1" applyAlignment="1" quotePrefix="1">
      <alignment horizontal="center" vertical="center" wrapText="1"/>
      <protection/>
    </xf>
    <xf numFmtId="0" fontId="25" fillId="19" borderId="26" xfId="0" applyFont="1" applyFill="1" applyBorder="1" applyAlignment="1">
      <alignment horizontal="center" vertical="center"/>
    </xf>
    <xf numFmtId="0" fontId="18" fillId="19" borderId="27" xfId="40" applyFont="1" applyFill="1" applyBorder="1" applyAlignment="1" quotePrefix="1">
      <alignment horizontal="center" vertical="center" wrapText="1"/>
      <protection/>
    </xf>
    <xf numFmtId="0" fontId="18" fillId="19" borderId="18" xfId="38" applyFont="1" applyFill="1" applyBorder="1" applyAlignment="1">
      <alignment horizontal="center" vertical="center" wrapText="1"/>
      <protection/>
    </xf>
    <xf numFmtId="0" fontId="18" fillId="19" borderId="24" xfId="38" applyFont="1" applyFill="1" applyBorder="1" applyAlignment="1">
      <alignment horizontal="center" vertical="center" wrapText="1"/>
      <protection/>
    </xf>
    <xf numFmtId="0" fontId="25" fillId="19" borderId="60" xfId="0" applyFont="1" applyFill="1" applyBorder="1" applyAlignment="1">
      <alignment horizontal="center" vertical="center"/>
    </xf>
    <xf numFmtId="0" fontId="25" fillId="19" borderId="59" xfId="0" applyFont="1" applyFill="1" applyBorder="1" applyAlignment="1">
      <alignment horizontal="center" vertical="center"/>
    </xf>
    <xf numFmtId="0" fontId="25" fillId="19" borderId="31" xfId="0" applyFont="1" applyFill="1" applyBorder="1" applyAlignment="1">
      <alignment horizontal="center" vertical="center"/>
    </xf>
    <xf numFmtId="0" fontId="25" fillId="19" borderId="32" xfId="0" applyFont="1" applyFill="1" applyBorder="1" applyAlignment="1">
      <alignment horizontal="center" vertical="center"/>
    </xf>
    <xf numFmtId="0" fontId="25" fillId="19" borderId="33" xfId="0" applyFont="1" applyFill="1" applyBorder="1" applyAlignment="1">
      <alignment horizontal="center" vertical="center"/>
    </xf>
    <xf numFmtId="0" fontId="25" fillId="19" borderId="61" xfId="0" applyFont="1" applyFill="1" applyBorder="1" applyAlignment="1">
      <alignment horizontal="center" vertical="center"/>
    </xf>
    <xf numFmtId="0" fontId="25" fillId="19" borderId="49" xfId="0" applyFont="1" applyFill="1" applyBorder="1" applyAlignment="1">
      <alignment horizontal="center" vertical="center"/>
    </xf>
    <xf numFmtId="0" fontId="23" fillId="34" borderId="76" xfId="40" applyFont="1" applyFill="1" applyBorder="1" applyAlignment="1">
      <alignment vertical="center" wrapText="1"/>
      <protection/>
    </xf>
    <xf numFmtId="0" fontId="23" fillId="34" borderId="20" xfId="40" applyFont="1" applyFill="1" applyBorder="1" applyAlignment="1" quotePrefix="1">
      <alignment vertical="center" wrapText="1"/>
      <protection/>
    </xf>
    <xf numFmtId="0" fontId="39" fillId="19" borderId="13" xfId="0" applyFont="1" applyFill="1" applyBorder="1" applyAlignment="1">
      <alignment horizontal="left" vertical="center" wrapText="1"/>
    </xf>
    <xf numFmtId="0" fontId="38" fillId="19" borderId="10" xfId="40" applyFont="1" applyFill="1" applyBorder="1" applyAlignment="1" quotePrefix="1">
      <alignment vertical="center" wrapText="1"/>
      <protection/>
    </xf>
    <xf numFmtId="0" fontId="46" fillId="19" borderId="10" xfId="0" applyFont="1" applyFill="1" applyBorder="1" applyAlignment="1">
      <alignment horizontal="left" vertical="center" wrapText="1"/>
    </xf>
    <xf numFmtId="0" fontId="43" fillId="19" borderId="13" xfId="0" applyFont="1" applyFill="1" applyBorder="1" applyAlignment="1">
      <alignment horizontal="left" vertical="center" wrapText="1"/>
    </xf>
    <xf numFmtId="0" fontId="17" fillId="20" borderId="0" xfId="0" applyFont="1" applyFill="1" applyBorder="1" applyAlignment="1">
      <alignment/>
    </xf>
    <xf numFmtId="0" fontId="35" fillId="19" borderId="31" xfId="40" applyFont="1" applyFill="1" applyBorder="1" applyAlignment="1" quotePrefix="1">
      <alignment horizontal="center" vertical="center" wrapText="1"/>
      <protection/>
    </xf>
    <xf numFmtId="0" fontId="35" fillId="19" borderId="32" xfId="40" applyFont="1" applyFill="1" applyBorder="1" applyAlignment="1" quotePrefix="1">
      <alignment horizontal="center" vertical="center" wrapText="1"/>
      <protection/>
    </xf>
    <xf numFmtId="0" fontId="35" fillId="19" borderId="30" xfId="40" applyFont="1" applyFill="1" applyBorder="1" applyAlignment="1" quotePrefix="1">
      <alignment horizontal="center" vertical="center" wrapText="1"/>
      <protection/>
    </xf>
    <xf numFmtId="0" fontId="35" fillId="19" borderId="28" xfId="40" applyFont="1" applyFill="1" applyBorder="1" applyAlignment="1" quotePrefix="1">
      <alignment horizontal="center" vertical="center" wrapText="1"/>
      <protection/>
    </xf>
    <xf numFmtId="0" fontId="35" fillId="19" borderId="33" xfId="40" applyFont="1" applyFill="1" applyBorder="1" applyAlignment="1" quotePrefix="1">
      <alignment horizontal="center" vertical="center" wrapText="1"/>
      <protection/>
    </xf>
    <xf numFmtId="0" fontId="34" fillId="19" borderId="14" xfId="38" applyFont="1" applyFill="1" applyBorder="1" applyAlignment="1" quotePrefix="1">
      <alignment horizontal="center" vertical="center" wrapText="1"/>
      <protection/>
    </xf>
    <xf numFmtId="0" fontId="34" fillId="19" borderId="16" xfId="38" applyFont="1" applyFill="1" applyBorder="1" applyAlignment="1" quotePrefix="1">
      <alignment horizontal="center" vertical="center" wrapText="1"/>
      <protection/>
    </xf>
    <xf numFmtId="0" fontId="34" fillId="19" borderId="56" xfId="38" applyFont="1" applyFill="1" applyBorder="1" applyAlignment="1" quotePrefix="1">
      <alignment horizontal="center" vertical="center" wrapText="1"/>
      <protection/>
    </xf>
    <xf numFmtId="0" fontId="34" fillId="19" borderId="38" xfId="38" applyFont="1" applyFill="1" applyBorder="1" applyAlignment="1" quotePrefix="1">
      <alignment horizontal="center" vertical="center" wrapText="1"/>
      <protection/>
    </xf>
    <xf numFmtId="0" fontId="35" fillId="19" borderId="14" xfId="38" applyFont="1" applyFill="1" applyBorder="1" applyAlignment="1" quotePrefix="1">
      <alignment horizontal="center" vertical="center" wrapText="1"/>
      <protection/>
    </xf>
    <xf numFmtId="0" fontId="35" fillId="19" borderId="11" xfId="38" applyFont="1" applyFill="1" applyBorder="1" applyAlignment="1" quotePrefix="1">
      <alignment horizontal="center" vertical="center" wrapText="1"/>
      <protection/>
    </xf>
    <xf numFmtId="0" fontId="34" fillId="19" borderId="15" xfId="38" applyFont="1" applyFill="1" applyBorder="1" applyAlignment="1" quotePrefix="1">
      <alignment horizontal="center" vertical="center" wrapText="1"/>
      <protection/>
    </xf>
    <xf numFmtId="0" fontId="34" fillId="19" borderId="12" xfId="38" applyFont="1" applyFill="1" applyBorder="1" applyAlignment="1" quotePrefix="1">
      <alignment horizontal="center" vertical="center" wrapText="1"/>
      <protection/>
    </xf>
    <xf numFmtId="0" fontId="35" fillId="19" borderId="16" xfId="38" applyFont="1" applyFill="1" applyBorder="1" applyAlignment="1" quotePrefix="1">
      <alignment horizontal="center" vertical="center" wrapText="1"/>
      <protection/>
    </xf>
    <xf numFmtId="0" fontId="34" fillId="19" borderId="20" xfId="40" applyFont="1" applyFill="1" applyBorder="1" applyAlignment="1" quotePrefix="1">
      <alignment horizontal="center" vertical="center" wrapText="1"/>
      <protection/>
    </xf>
    <xf numFmtId="0" fontId="35" fillId="19" borderId="61" xfId="40" applyFont="1" applyFill="1" applyBorder="1" applyAlignment="1" quotePrefix="1">
      <alignment horizontal="center" vertical="center" wrapText="1"/>
      <protection/>
    </xf>
    <xf numFmtId="0" fontId="34" fillId="19" borderId="10" xfId="40" applyFont="1" applyFill="1" applyBorder="1" applyAlignment="1" quotePrefix="1">
      <alignment horizontal="center" vertical="center" wrapText="1"/>
      <protection/>
    </xf>
    <xf numFmtId="0" fontId="34" fillId="19" borderId="43" xfId="40" applyFont="1" applyFill="1" applyBorder="1" applyAlignment="1" quotePrefix="1">
      <alignment horizontal="center" vertical="center" wrapText="1"/>
      <protection/>
    </xf>
    <xf numFmtId="0" fontId="35" fillId="34" borderId="31" xfId="40" applyFont="1" applyFill="1" applyBorder="1" applyAlignment="1" quotePrefix="1">
      <alignment horizontal="center" vertical="center" wrapText="1"/>
      <protection/>
    </xf>
    <xf numFmtId="0" fontId="35" fillId="34" borderId="32" xfId="40" applyFont="1" applyFill="1" applyBorder="1" applyAlignment="1" quotePrefix="1">
      <alignment horizontal="center" vertical="center" wrapText="1"/>
      <protection/>
    </xf>
    <xf numFmtId="0" fontId="35" fillId="34" borderId="30" xfId="40" applyFont="1" applyFill="1" applyBorder="1" applyAlignment="1" quotePrefix="1">
      <alignment horizontal="center" vertical="center" wrapText="1"/>
      <protection/>
    </xf>
    <xf numFmtId="0" fontId="35" fillId="34" borderId="28" xfId="40" applyFont="1" applyFill="1" applyBorder="1" applyAlignment="1" quotePrefix="1">
      <alignment horizontal="center" vertical="center" wrapText="1"/>
      <protection/>
    </xf>
    <xf numFmtId="0" fontId="34" fillId="19" borderId="66" xfId="38" applyFont="1" applyFill="1" applyBorder="1" applyAlignment="1" quotePrefix="1">
      <alignment horizontal="center" vertical="center" wrapText="1"/>
      <protection/>
    </xf>
    <xf numFmtId="0" fontId="19" fillId="19" borderId="75" xfId="40" applyFont="1" applyFill="1" applyBorder="1" applyAlignment="1" quotePrefix="1">
      <alignment horizontal="center" vertical="center" wrapText="1"/>
      <protection/>
    </xf>
    <xf numFmtId="0" fontId="47" fillId="0" borderId="0" xfId="0" applyFont="1" applyFill="1" applyAlignment="1">
      <alignment vertical="center" wrapText="1"/>
    </xf>
    <xf numFmtId="0" fontId="18" fillId="34" borderId="19" xfId="40" applyFont="1" applyFill="1" applyBorder="1" applyAlignment="1" quotePrefix="1">
      <alignment vertical="center" wrapText="1"/>
      <protection/>
    </xf>
    <xf numFmtId="0" fontId="18" fillId="34" borderId="58" xfId="40" applyFont="1" applyFill="1" applyBorder="1" applyAlignment="1" quotePrefix="1">
      <alignment vertical="center" wrapText="1"/>
      <protection/>
    </xf>
    <xf numFmtId="0" fontId="21" fillId="19" borderId="76" xfId="40" applyFont="1" applyFill="1" applyBorder="1" applyAlignment="1">
      <alignment vertical="center" wrapText="1"/>
      <protection/>
    </xf>
    <xf numFmtId="0" fontId="18" fillId="19" borderId="26" xfId="38" applyFont="1" applyFill="1" applyBorder="1" applyAlignment="1" quotePrefix="1">
      <alignment horizontal="center" vertical="center" wrapText="1"/>
      <protection/>
    </xf>
    <xf numFmtId="0" fontId="18" fillId="19" borderId="77" xfId="38" applyFont="1" applyFill="1" applyBorder="1" applyAlignment="1" quotePrefix="1">
      <alignment horizontal="center" vertical="center" wrapText="1"/>
      <protection/>
    </xf>
    <xf numFmtId="0" fontId="18" fillId="19" borderId="28" xfId="40" applyFont="1" applyFill="1" applyBorder="1" applyAlignment="1" quotePrefix="1">
      <alignment horizontal="center" vertical="center" wrapText="1"/>
      <protection/>
    </xf>
    <xf numFmtId="0" fontId="20" fillId="19" borderId="23" xfId="0" applyFont="1" applyFill="1" applyBorder="1" applyAlignment="1">
      <alignment horizontal="center" vertical="center" wrapText="1"/>
    </xf>
    <xf numFmtId="0" fontId="20" fillId="19" borderId="26" xfId="0" applyFont="1" applyFill="1" applyBorder="1" applyAlignment="1">
      <alignment horizontal="center" vertical="center" wrapText="1"/>
    </xf>
    <xf numFmtId="0" fontId="20" fillId="19" borderId="44" xfId="0" applyFont="1" applyFill="1" applyBorder="1" applyAlignment="1">
      <alignment horizontal="center" vertical="center" wrapText="1"/>
    </xf>
    <xf numFmtId="0" fontId="20" fillId="19" borderId="48" xfId="0" applyFont="1" applyFill="1" applyBorder="1" applyAlignment="1">
      <alignment horizontal="center" vertical="center" wrapText="1"/>
    </xf>
    <xf numFmtId="0" fontId="27" fillId="19" borderId="52" xfId="40" applyFont="1" applyFill="1" applyBorder="1" applyAlignment="1" quotePrefix="1">
      <alignment horizontal="center" vertical="center" wrapText="1"/>
      <protection/>
    </xf>
    <xf numFmtId="0" fontId="6" fillId="34" borderId="22" xfId="35" applyFont="1" applyFill="1" applyBorder="1" applyAlignment="1" quotePrefix="1">
      <alignment horizontal="center" vertical="center" wrapText="1"/>
      <protection/>
    </xf>
    <xf numFmtId="0" fontId="18" fillId="34" borderId="26" xfId="40" applyFont="1" applyFill="1" applyBorder="1" applyAlignment="1" quotePrefix="1">
      <alignment vertical="center" wrapText="1"/>
      <protection/>
    </xf>
    <xf numFmtId="0" fontId="18" fillId="34" borderId="27" xfId="40" applyFont="1" applyFill="1" applyBorder="1" applyAlignment="1" quotePrefix="1">
      <alignment vertical="center" wrapText="1"/>
      <protection/>
    </xf>
    <xf numFmtId="0" fontId="16" fillId="20" borderId="0" xfId="0" applyFont="1" applyFill="1" applyBorder="1" applyAlignment="1">
      <alignment horizontal="center" wrapText="1"/>
    </xf>
    <xf numFmtId="0" fontId="16" fillId="20" borderId="0" xfId="0" applyFont="1" applyFill="1" applyBorder="1" applyAlignment="1">
      <alignment wrapText="1"/>
    </xf>
    <xf numFmtId="0" fontId="16" fillId="20" borderId="0" xfId="0" applyFont="1" applyFill="1" applyAlignment="1">
      <alignment/>
    </xf>
    <xf numFmtId="0" fontId="16" fillId="20" borderId="0" xfId="0" applyFont="1" applyFill="1" applyBorder="1" applyAlignment="1">
      <alignment horizontal="center" vertical="center" wrapText="1"/>
    </xf>
    <xf numFmtId="0" fontId="19" fillId="20" borderId="0" xfId="36" applyFont="1" applyFill="1" applyBorder="1" applyAlignment="1">
      <alignment horizontal="center" vertical="center" wrapText="1"/>
      <protection/>
    </xf>
    <xf numFmtId="0" fontId="7" fillId="20" borderId="78" xfId="36" applyFont="1" applyFill="1" applyBorder="1" applyAlignment="1">
      <alignment horizontal="center" vertical="center" wrapText="1"/>
      <protection/>
    </xf>
    <xf numFmtId="0" fontId="21" fillId="20" borderId="79" xfId="40" applyFont="1" applyFill="1" applyBorder="1" applyAlignment="1">
      <alignment vertical="center" wrapText="1"/>
      <protection/>
    </xf>
    <xf numFmtId="0" fontId="19" fillId="20" borderId="80" xfId="40" applyFont="1" applyFill="1" applyBorder="1" applyAlignment="1">
      <alignment vertical="center" wrapText="1"/>
      <protection/>
    </xf>
    <xf numFmtId="0" fontId="21" fillId="20" borderId="80" xfId="40" applyFont="1" applyFill="1" applyBorder="1" applyAlignment="1">
      <alignment vertical="center" wrapText="1"/>
      <protection/>
    </xf>
    <xf numFmtId="0" fontId="19" fillId="20" borderId="81" xfId="40" applyFont="1" applyFill="1" applyBorder="1" applyAlignment="1">
      <alignment horizontal="center" vertical="center" wrapText="1"/>
      <protection/>
    </xf>
    <xf numFmtId="0" fontId="19" fillId="20" borderId="82" xfId="40" applyFont="1" applyFill="1" applyBorder="1" applyAlignment="1">
      <alignment vertical="center" wrapText="1"/>
      <protection/>
    </xf>
    <xf numFmtId="0" fontId="19" fillId="20" borderId="83" xfId="40" applyFont="1" applyFill="1" applyBorder="1" applyAlignment="1">
      <alignment horizontal="center" vertical="center" wrapText="1"/>
      <protection/>
    </xf>
    <xf numFmtId="0" fontId="20" fillId="20" borderId="84" xfId="0" applyFont="1" applyFill="1" applyBorder="1" applyAlignment="1">
      <alignment horizontal="left" vertical="center" wrapText="1"/>
    </xf>
    <xf numFmtId="0" fontId="18" fillId="20" borderId="85" xfId="38" applyFont="1" applyFill="1" applyBorder="1" applyAlignment="1">
      <alignment horizontal="center" vertical="center" wrapText="1"/>
      <protection/>
    </xf>
    <xf numFmtId="0" fontId="18" fillId="20" borderId="86" xfId="38" applyFont="1" applyFill="1" applyBorder="1" applyAlignment="1">
      <alignment horizontal="center" vertical="center" wrapText="1"/>
      <protection/>
    </xf>
    <xf numFmtId="0" fontId="18" fillId="20" borderId="78" xfId="38" applyFont="1" applyFill="1" applyBorder="1" applyAlignment="1">
      <alignment horizontal="center" vertical="center" wrapText="1"/>
      <protection/>
    </xf>
    <xf numFmtId="0" fontId="23" fillId="20" borderId="79" xfId="0" applyFont="1" applyFill="1" applyBorder="1" applyAlignment="1">
      <alignment horizontal="left" vertical="center" wrapText="1"/>
    </xf>
    <xf numFmtId="0" fontId="19" fillId="20" borderId="0" xfId="38" applyFont="1" applyFill="1" applyBorder="1" applyAlignment="1">
      <alignment vertical="center" wrapText="1"/>
      <protection/>
    </xf>
    <xf numFmtId="0" fontId="20" fillId="20" borderId="0" xfId="0" applyFont="1" applyFill="1" applyBorder="1" applyAlignment="1">
      <alignment horizontal="left" vertical="center" wrapText="1"/>
    </xf>
    <xf numFmtId="0" fontId="21" fillId="20" borderId="78" xfId="40" applyFont="1" applyFill="1" applyBorder="1" applyAlignment="1">
      <alignment vertical="center" wrapText="1"/>
      <protection/>
    </xf>
    <xf numFmtId="0" fontId="19" fillId="20" borderId="0" xfId="40" applyFont="1" applyFill="1" applyBorder="1" applyAlignment="1">
      <alignment vertical="center" wrapText="1"/>
      <protection/>
    </xf>
    <xf numFmtId="0" fontId="18" fillId="20" borderId="81" xfId="38" applyFont="1" applyFill="1" applyBorder="1" applyAlignment="1">
      <alignment horizontal="center" vertical="center" wrapText="1"/>
      <protection/>
    </xf>
    <xf numFmtId="0" fontId="21" fillId="20" borderId="87" xfId="40" applyFont="1" applyFill="1" applyBorder="1" applyAlignment="1">
      <alignment vertical="center" wrapText="1"/>
      <protection/>
    </xf>
    <xf numFmtId="0" fontId="22" fillId="20" borderId="84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left" vertical="center"/>
    </xf>
    <xf numFmtId="0" fontId="22" fillId="20" borderId="87" xfId="0" applyFont="1" applyFill="1" applyBorder="1" applyAlignment="1">
      <alignment horizontal="left" vertical="center" wrapText="1"/>
    </xf>
    <xf numFmtId="0" fontId="18" fillId="20" borderId="88" xfId="38" applyFont="1" applyFill="1" applyBorder="1" applyAlignment="1">
      <alignment horizontal="center" vertical="center" wrapText="1"/>
      <protection/>
    </xf>
    <xf numFmtId="0" fontId="20" fillId="20" borderId="0" xfId="0" applyFont="1" applyFill="1" applyBorder="1" applyAlignment="1">
      <alignment/>
    </xf>
    <xf numFmtId="0" fontId="20" fillId="20" borderId="85" xfId="0" applyFont="1" applyFill="1" applyBorder="1" applyAlignment="1">
      <alignment horizontal="center" vertical="center"/>
    </xf>
    <xf numFmtId="0" fontId="34" fillId="34" borderId="25" xfId="40" applyFont="1" applyFill="1" applyBorder="1" applyAlignment="1" quotePrefix="1">
      <alignment horizontal="center" vertical="center" wrapText="1"/>
      <protection/>
    </xf>
    <xf numFmtId="0" fontId="34" fillId="34" borderId="20" xfId="40" applyFont="1" applyFill="1" applyBorder="1" applyAlignment="1" quotePrefix="1">
      <alignment horizontal="center" vertical="center" wrapText="1"/>
      <protection/>
    </xf>
    <xf numFmtId="0" fontId="20" fillId="19" borderId="10" xfId="73" applyFont="1" applyFill="1" applyBorder="1" applyAlignment="1">
      <alignment horizontal="left" vertical="center" wrapText="1"/>
      <protection/>
    </xf>
    <xf numFmtId="0" fontId="35" fillId="34" borderId="31" xfId="40" applyFont="1" applyFill="1" applyBorder="1" applyAlignment="1">
      <alignment horizontal="center" vertical="center" wrapText="1"/>
      <protection/>
    </xf>
    <xf numFmtId="0" fontId="18" fillId="19" borderId="22" xfId="38" applyFont="1" applyFill="1" applyBorder="1" applyAlignment="1">
      <alignment horizontal="center" vertical="center" wrapText="1"/>
      <protection/>
    </xf>
    <xf numFmtId="0" fontId="34" fillId="19" borderId="19" xfId="38" applyFont="1" applyFill="1" applyBorder="1" applyAlignment="1">
      <alignment vertical="center" wrapText="1"/>
      <protection/>
    </xf>
    <xf numFmtId="0" fontId="34" fillId="19" borderId="21" xfId="38" applyFont="1" applyFill="1" applyBorder="1" applyAlignment="1" quotePrefix="1">
      <alignment horizontal="left" vertical="center" wrapText="1"/>
      <protection/>
    </xf>
    <xf numFmtId="0" fontId="34" fillId="19" borderId="16" xfId="38" applyFont="1" applyFill="1" applyBorder="1" applyAlignment="1" quotePrefix="1">
      <alignment horizontal="left" vertical="center" wrapText="1"/>
      <protection/>
    </xf>
    <xf numFmtId="0" fontId="34" fillId="19" borderId="42" xfId="38" applyFont="1" applyFill="1" applyBorder="1" applyAlignment="1" quotePrefix="1">
      <alignment horizontal="left" vertical="center" wrapText="1"/>
      <protection/>
    </xf>
    <xf numFmtId="0" fontId="34" fillId="19" borderId="13" xfId="38" applyFont="1" applyFill="1" applyBorder="1" applyAlignment="1">
      <alignment vertical="center" wrapText="1"/>
      <protection/>
    </xf>
    <xf numFmtId="0" fontId="34" fillId="19" borderId="38" xfId="38" applyFont="1" applyFill="1" applyBorder="1" applyAlignment="1">
      <alignment vertical="center" wrapText="1"/>
      <protection/>
    </xf>
    <xf numFmtId="0" fontId="19" fillId="19" borderId="44" xfId="40" applyFont="1" applyFill="1" applyBorder="1" applyAlignment="1" quotePrefix="1">
      <alignment horizontal="center" vertical="center" wrapText="1"/>
      <protection/>
    </xf>
    <xf numFmtId="0" fontId="19" fillId="19" borderId="48" xfId="40" applyFont="1" applyFill="1" applyBorder="1" applyAlignment="1" quotePrefix="1">
      <alignment horizontal="center" vertical="center" wrapText="1"/>
      <protection/>
    </xf>
    <xf numFmtId="0" fontId="18" fillId="19" borderId="14" xfId="35" applyFont="1" applyFill="1" applyBorder="1" applyAlignment="1" quotePrefix="1">
      <alignment horizontal="center" vertical="center" textRotation="255" wrapText="1"/>
      <protection/>
    </xf>
    <xf numFmtId="0" fontId="18" fillId="19" borderId="38" xfId="35" applyFont="1" applyFill="1" applyBorder="1" applyAlignment="1" quotePrefix="1">
      <alignment horizontal="center" vertical="center" textRotation="255" wrapText="1"/>
      <protection/>
    </xf>
    <xf numFmtId="0" fontId="20" fillId="19" borderId="20" xfId="0" applyFont="1" applyFill="1" applyBorder="1" applyAlignment="1">
      <alignment horizontal="center" vertical="center"/>
    </xf>
    <xf numFmtId="0" fontId="19" fillId="19" borderId="89" xfId="40" applyFont="1" applyFill="1" applyBorder="1" applyAlignment="1" quotePrefix="1">
      <alignment horizontal="center" vertical="center" wrapText="1"/>
      <protection/>
    </xf>
    <xf numFmtId="0" fontId="21" fillId="19" borderId="55" xfId="40" applyFont="1" applyFill="1" applyBorder="1" applyAlignment="1" quotePrefix="1">
      <alignment vertical="center" wrapText="1"/>
      <protection/>
    </xf>
    <xf numFmtId="0" fontId="18" fillId="19" borderId="51" xfId="40" applyFont="1" applyFill="1" applyBorder="1" applyAlignment="1" quotePrefix="1">
      <alignment horizontal="center" vertical="center" wrapText="1"/>
      <protection/>
    </xf>
    <xf numFmtId="0" fontId="7" fillId="0" borderId="9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20" xfId="40" applyFont="1" applyFill="1" applyBorder="1" applyAlignment="1">
      <alignment horizontal="center" vertical="center" wrapText="1"/>
      <protection/>
    </xf>
    <xf numFmtId="0" fontId="7" fillId="0" borderId="43" xfId="40" applyFont="1" applyFill="1" applyBorder="1" applyAlignment="1">
      <alignment horizontal="center" vertical="center" wrapText="1"/>
      <protection/>
    </xf>
    <xf numFmtId="0" fontId="22" fillId="0" borderId="84" xfId="0" applyFont="1" applyFill="1" applyBorder="1" applyAlignment="1">
      <alignment horizontal="left" vertical="center" wrapText="1"/>
    </xf>
    <xf numFmtId="0" fontId="18" fillId="0" borderId="85" xfId="38" applyFont="1" applyFill="1" applyBorder="1" applyAlignment="1">
      <alignment horizontal="center" vertical="center" wrapText="1"/>
      <protection/>
    </xf>
    <xf numFmtId="0" fontId="18" fillId="20" borderId="91" xfId="40" applyFont="1" applyFill="1" applyBorder="1" applyAlignment="1">
      <alignment vertical="center" wrapText="1"/>
      <protection/>
    </xf>
    <xf numFmtId="0" fontId="18" fillId="20" borderId="92" xfId="40" applyFont="1" applyFill="1" applyBorder="1" applyAlignment="1">
      <alignment vertical="center" wrapText="1"/>
      <protection/>
    </xf>
    <xf numFmtId="0" fontId="18" fillId="20" borderId="93" xfId="40" applyFont="1" applyFill="1" applyBorder="1" applyAlignment="1">
      <alignment vertical="center" wrapText="1"/>
      <protection/>
    </xf>
    <xf numFmtId="0" fontId="18" fillId="20" borderId="94" xfId="40" applyFont="1" applyFill="1" applyBorder="1" applyAlignment="1">
      <alignment vertical="center" wrapText="1"/>
      <protection/>
    </xf>
    <xf numFmtId="0" fontId="18" fillId="20" borderId="95" xfId="40" applyFont="1" applyFill="1" applyBorder="1" applyAlignment="1">
      <alignment vertical="center" wrapText="1"/>
      <protection/>
    </xf>
    <xf numFmtId="0" fontId="18" fillId="20" borderId="87" xfId="40" applyFont="1" applyFill="1" applyBorder="1" applyAlignment="1">
      <alignment horizontal="center" vertical="center" wrapText="1"/>
      <protection/>
    </xf>
    <xf numFmtId="0" fontId="18" fillId="20" borderId="96" xfId="40" applyFont="1" applyFill="1" applyBorder="1" applyAlignment="1">
      <alignment horizontal="center" vertical="center" wrapText="1"/>
      <protection/>
    </xf>
    <xf numFmtId="0" fontId="18" fillId="20" borderId="97" xfId="40" applyFont="1" applyFill="1" applyBorder="1" applyAlignment="1">
      <alignment horizontal="center" vertical="center" wrapText="1"/>
      <protection/>
    </xf>
    <xf numFmtId="0" fontId="19" fillId="20" borderId="98" xfId="40" applyFont="1" applyFill="1" applyBorder="1" applyAlignment="1">
      <alignment horizontal="center" vertical="center" wrapText="1"/>
      <protection/>
    </xf>
    <xf numFmtId="0" fontId="18" fillId="20" borderId="98" xfId="38" applyFont="1" applyFill="1" applyBorder="1" applyAlignment="1">
      <alignment horizontal="center" vertical="center" wrapText="1"/>
      <protection/>
    </xf>
    <xf numFmtId="0" fontId="18" fillId="20" borderId="99" xfId="38" applyFont="1" applyFill="1" applyBorder="1" applyAlignment="1">
      <alignment horizontal="center" vertical="center" wrapText="1"/>
      <protection/>
    </xf>
    <xf numFmtId="0" fontId="17" fillId="20" borderId="0" xfId="0" applyFont="1" applyFill="1" applyAlignment="1">
      <alignment wrapText="1"/>
    </xf>
    <xf numFmtId="0" fontId="20" fillId="20" borderId="79" xfId="0" applyFont="1" applyFill="1" applyBorder="1" applyAlignment="1">
      <alignment horizontal="left" vertical="center" wrapText="1"/>
    </xf>
    <xf numFmtId="0" fontId="18" fillId="20" borderId="100" xfId="36" applyFont="1" applyFill="1" applyBorder="1" applyAlignment="1">
      <alignment horizontal="center" vertical="center" textRotation="255" wrapText="1"/>
      <protection/>
    </xf>
    <xf numFmtId="0" fontId="18" fillId="20" borderId="101" xfId="36" applyFont="1" applyFill="1" applyBorder="1" applyAlignment="1">
      <alignment horizontal="center" vertical="center" textRotation="255" wrapText="1"/>
      <protection/>
    </xf>
    <xf numFmtId="0" fontId="18" fillId="20" borderId="102" xfId="36" applyFont="1" applyFill="1" applyBorder="1" applyAlignment="1">
      <alignment horizontal="center" vertical="center" textRotation="255" wrapText="1"/>
      <protection/>
    </xf>
    <xf numFmtId="0" fontId="18" fillId="20" borderId="103" xfId="36" applyFont="1" applyFill="1" applyBorder="1" applyAlignment="1">
      <alignment horizontal="center" vertical="center" textRotation="255" wrapText="1"/>
      <protection/>
    </xf>
    <xf numFmtId="0" fontId="18" fillId="20" borderId="97" xfId="36" applyFont="1" applyFill="1" applyBorder="1" applyAlignment="1">
      <alignment horizontal="center" vertical="center" textRotation="255" wrapText="1"/>
      <protection/>
    </xf>
    <xf numFmtId="0" fontId="18" fillId="20" borderId="0" xfId="36" applyFont="1" applyFill="1" applyBorder="1" applyAlignment="1">
      <alignment horizontal="center" vertical="center" textRotation="255" wrapText="1"/>
      <protection/>
    </xf>
    <xf numFmtId="0" fontId="18" fillId="20" borderId="88" xfId="36" applyFont="1" applyFill="1" applyBorder="1" applyAlignment="1">
      <alignment horizontal="center" vertical="center" textRotation="255" wrapText="1"/>
      <protection/>
    </xf>
    <xf numFmtId="0" fontId="18" fillId="20" borderId="87" xfId="36" applyFont="1" applyFill="1" applyBorder="1" applyAlignment="1">
      <alignment horizontal="center" vertical="center" textRotation="255" wrapText="1"/>
      <protection/>
    </xf>
    <xf numFmtId="0" fontId="19" fillId="20" borderId="100" xfId="38" applyFont="1" applyFill="1" applyBorder="1" applyAlignment="1">
      <alignment vertical="center" wrapText="1"/>
      <protection/>
    </xf>
    <xf numFmtId="0" fontId="19" fillId="20" borderId="96" xfId="38" applyFont="1" applyFill="1" applyBorder="1" applyAlignment="1">
      <alignment vertical="center" wrapText="1"/>
      <protection/>
    </xf>
    <xf numFmtId="0" fontId="18" fillId="20" borderId="104" xfId="38" applyFont="1" applyFill="1" applyBorder="1" applyAlignment="1">
      <alignment vertical="center" wrapText="1"/>
      <protection/>
    </xf>
    <xf numFmtId="0" fontId="19" fillId="20" borderId="101" xfId="38" applyFont="1" applyFill="1" applyBorder="1" applyAlignment="1">
      <alignment vertical="center" wrapText="1"/>
      <protection/>
    </xf>
    <xf numFmtId="0" fontId="18" fillId="20" borderId="105" xfId="38" applyFont="1" applyFill="1" applyBorder="1" applyAlignment="1">
      <alignment vertical="center" wrapText="1"/>
      <protection/>
    </xf>
    <xf numFmtId="0" fontId="18" fillId="20" borderId="106" xfId="38" applyFont="1" applyFill="1" applyBorder="1" applyAlignment="1">
      <alignment vertical="center" wrapText="1"/>
      <protection/>
    </xf>
    <xf numFmtId="0" fontId="18" fillId="20" borderId="107" xfId="38" applyFont="1" applyFill="1" applyBorder="1" applyAlignment="1">
      <alignment vertical="center" wrapText="1"/>
      <protection/>
    </xf>
    <xf numFmtId="0" fontId="18" fillId="20" borderId="108" xfId="38" applyFont="1" applyFill="1" applyBorder="1" applyAlignment="1">
      <alignment vertical="center" wrapText="1"/>
      <protection/>
    </xf>
    <xf numFmtId="0" fontId="19" fillId="20" borderId="109" xfId="40" applyFont="1" applyFill="1" applyBorder="1" applyAlignment="1">
      <alignment vertical="center" wrapText="1"/>
      <protection/>
    </xf>
    <xf numFmtId="0" fontId="19" fillId="20" borderId="81" xfId="40" applyFont="1" applyFill="1" applyBorder="1" applyAlignment="1">
      <alignment vertical="center" wrapText="1"/>
      <protection/>
    </xf>
    <xf numFmtId="0" fontId="19" fillId="20" borderId="110" xfId="40" applyFont="1" applyFill="1" applyBorder="1" applyAlignment="1">
      <alignment vertical="center" wrapText="1"/>
      <protection/>
    </xf>
    <xf numFmtId="0" fontId="18" fillId="20" borderId="109" xfId="38" applyFont="1" applyFill="1" applyBorder="1" applyAlignment="1">
      <alignment vertical="center" wrapText="1"/>
      <protection/>
    </xf>
    <xf numFmtId="0" fontId="18" fillId="20" borderId="81" xfId="38" applyFont="1" applyFill="1" applyBorder="1" applyAlignment="1">
      <alignment vertical="center" wrapText="1"/>
      <protection/>
    </xf>
    <xf numFmtId="0" fontId="18" fillId="20" borderId="110" xfId="38" applyFont="1" applyFill="1" applyBorder="1" applyAlignment="1">
      <alignment vertical="center" wrapText="1"/>
      <protection/>
    </xf>
    <xf numFmtId="0" fontId="18" fillId="20" borderId="85" xfId="40" applyFont="1" applyFill="1" applyBorder="1" applyAlignment="1">
      <alignment vertical="center" wrapText="1"/>
      <protection/>
    </xf>
    <xf numFmtId="0" fontId="18" fillId="20" borderId="78" xfId="40" applyFont="1" applyFill="1" applyBorder="1" applyAlignment="1">
      <alignment vertical="center" wrapText="1"/>
      <protection/>
    </xf>
    <xf numFmtId="0" fontId="19" fillId="20" borderId="91" xfId="38" applyFont="1" applyFill="1" applyBorder="1" applyAlignment="1">
      <alignment vertical="center" wrapText="1"/>
      <protection/>
    </xf>
    <xf numFmtId="0" fontId="19" fillId="20" borderId="92" xfId="38" applyFont="1" applyFill="1" applyBorder="1" applyAlignment="1">
      <alignment vertical="center" wrapText="1"/>
      <protection/>
    </xf>
    <xf numFmtId="0" fontId="19" fillId="20" borderId="93" xfId="38" applyFont="1" applyFill="1" applyBorder="1" applyAlignment="1">
      <alignment vertical="center" wrapText="1"/>
      <protection/>
    </xf>
    <xf numFmtId="0" fontId="19" fillId="20" borderId="94" xfId="38" applyFont="1" applyFill="1" applyBorder="1" applyAlignment="1">
      <alignment vertical="center" wrapText="1"/>
      <protection/>
    </xf>
    <xf numFmtId="0" fontId="19" fillId="20" borderId="95" xfId="38" applyFont="1" applyFill="1" applyBorder="1" applyAlignment="1">
      <alignment vertical="center" wrapText="1"/>
      <protection/>
    </xf>
    <xf numFmtId="0" fontId="19" fillId="20" borderId="111" xfId="38" applyFont="1" applyFill="1" applyBorder="1" applyAlignment="1">
      <alignment vertical="center" wrapText="1"/>
      <protection/>
    </xf>
    <xf numFmtId="0" fontId="19" fillId="20" borderId="107" xfId="38" applyFont="1" applyFill="1" applyBorder="1" applyAlignment="1">
      <alignment vertical="center" wrapText="1"/>
      <protection/>
    </xf>
    <xf numFmtId="0" fontId="19" fillId="20" borderId="112" xfId="38" applyFont="1" applyFill="1" applyBorder="1" applyAlignment="1">
      <alignment vertical="center" wrapText="1"/>
      <protection/>
    </xf>
    <xf numFmtId="0" fontId="19" fillId="20" borderId="113" xfId="38" applyFont="1" applyFill="1" applyBorder="1" applyAlignment="1">
      <alignment vertical="center" wrapText="1"/>
      <protection/>
    </xf>
    <xf numFmtId="0" fontId="21" fillId="20" borderId="84" xfId="40" applyFont="1" applyFill="1" applyBorder="1" applyAlignment="1">
      <alignment vertical="center" wrapText="1"/>
      <protection/>
    </xf>
    <xf numFmtId="0" fontId="18" fillId="20" borderId="84" xfId="40" applyFont="1" applyFill="1" applyBorder="1" applyAlignment="1">
      <alignment horizontal="center" vertical="center" wrapText="1"/>
      <protection/>
    </xf>
    <xf numFmtId="0" fontId="18" fillId="20" borderId="78" xfId="40" applyFont="1" applyFill="1" applyBorder="1" applyAlignment="1">
      <alignment horizontal="center" vertical="center" wrapText="1"/>
      <protection/>
    </xf>
    <xf numFmtId="0" fontId="18" fillId="20" borderId="114" xfId="40" applyFont="1" applyFill="1" applyBorder="1" applyAlignment="1">
      <alignment horizontal="center" vertical="center" wrapText="1"/>
      <protection/>
    </xf>
    <xf numFmtId="0" fontId="20" fillId="20" borderId="78" xfId="0" applyFont="1" applyFill="1" applyBorder="1" applyAlignment="1">
      <alignment horizontal="center" vertical="center"/>
    </xf>
    <xf numFmtId="0" fontId="20" fillId="20" borderId="86" xfId="0" applyFont="1" applyFill="1" applyBorder="1" applyAlignment="1">
      <alignment horizontal="center" vertical="center"/>
    </xf>
    <xf numFmtId="0" fontId="48" fillId="20" borderId="0" xfId="0" applyFont="1" applyFill="1" applyAlignment="1">
      <alignment horizontal="left" vertical="center"/>
    </xf>
    <xf numFmtId="0" fontId="6" fillId="20" borderId="85" xfId="36" applyFont="1" applyFill="1" applyBorder="1" applyAlignment="1">
      <alignment horizontal="center" vertical="center" wrapText="1"/>
      <protection/>
    </xf>
    <xf numFmtId="0" fontId="6" fillId="20" borderId="84" xfId="36" applyFont="1" applyFill="1" applyBorder="1" applyAlignment="1">
      <alignment horizontal="center" vertical="center" wrapText="1"/>
      <protection/>
    </xf>
    <xf numFmtId="0" fontId="34" fillId="19" borderId="13" xfId="38" applyFont="1" applyFill="1" applyBorder="1" applyAlignment="1">
      <alignment horizontal="center" vertical="center" wrapText="1"/>
      <protection/>
    </xf>
    <xf numFmtId="0" fontId="34" fillId="19" borderId="19" xfId="38" applyFont="1" applyFill="1" applyBorder="1" applyAlignment="1">
      <alignment horizontal="center" vertical="center" wrapText="1"/>
      <protection/>
    </xf>
    <xf numFmtId="0" fontId="34" fillId="19" borderId="38" xfId="38" applyFont="1" applyFill="1" applyBorder="1" applyAlignment="1">
      <alignment horizontal="center" vertical="center" wrapText="1"/>
      <protection/>
    </xf>
    <xf numFmtId="0" fontId="20" fillId="34" borderId="22" xfId="0" applyFont="1" applyFill="1" applyBorder="1" applyAlignment="1">
      <alignment horizontal="left" vertical="center" wrapText="1"/>
    </xf>
    <xf numFmtId="0" fontId="23" fillId="34" borderId="22" xfId="0" applyFont="1" applyFill="1" applyBorder="1" applyAlignment="1">
      <alignment horizontal="left" vertical="center" wrapText="1"/>
    </xf>
    <xf numFmtId="0" fontId="24" fillId="34" borderId="26" xfId="40" applyFont="1" applyFill="1" applyBorder="1" applyAlignment="1" quotePrefix="1">
      <alignment vertical="center" wrapText="1"/>
      <protection/>
    </xf>
    <xf numFmtId="0" fontId="17" fillId="34" borderId="18" xfId="40" applyFont="1" applyFill="1" applyBorder="1" applyAlignment="1" quotePrefix="1">
      <alignment vertical="center" wrapText="1"/>
      <protection/>
    </xf>
    <xf numFmtId="0" fontId="24" fillId="34" borderId="24" xfId="40" applyFont="1" applyFill="1" applyBorder="1" applyAlignment="1" quotePrefix="1">
      <alignment vertical="center" wrapText="1"/>
      <protection/>
    </xf>
    <xf numFmtId="0" fontId="24" fillId="34" borderId="18" xfId="40" applyFont="1" applyFill="1" applyBorder="1" applyAlignment="1" quotePrefix="1">
      <alignment vertical="center" wrapText="1"/>
      <protection/>
    </xf>
    <xf numFmtId="0" fontId="29" fillId="34" borderId="62" xfId="0" applyFont="1" applyFill="1" applyBorder="1" applyAlignment="1">
      <alignment/>
    </xf>
    <xf numFmtId="0" fontId="20" fillId="34" borderId="10" xfId="0" applyFont="1" applyFill="1" applyBorder="1" applyAlignment="1">
      <alignment horizontal="left" vertical="center" wrapText="1"/>
    </xf>
    <xf numFmtId="0" fontId="22" fillId="34" borderId="20" xfId="0" applyFont="1" applyFill="1" applyBorder="1" applyAlignment="1">
      <alignment horizontal="left" vertical="center" wrapText="1"/>
    </xf>
    <xf numFmtId="0" fontId="20" fillId="34" borderId="20" xfId="0" applyFont="1" applyFill="1" applyBorder="1" applyAlignment="1">
      <alignment horizontal="left" vertical="center" wrapText="1"/>
    </xf>
    <xf numFmtId="0" fontId="19" fillId="19" borderId="23" xfId="38" applyFont="1" applyFill="1" applyBorder="1" applyAlignment="1" quotePrefix="1">
      <alignment vertical="center" wrapText="1"/>
      <protection/>
    </xf>
    <xf numFmtId="0" fontId="19" fillId="19" borderId="18" xfId="38" applyFont="1" applyFill="1" applyBorder="1" applyAlignment="1" quotePrefix="1">
      <alignment vertical="center" wrapText="1"/>
      <protection/>
    </xf>
    <xf numFmtId="0" fontId="19" fillId="19" borderId="24" xfId="38" applyFont="1" applyFill="1" applyBorder="1" applyAlignment="1" quotePrefix="1">
      <alignment vertical="center" wrapText="1"/>
      <protection/>
    </xf>
    <xf numFmtId="0" fontId="19" fillId="19" borderId="26" xfId="38" applyFont="1" applyFill="1" applyBorder="1" applyAlignment="1" quotePrefix="1">
      <alignment vertical="center" wrapText="1"/>
      <protection/>
    </xf>
    <xf numFmtId="0" fontId="19" fillId="19" borderId="27" xfId="38" applyFont="1" applyFill="1" applyBorder="1" applyAlignment="1" quotePrefix="1">
      <alignment vertical="center" wrapText="1"/>
      <protection/>
    </xf>
    <xf numFmtId="0" fontId="19" fillId="19" borderId="66" xfId="38" applyFont="1" applyFill="1" applyBorder="1" applyAlignment="1" quotePrefix="1">
      <alignment vertical="center" wrapText="1"/>
      <protection/>
    </xf>
    <xf numFmtId="0" fontId="19" fillId="19" borderId="19" xfId="38" applyFont="1" applyFill="1" applyBorder="1" applyAlignment="1" quotePrefix="1">
      <alignment vertical="center" wrapText="1"/>
      <protection/>
    </xf>
    <xf numFmtId="0" fontId="19" fillId="19" borderId="67" xfId="38" applyFont="1" applyFill="1" applyBorder="1" applyAlignment="1" quotePrefix="1">
      <alignment vertical="center" wrapText="1"/>
      <protection/>
    </xf>
    <xf numFmtId="0" fontId="19" fillId="19" borderId="66" xfId="38" applyFont="1" applyFill="1" applyBorder="1" applyAlignment="1" quotePrefix="1">
      <alignment horizontal="center" vertical="center" wrapText="1"/>
      <protection/>
    </xf>
    <xf numFmtId="0" fontId="19" fillId="19" borderId="19" xfId="38" applyFont="1" applyFill="1" applyBorder="1" applyAlignment="1" quotePrefix="1">
      <alignment horizontal="center" vertical="center" wrapText="1"/>
      <protection/>
    </xf>
    <xf numFmtId="0" fontId="19" fillId="19" borderId="58" xfId="38" applyFont="1" applyFill="1" applyBorder="1" applyAlignment="1" quotePrefix="1">
      <alignment horizontal="center" vertical="center" wrapText="1"/>
      <protection/>
    </xf>
    <xf numFmtId="0" fontId="18" fillId="19" borderId="31" xfId="38" applyFont="1" applyFill="1" applyBorder="1" applyAlignment="1">
      <alignment vertical="center" wrapText="1"/>
      <protection/>
    </xf>
    <xf numFmtId="0" fontId="18" fillId="19" borderId="32" xfId="38" applyFont="1" applyFill="1" applyBorder="1" applyAlignment="1">
      <alignment vertical="center" wrapText="1"/>
      <protection/>
    </xf>
    <xf numFmtId="0" fontId="18" fillId="19" borderId="28" xfId="38" applyFont="1" applyFill="1" applyBorder="1" applyAlignment="1">
      <alignment vertical="center" wrapText="1"/>
      <protection/>
    </xf>
    <xf numFmtId="1" fontId="18" fillId="19" borderId="31" xfId="38" applyNumberFormat="1" applyFont="1" applyFill="1" applyBorder="1" applyAlignment="1">
      <alignment vertical="center" wrapText="1"/>
      <protection/>
    </xf>
    <xf numFmtId="0" fontId="19" fillId="19" borderId="44" xfId="40" applyFont="1" applyFill="1" applyBorder="1" applyAlignment="1" quotePrefix="1">
      <alignment vertical="center" wrapText="1"/>
      <protection/>
    </xf>
    <xf numFmtId="0" fontId="19" fillId="19" borderId="45" xfId="40" applyFont="1" applyFill="1" applyBorder="1" applyAlignment="1" quotePrefix="1">
      <alignment vertical="center" wrapText="1"/>
      <protection/>
    </xf>
    <xf numFmtId="0" fontId="19" fillId="19" borderId="46" xfId="40" applyFont="1" applyFill="1" applyBorder="1" applyAlignment="1" quotePrefix="1">
      <alignment vertical="center" wrapText="1"/>
      <protection/>
    </xf>
    <xf numFmtId="0" fontId="19" fillId="19" borderId="47" xfId="40" applyFont="1" applyFill="1" applyBorder="1" applyAlignment="1" quotePrefix="1">
      <alignment vertical="center" wrapText="1"/>
      <protection/>
    </xf>
    <xf numFmtId="0" fontId="19" fillId="19" borderId="48" xfId="40" applyFont="1" applyFill="1" applyBorder="1" applyAlignment="1" quotePrefix="1">
      <alignment vertical="center" wrapText="1"/>
      <protection/>
    </xf>
    <xf numFmtId="0" fontId="18" fillId="19" borderId="25" xfId="40" applyFont="1" applyFill="1" applyBorder="1" applyAlignment="1" quotePrefix="1">
      <alignment vertical="center" wrapText="1"/>
      <protection/>
    </xf>
    <xf numFmtId="0" fontId="18" fillId="19" borderId="10" xfId="40" applyFont="1" applyFill="1" applyBorder="1" applyAlignment="1" quotePrefix="1">
      <alignment vertical="center" wrapText="1"/>
      <protection/>
    </xf>
    <xf numFmtId="0" fontId="18" fillId="19" borderId="20" xfId="40" applyFont="1" applyFill="1" applyBorder="1" applyAlignment="1" quotePrefix="1">
      <alignment vertical="center" wrapText="1"/>
      <protection/>
    </xf>
    <xf numFmtId="0" fontId="19" fillId="19" borderId="60" xfId="38" applyFont="1" applyFill="1" applyBorder="1" applyAlignment="1" quotePrefix="1">
      <alignment vertical="center" wrapText="1"/>
      <protection/>
    </xf>
    <xf numFmtId="0" fontId="19" fillId="19" borderId="41" xfId="38" applyFont="1" applyFill="1" applyBorder="1" applyAlignment="1" quotePrefix="1">
      <alignment vertical="center" wrapText="1"/>
      <protection/>
    </xf>
    <xf numFmtId="0" fontId="19" fillId="19" borderId="42" xfId="38" applyFont="1" applyFill="1" applyBorder="1" applyAlignment="1" quotePrefix="1">
      <alignment vertical="center" wrapText="1"/>
      <protection/>
    </xf>
    <xf numFmtId="0" fontId="19" fillId="19" borderId="31" xfId="40" applyFont="1" applyFill="1" applyBorder="1" applyAlignment="1" quotePrefix="1">
      <alignment vertical="center" wrapText="1"/>
      <protection/>
    </xf>
    <xf numFmtId="0" fontId="19" fillId="19" borderId="32" xfId="40" applyFont="1" applyFill="1" applyBorder="1" applyAlignment="1" quotePrefix="1">
      <alignment vertical="center" wrapText="1"/>
      <protection/>
    </xf>
    <xf numFmtId="0" fontId="19" fillId="19" borderId="30" xfId="40" applyFont="1" applyFill="1" applyBorder="1" applyAlignment="1" quotePrefix="1">
      <alignment vertical="center" wrapText="1"/>
      <protection/>
    </xf>
    <xf numFmtId="0" fontId="19" fillId="19" borderId="28" xfId="40" applyFont="1" applyFill="1" applyBorder="1" applyAlignment="1" quotePrefix="1">
      <alignment vertical="center" wrapText="1"/>
      <protection/>
    </xf>
    <xf numFmtId="0" fontId="19" fillId="19" borderId="33" xfId="40" applyFont="1" applyFill="1" applyBorder="1" applyAlignment="1" quotePrefix="1">
      <alignment vertical="center" wrapText="1"/>
      <protection/>
    </xf>
    <xf numFmtId="0" fontId="19" fillId="19" borderId="61" xfId="40" applyFont="1" applyFill="1" applyBorder="1" applyAlignment="1" quotePrefix="1">
      <alignment vertical="center" wrapText="1"/>
      <protection/>
    </xf>
    <xf numFmtId="0" fontId="18" fillId="19" borderId="43" xfId="40" applyFont="1" applyFill="1" applyBorder="1" applyAlignment="1" quotePrefix="1">
      <alignment vertical="center" wrapText="1"/>
      <protection/>
    </xf>
    <xf numFmtId="0" fontId="18" fillId="19" borderId="25" xfId="38" applyFont="1" applyFill="1" applyBorder="1" applyAlignment="1" quotePrefix="1">
      <alignment vertical="center" wrapText="1"/>
      <protection/>
    </xf>
    <xf numFmtId="0" fontId="18" fillId="19" borderId="20" xfId="38" applyFont="1" applyFill="1" applyBorder="1" applyAlignment="1" quotePrefix="1">
      <alignment vertical="center" wrapText="1"/>
      <protection/>
    </xf>
    <xf numFmtId="0" fontId="18" fillId="19" borderId="29" xfId="38" applyFont="1" applyFill="1" applyBorder="1" applyAlignment="1" quotePrefix="1">
      <alignment vertical="center" wrapText="1"/>
      <protection/>
    </xf>
    <xf numFmtId="0" fontId="18" fillId="19" borderId="10" xfId="38" applyFont="1" applyFill="1" applyBorder="1" applyAlignment="1" quotePrefix="1">
      <alignment vertical="center" wrapText="1"/>
      <protection/>
    </xf>
    <xf numFmtId="0" fontId="18" fillId="19" borderId="60" xfId="38" applyFont="1" applyFill="1" applyBorder="1" applyAlignment="1" quotePrefix="1">
      <alignment horizontal="center" vertical="center" wrapText="1"/>
      <protection/>
    </xf>
    <xf numFmtId="0" fontId="18" fillId="19" borderId="33" xfId="40" applyFont="1" applyFill="1" applyBorder="1" applyAlignment="1" quotePrefix="1">
      <alignment horizontal="center" vertical="center" wrapText="1"/>
      <protection/>
    </xf>
    <xf numFmtId="0" fontId="18" fillId="19" borderId="76" xfId="40" applyFont="1" applyFill="1" applyBorder="1" applyAlignment="1" quotePrefix="1">
      <alignment horizontal="center" vertical="center" wrapText="1"/>
      <protection/>
    </xf>
    <xf numFmtId="0" fontId="18" fillId="19" borderId="62" xfId="40" applyFont="1" applyFill="1" applyBorder="1" applyAlignment="1" quotePrefix="1">
      <alignment horizontal="center" vertical="center" wrapText="1"/>
      <protection/>
    </xf>
    <xf numFmtId="0" fontId="18" fillId="19" borderId="63" xfId="40" applyFont="1" applyFill="1" applyBorder="1" applyAlignment="1" quotePrefix="1">
      <alignment horizontal="center" vertical="center" wrapText="1"/>
      <protection/>
    </xf>
    <xf numFmtId="0" fontId="18" fillId="19" borderId="23" xfId="38" applyFont="1" applyFill="1" applyBorder="1" applyAlignment="1" quotePrefix="1">
      <alignment horizontal="center" vertical="center" wrapText="1"/>
      <protection/>
    </xf>
    <xf numFmtId="0" fontId="25" fillId="19" borderId="27" xfId="0" applyFont="1" applyFill="1" applyBorder="1" applyAlignment="1">
      <alignment horizontal="center" vertical="center"/>
    </xf>
    <xf numFmtId="0" fontId="18" fillId="19" borderId="23" xfId="38" applyFont="1" applyFill="1" applyBorder="1" applyAlignment="1">
      <alignment horizontal="center" vertical="center" wrapText="1"/>
      <protection/>
    </xf>
    <xf numFmtId="0" fontId="25" fillId="19" borderId="115" xfId="0" applyFont="1" applyFill="1" applyBorder="1" applyAlignment="1">
      <alignment horizontal="center" vertical="center"/>
    </xf>
    <xf numFmtId="0" fontId="25" fillId="19" borderId="30" xfId="0" applyFont="1" applyFill="1" applyBorder="1" applyAlignment="1">
      <alignment horizontal="center" vertical="center"/>
    </xf>
    <xf numFmtId="0" fontId="18" fillId="19" borderId="44" xfId="38" applyFont="1" applyFill="1" applyBorder="1" applyAlignment="1">
      <alignment horizontal="center" vertical="center" wrapText="1"/>
      <protection/>
    </xf>
    <xf numFmtId="0" fontId="18" fillId="19" borderId="66" xfId="38" applyFont="1" applyFill="1" applyBorder="1" applyAlignment="1">
      <alignment horizontal="center" vertical="center" wrapText="1"/>
      <protection/>
    </xf>
    <xf numFmtId="0" fontId="19" fillId="19" borderId="116" xfId="40" applyFont="1" applyFill="1" applyBorder="1" applyAlignment="1" quotePrefix="1">
      <alignment horizontal="center" vertical="center" wrapText="1"/>
      <protection/>
    </xf>
    <xf numFmtId="0" fontId="21" fillId="19" borderId="35" xfId="40" applyFont="1" applyFill="1" applyBorder="1" applyAlignment="1" quotePrefix="1">
      <alignment vertical="center" wrapText="1"/>
      <protection/>
    </xf>
    <xf numFmtId="0" fontId="18" fillId="19" borderId="68" xfId="38" applyFont="1" applyFill="1" applyBorder="1" applyAlignment="1" quotePrefix="1">
      <alignment horizontal="center" vertical="center" wrapText="1"/>
      <protection/>
    </xf>
    <xf numFmtId="0" fontId="18" fillId="19" borderId="25" xfId="38" applyFont="1" applyFill="1" applyBorder="1" applyAlignment="1">
      <alignment horizontal="center" vertical="center" wrapText="1"/>
      <protection/>
    </xf>
    <xf numFmtId="0" fontId="18" fillId="19" borderId="11" xfId="38" applyFont="1" applyFill="1" applyBorder="1" applyAlignment="1">
      <alignment horizontal="center" vertical="center" wrapText="1"/>
      <protection/>
    </xf>
    <xf numFmtId="0" fontId="20" fillId="19" borderId="18" xfId="0" applyFont="1" applyFill="1" applyBorder="1" applyAlignment="1">
      <alignment horizontal="center" vertical="center" wrapText="1"/>
    </xf>
    <xf numFmtId="0" fontId="20" fillId="19" borderId="27" xfId="0" applyFont="1" applyFill="1" applyBorder="1" applyAlignment="1">
      <alignment horizontal="center" vertical="center" wrapText="1"/>
    </xf>
    <xf numFmtId="0" fontId="20" fillId="19" borderId="24" xfId="0" applyFont="1" applyFill="1" applyBorder="1" applyAlignment="1">
      <alignment horizontal="center" vertical="center" wrapText="1"/>
    </xf>
    <xf numFmtId="0" fontId="20" fillId="19" borderId="45" xfId="0" applyFont="1" applyFill="1" applyBorder="1" applyAlignment="1">
      <alignment horizontal="center" vertical="center" wrapText="1"/>
    </xf>
    <xf numFmtId="0" fontId="20" fillId="19" borderId="47" xfId="0" applyFont="1" applyFill="1" applyBorder="1" applyAlignment="1">
      <alignment horizontal="center" vertical="center" wrapText="1"/>
    </xf>
    <xf numFmtId="0" fontId="20" fillId="19" borderId="46" xfId="0" applyFont="1" applyFill="1" applyBorder="1" applyAlignment="1">
      <alignment horizontal="center" vertical="center" wrapText="1"/>
    </xf>
    <xf numFmtId="0" fontId="18" fillId="20" borderId="111" xfId="40" applyFont="1" applyFill="1" applyBorder="1" applyAlignment="1">
      <alignment horizontal="center" vertical="center" wrapText="1"/>
      <protection/>
    </xf>
    <xf numFmtId="0" fontId="18" fillId="20" borderId="107" xfId="40" applyFont="1" applyFill="1" applyBorder="1" applyAlignment="1">
      <alignment horizontal="center" vertical="center" wrapText="1"/>
      <protection/>
    </xf>
    <xf numFmtId="0" fontId="18" fillId="20" borderId="113" xfId="40" applyFont="1" applyFill="1" applyBorder="1" applyAlignment="1">
      <alignment horizontal="center" vertical="center" wrapText="1"/>
      <protection/>
    </xf>
    <xf numFmtId="0" fontId="18" fillId="20" borderId="117" xfId="40" applyFont="1" applyFill="1" applyBorder="1" applyAlignment="1">
      <alignment horizontal="center" vertical="center" wrapText="1"/>
      <protection/>
    </xf>
    <xf numFmtId="0" fontId="18" fillId="20" borderId="111" xfId="38" applyFont="1" applyFill="1" applyBorder="1" applyAlignment="1">
      <alignment horizontal="center" vertical="center" wrapText="1"/>
      <protection/>
    </xf>
    <xf numFmtId="0" fontId="18" fillId="20" borderId="107" xfId="38" applyFont="1" applyFill="1" applyBorder="1" applyAlignment="1">
      <alignment horizontal="center" vertical="center" wrapText="1"/>
      <protection/>
    </xf>
    <xf numFmtId="0" fontId="18" fillId="20" borderId="113" xfId="38" applyFont="1" applyFill="1" applyBorder="1" applyAlignment="1">
      <alignment horizontal="center" vertical="center" wrapText="1"/>
      <protection/>
    </xf>
    <xf numFmtId="0" fontId="19" fillId="20" borderId="109" xfId="40" applyFont="1" applyFill="1" applyBorder="1" applyAlignment="1">
      <alignment horizontal="center" vertical="center" wrapText="1"/>
      <protection/>
    </xf>
    <xf numFmtId="0" fontId="18" fillId="20" borderId="109" xfId="40" applyFont="1" applyFill="1" applyBorder="1" applyAlignment="1">
      <alignment horizontal="center" vertical="center" wrapText="1"/>
      <protection/>
    </xf>
    <xf numFmtId="0" fontId="19" fillId="20" borderId="91" xfId="40" applyFont="1" applyFill="1" applyBorder="1" applyAlignment="1">
      <alignment horizontal="center" vertical="center" wrapText="1"/>
      <protection/>
    </xf>
    <xf numFmtId="0" fontId="19" fillId="20" borderId="92" xfId="40" applyFont="1" applyFill="1" applyBorder="1" applyAlignment="1">
      <alignment horizontal="center" vertical="center" wrapText="1"/>
      <protection/>
    </xf>
    <xf numFmtId="0" fontId="18" fillId="20" borderId="93" xfId="40" applyFont="1" applyFill="1" applyBorder="1" applyAlignment="1">
      <alignment horizontal="center" vertical="center" wrapText="1"/>
      <protection/>
    </xf>
    <xf numFmtId="0" fontId="19" fillId="20" borderId="94" xfId="40" applyFont="1" applyFill="1" applyBorder="1" applyAlignment="1">
      <alignment horizontal="center" vertical="center" wrapText="1"/>
      <protection/>
    </xf>
    <xf numFmtId="0" fontId="19" fillId="20" borderId="95" xfId="40" applyFont="1" applyFill="1" applyBorder="1" applyAlignment="1">
      <alignment horizontal="center" vertical="center" wrapText="1"/>
      <protection/>
    </xf>
    <xf numFmtId="0" fontId="19" fillId="20" borderId="110" xfId="40" applyFont="1" applyFill="1" applyBorder="1" applyAlignment="1">
      <alignment horizontal="center" vertical="center" wrapText="1"/>
      <protection/>
    </xf>
    <xf numFmtId="0" fontId="27" fillId="20" borderId="109" xfId="40" applyFont="1" applyFill="1" applyBorder="1" applyAlignment="1">
      <alignment horizontal="center" vertical="center" wrapText="1"/>
      <protection/>
    </xf>
    <xf numFmtId="0" fontId="27" fillId="20" borderId="81" xfId="40" applyFont="1" applyFill="1" applyBorder="1" applyAlignment="1">
      <alignment horizontal="center" vertical="center" wrapText="1"/>
      <protection/>
    </xf>
    <xf numFmtId="0" fontId="25" fillId="20" borderId="93" xfId="38" applyFont="1" applyFill="1" applyBorder="1" applyAlignment="1">
      <alignment horizontal="center" vertical="center" wrapText="1"/>
      <protection/>
    </xf>
    <xf numFmtId="0" fontId="18" fillId="20" borderId="110" xfId="40" applyFont="1" applyFill="1" applyBorder="1" applyAlignment="1">
      <alignment horizontal="center" vertical="center" wrapText="1"/>
      <protection/>
    </xf>
    <xf numFmtId="0" fontId="19" fillId="0" borderId="82" xfId="40" applyFont="1" applyFill="1" applyBorder="1" applyAlignment="1">
      <alignment vertical="center" wrapText="1"/>
      <protection/>
    </xf>
    <xf numFmtId="0" fontId="19" fillId="0" borderId="109" xfId="40" applyFont="1" applyFill="1" applyBorder="1" applyAlignment="1">
      <alignment horizontal="center" vertical="center" wrapText="1"/>
      <protection/>
    </xf>
    <xf numFmtId="0" fontId="19" fillId="0" borderId="81" xfId="40" applyFont="1" applyFill="1" applyBorder="1" applyAlignment="1">
      <alignment horizontal="center" vertical="center" wrapText="1"/>
      <protection/>
    </xf>
    <xf numFmtId="0" fontId="18" fillId="0" borderId="93" xfId="40" applyFont="1" applyFill="1" applyBorder="1" applyAlignment="1">
      <alignment horizontal="center" vertical="center" wrapText="1"/>
      <protection/>
    </xf>
    <xf numFmtId="0" fontId="18" fillId="20" borderId="118" xfId="40" applyFont="1" applyFill="1" applyBorder="1" applyAlignment="1">
      <alignment horizontal="center" vertical="center" wrapText="1"/>
      <protection/>
    </xf>
    <xf numFmtId="0" fontId="18" fillId="20" borderId="119" xfId="40" applyFont="1" applyFill="1" applyBorder="1" applyAlignment="1">
      <alignment horizontal="center" vertical="center" wrapText="1"/>
      <protection/>
    </xf>
    <xf numFmtId="0" fontId="18" fillId="20" borderId="84" xfId="38" applyFont="1" applyFill="1" applyBorder="1" applyAlignment="1">
      <alignment horizontal="center" vertical="center" wrapText="1"/>
      <protection/>
    </xf>
    <xf numFmtId="0" fontId="18" fillId="20" borderId="120" xfId="38" applyFont="1" applyFill="1" applyBorder="1" applyAlignment="1">
      <alignment horizontal="center" vertical="center" wrapText="1"/>
      <protection/>
    </xf>
    <xf numFmtId="0" fontId="19" fillId="20" borderId="100" xfId="38" applyFont="1" applyFill="1" applyBorder="1" applyAlignment="1">
      <alignment horizontal="center" vertical="center" wrapText="1"/>
      <protection/>
    </xf>
    <xf numFmtId="0" fontId="19" fillId="20" borderId="96" xfId="38" applyFont="1" applyFill="1" applyBorder="1" applyAlignment="1">
      <alignment horizontal="center" vertical="center" wrapText="1"/>
      <protection/>
    </xf>
    <xf numFmtId="0" fontId="18" fillId="20" borderId="112" xfId="40" applyFont="1" applyFill="1" applyBorder="1" applyAlignment="1">
      <alignment horizontal="center" vertical="center" wrapText="1"/>
      <protection/>
    </xf>
    <xf numFmtId="0" fontId="18" fillId="20" borderId="79" xfId="38" applyFont="1" applyFill="1" applyBorder="1" applyAlignment="1">
      <alignment horizontal="center" vertical="center" wrapText="1"/>
      <protection/>
    </xf>
    <xf numFmtId="0" fontId="18" fillId="20" borderId="85" xfId="40" applyFont="1" applyFill="1" applyBorder="1" applyAlignment="1">
      <alignment horizontal="center" vertical="center" wrapText="1"/>
      <protection/>
    </xf>
    <xf numFmtId="0" fontId="19" fillId="20" borderId="101" xfId="38" applyFont="1" applyFill="1" applyBorder="1" applyAlignment="1">
      <alignment horizontal="center" vertical="center" wrapText="1"/>
      <protection/>
    </xf>
    <xf numFmtId="0" fontId="18" fillId="0" borderId="95" xfId="40" applyFont="1" applyFill="1" applyBorder="1" applyAlignment="1">
      <alignment horizontal="center" vertical="center" wrapText="1"/>
      <protection/>
    </xf>
    <xf numFmtId="0" fontId="18" fillId="0" borderId="110" xfId="40" applyFont="1" applyFill="1" applyBorder="1" applyAlignment="1">
      <alignment horizontal="center" vertical="center" wrapText="1"/>
      <protection/>
    </xf>
    <xf numFmtId="0" fontId="18" fillId="20" borderId="109" xfId="38" applyFont="1" applyFill="1" applyBorder="1" applyAlignment="1">
      <alignment horizontal="center" vertical="center" wrapText="1"/>
      <protection/>
    </xf>
    <xf numFmtId="0" fontId="18" fillId="20" borderId="93" xfId="38" applyFont="1" applyFill="1" applyBorder="1" applyAlignment="1">
      <alignment horizontal="center" vertical="center" wrapText="1"/>
      <protection/>
    </xf>
    <xf numFmtId="0" fontId="19" fillId="0" borderId="83" xfId="40" applyFont="1" applyFill="1" applyBorder="1" applyAlignment="1">
      <alignment horizontal="center" vertical="center" wrapText="1"/>
      <protection/>
    </xf>
    <xf numFmtId="0" fontId="18" fillId="0" borderId="85" xfId="40" applyFont="1" applyFill="1" applyBorder="1" applyAlignment="1">
      <alignment horizontal="center" vertical="center" wrapText="1"/>
      <protection/>
    </xf>
    <xf numFmtId="0" fontId="38" fillId="19" borderId="21" xfId="40" applyFont="1" applyFill="1" applyBorder="1" applyAlignment="1">
      <alignment vertical="center" wrapText="1"/>
      <protection/>
    </xf>
    <xf numFmtId="0" fontId="13" fillId="19" borderId="10" xfId="35" applyFont="1" applyFill="1" applyBorder="1" applyAlignment="1" quotePrefix="1">
      <alignment horizontal="center" vertical="center" wrapText="1"/>
      <protection/>
    </xf>
    <xf numFmtId="0" fontId="21" fillId="34" borderId="13" xfId="40" applyFont="1" applyFill="1" applyBorder="1" applyAlignment="1" quotePrefix="1">
      <alignment vertical="center" wrapText="1"/>
      <protection/>
    </xf>
    <xf numFmtId="0" fontId="34" fillId="19" borderId="31" xfId="38" applyFont="1" applyFill="1" applyBorder="1" applyAlignment="1">
      <alignment horizontal="center" vertical="center" wrapText="1"/>
      <protection/>
    </xf>
    <xf numFmtId="0" fontId="34" fillId="19" borderId="32" xfId="38" applyFont="1" applyFill="1" applyBorder="1" applyAlignment="1">
      <alignment horizontal="center" vertical="center" wrapText="1"/>
      <protection/>
    </xf>
    <xf numFmtId="0" fontId="34" fillId="19" borderId="28" xfId="38" applyFont="1" applyFill="1" applyBorder="1" applyAlignment="1">
      <alignment horizontal="center" vertical="center" wrapText="1"/>
      <protection/>
    </xf>
    <xf numFmtId="0" fontId="51" fillId="19" borderId="25" xfId="38" applyFont="1" applyFill="1" applyBorder="1" applyAlignment="1" quotePrefix="1">
      <alignment horizontal="center" vertical="center" wrapText="1"/>
      <protection/>
    </xf>
    <xf numFmtId="0" fontId="51" fillId="19" borderId="36" xfId="38" applyFont="1" applyFill="1" applyBorder="1" applyAlignment="1" quotePrefix="1">
      <alignment horizontal="center" vertical="center" wrapText="1"/>
      <protection/>
    </xf>
    <xf numFmtId="0" fontId="51" fillId="19" borderId="37" xfId="38" applyFont="1" applyFill="1" applyBorder="1" applyAlignment="1" quotePrefix="1">
      <alignment horizontal="center" vertical="center" wrapText="1"/>
      <protection/>
    </xf>
    <xf numFmtId="0" fontId="51" fillId="19" borderId="34" xfId="38" applyFont="1" applyFill="1" applyBorder="1" applyAlignment="1" quotePrefix="1">
      <alignment horizontal="center" vertical="center" wrapText="1"/>
      <protection/>
    </xf>
    <xf numFmtId="0" fontId="51" fillId="19" borderId="29" xfId="38" applyFont="1" applyFill="1" applyBorder="1" applyAlignment="1" quotePrefix="1">
      <alignment horizontal="center" vertical="center" wrapText="1"/>
      <protection/>
    </xf>
    <xf numFmtId="0" fontId="14" fillId="0" borderId="81" xfId="0" applyFont="1" applyFill="1" applyBorder="1" applyAlignment="1">
      <alignment horizontal="left" vertical="center" wrapText="1"/>
    </xf>
    <xf numFmtId="0" fontId="14" fillId="0" borderId="80" xfId="0" applyFont="1" applyFill="1" applyBorder="1" applyAlignment="1">
      <alignment horizontal="left" vertical="center" wrapText="1"/>
    </xf>
    <xf numFmtId="0" fontId="7" fillId="0" borderId="25" xfId="40" applyFont="1" applyFill="1" applyBorder="1" applyAlignment="1">
      <alignment horizontal="center" vertical="center" wrapText="1"/>
      <protection/>
    </xf>
    <xf numFmtId="0" fontId="7" fillId="0" borderId="37" xfId="40" applyFont="1" applyFill="1" applyBorder="1" applyAlignment="1">
      <alignment horizontal="center" vertical="center" wrapText="1"/>
      <protection/>
    </xf>
    <xf numFmtId="0" fontId="7" fillId="0" borderId="29" xfId="40" applyFont="1" applyFill="1" applyBorder="1" applyAlignment="1">
      <alignment horizontal="center" vertical="center" wrapText="1"/>
      <protection/>
    </xf>
    <xf numFmtId="0" fontId="31" fillId="0" borderId="21" xfId="36" applyFont="1" applyFill="1" applyBorder="1" applyAlignment="1">
      <alignment vertical="center" textRotation="255" wrapText="1"/>
      <protection/>
    </xf>
    <xf numFmtId="0" fontId="31" fillId="0" borderId="0" xfId="36" applyFont="1" applyFill="1" applyBorder="1" applyAlignment="1">
      <alignment vertical="center" textRotation="255" wrapText="1"/>
      <protection/>
    </xf>
    <xf numFmtId="0" fontId="31" fillId="0" borderId="73" xfId="36" applyFont="1" applyFill="1" applyBorder="1" applyAlignment="1">
      <alignment vertical="center" textRotation="255" wrapText="1"/>
      <protection/>
    </xf>
    <xf numFmtId="0" fontId="14" fillId="0" borderId="21" xfId="0" applyFont="1" applyFill="1" applyBorder="1" applyAlignment="1">
      <alignment vertical="center" wrapText="1"/>
    </xf>
    <xf numFmtId="0" fontId="7" fillId="0" borderId="73" xfId="0" applyFont="1" applyFill="1" applyBorder="1" applyAlignment="1">
      <alignment vertical="center" wrapText="1"/>
    </xf>
    <xf numFmtId="0" fontId="14" fillId="0" borderId="66" xfId="0" applyFont="1" applyFill="1" applyBorder="1" applyAlignment="1">
      <alignment horizontal="left" vertical="center" wrapText="1"/>
    </xf>
    <xf numFmtId="0" fontId="14" fillId="0" borderId="67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61" xfId="0" applyFont="1" applyFill="1" applyBorder="1" applyAlignment="1">
      <alignment horizontal="left" vertical="center" wrapText="1"/>
    </xf>
    <xf numFmtId="0" fontId="14" fillId="0" borderId="121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vertical="center" wrapText="1"/>
    </xf>
    <xf numFmtId="0" fontId="14" fillId="0" borderId="115" xfId="0" applyFont="1" applyFill="1" applyBorder="1" applyAlignment="1">
      <alignment vertical="center" wrapText="1"/>
    </xf>
    <xf numFmtId="0" fontId="14" fillId="0" borderId="41" xfId="0" applyFont="1" applyFill="1" applyBorder="1" applyAlignment="1">
      <alignment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7" fillId="0" borderId="12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123" xfId="0" applyFont="1" applyFill="1" applyBorder="1" applyAlignment="1">
      <alignment horizontal="center" vertical="center" wrapText="1"/>
    </xf>
    <xf numFmtId="0" fontId="18" fillId="19" borderId="35" xfId="38" applyFont="1" applyFill="1" applyBorder="1" applyAlignment="1" quotePrefix="1">
      <alignment horizontal="center" vertical="center" wrapText="1"/>
      <protection/>
    </xf>
    <xf numFmtId="0" fontId="20" fillId="19" borderId="31" xfId="0" applyFont="1" applyFill="1" applyBorder="1" applyAlignment="1">
      <alignment horizontal="center" vertical="center" wrapText="1"/>
    </xf>
    <xf numFmtId="0" fontId="20" fillId="19" borderId="61" xfId="0" applyFont="1" applyFill="1" applyBorder="1" applyAlignment="1">
      <alignment horizontal="center" vertical="center"/>
    </xf>
    <xf numFmtId="0" fontId="18" fillId="19" borderId="116" xfId="38" applyFont="1" applyFill="1" applyBorder="1" applyAlignment="1">
      <alignment horizontal="center" vertical="center" wrapText="1"/>
      <protection/>
    </xf>
    <xf numFmtId="0" fontId="39" fillId="19" borderId="25" xfId="0" applyFont="1" applyFill="1" applyBorder="1" applyAlignment="1">
      <alignment horizontal="center" vertical="center"/>
    </xf>
    <xf numFmtId="0" fontId="39" fillId="19" borderId="36" xfId="0" applyFont="1" applyFill="1" applyBorder="1" applyAlignment="1">
      <alignment horizontal="center" vertical="center"/>
    </xf>
    <xf numFmtId="0" fontId="39" fillId="19" borderId="34" xfId="0" applyFont="1" applyFill="1" applyBorder="1" applyAlignment="1">
      <alignment horizontal="center" vertical="center"/>
    </xf>
    <xf numFmtId="0" fontId="39" fillId="19" borderId="29" xfId="0" applyFont="1" applyFill="1" applyBorder="1" applyAlignment="1">
      <alignment horizontal="center" vertical="center"/>
    </xf>
    <xf numFmtId="0" fontId="39" fillId="19" borderId="37" xfId="0" applyFont="1" applyFill="1" applyBorder="1" applyAlignment="1">
      <alignment horizontal="center" vertical="center"/>
    </xf>
    <xf numFmtId="0" fontId="18" fillId="19" borderId="41" xfId="38" applyFont="1" applyFill="1" applyBorder="1" applyAlignment="1">
      <alignment horizontal="center" vertical="center" wrapText="1"/>
      <protection/>
    </xf>
    <xf numFmtId="0" fontId="18" fillId="19" borderId="42" xfId="38" applyFont="1" applyFill="1" applyBorder="1" applyAlignment="1">
      <alignment horizontal="center" vertical="center" wrapText="1"/>
      <protection/>
    </xf>
    <xf numFmtId="0" fontId="18" fillId="19" borderId="57" xfId="40" applyFont="1" applyFill="1" applyBorder="1" applyAlignment="1" quotePrefix="1">
      <alignment horizontal="center" vertical="center" wrapText="1"/>
      <protection/>
    </xf>
    <xf numFmtId="0" fontId="18" fillId="19" borderId="75" xfId="38" applyFont="1" applyFill="1" applyBorder="1" applyAlignment="1">
      <alignment horizontal="center" vertical="center" wrapText="1"/>
      <protection/>
    </xf>
    <xf numFmtId="0" fontId="18" fillId="19" borderId="33" xfId="38" applyFont="1" applyFill="1" applyBorder="1" applyAlignment="1">
      <alignment horizontal="center" vertical="center" wrapText="1"/>
      <protection/>
    </xf>
    <xf numFmtId="0" fontId="18" fillId="19" borderId="124" xfId="40" applyFont="1" applyFill="1" applyBorder="1" applyAlignment="1" quotePrefix="1">
      <alignment horizontal="center" vertical="center" wrapText="1"/>
      <protection/>
    </xf>
    <xf numFmtId="0" fontId="18" fillId="19" borderId="125" xfId="38" applyFont="1" applyFill="1" applyBorder="1" applyAlignment="1">
      <alignment horizontal="center" vertical="center" wrapText="1"/>
      <protection/>
    </xf>
    <xf numFmtId="0" fontId="21" fillId="0" borderId="87" xfId="40" applyFont="1" applyFill="1" applyBorder="1" applyAlignment="1">
      <alignment vertical="center" wrapText="1"/>
      <protection/>
    </xf>
    <xf numFmtId="0" fontId="12" fillId="20" borderId="85" xfId="36" applyFont="1" applyFill="1" applyBorder="1" applyAlignment="1">
      <alignment horizontal="center" vertical="center" wrapText="1"/>
      <protection/>
    </xf>
    <xf numFmtId="0" fontId="12" fillId="20" borderId="84" xfId="36" applyFont="1" applyFill="1" applyBorder="1" applyAlignment="1">
      <alignment horizontal="center" vertical="center" wrapText="1"/>
      <protection/>
    </xf>
    <xf numFmtId="0" fontId="12" fillId="20" borderId="78" xfId="36" applyFont="1" applyFill="1" applyBorder="1" applyAlignment="1">
      <alignment horizontal="center" vertical="center" wrapText="1"/>
      <protection/>
    </xf>
    <xf numFmtId="0" fontId="100" fillId="34" borderId="22" xfId="74" applyFont="1" applyFill="1" applyBorder="1" applyAlignment="1">
      <alignment horizontal="center" vertical="center" wrapText="1"/>
      <protection/>
    </xf>
    <xf numFmtId="0" fontId="100" fillId="34" borderId="73" xfId="74" applyFont="1" applyFill="1" applyBorder="1" applyAlignment="1">
      <alignment horizontal="center" vertical="center" wrapText="1"/>
      <protection/>
    </xf>
    <xf numFmtId="0" fontId="100" fillId="34" borderId="53" xfId="74" applyFont="1" applyFill="1" applyBorder="1" applyAlignment="1">
      <alignment horizontal="center" vertical="center" wrapText="1"/>
      <protection/>
    </xf>
    <xf numFmtId="0" fontId="12" fillId="19" borderId="125" xfId="35" applyFont="1" applyFill="1" applyBorder="1" applyAlignment="1" quotePrefix="1">
      <alignment horizontal="center" vertical="center" wrapText="1"/>
      <protection/>
    </xf>
    <xf numFmtId="0" fontId="11" fillId="19" borderId="121" xfId="35" applyFont="1" applyFill="1" applyBorder="1" applyAlignment="1" quotePrefix="1">
      <alignment horizontal="center" vertical="center" wrapText="1"/>
      <protection/>
    </xf>
    <xf numFmtId="0" fontId="13" fillId="19" borderId="49" xfId="35" applyFont="1" applyFill="1" applyBorder="1" applyAlignment="1" quotePrefix="1">
      <alignment horizontal="center" vertical="center" wrapText="1"/>
      <protection/>
    </xf>
    <xf numFmtId="0" fontId="54" fillId="0" borderId="33" xfId="0" applyFont="1" applyFill="1" applyBorder="1" applyAlignment="1">
      <alignment horizontal="center" vertical="top" wrapText="1"/>
    </xf>
    <xf numFmtId="0" fontId="54" fillId="0" borderId="32" xfId="0" applyFont="1" applyFill="1" applyBorder="1" applyAlignment="1">
      <alignment horizontal="center" vertical="top" wrapText="1"/>
    </xf>
    <xf numFmtId="0" fontId="54" fillId="0" borderId="28" xfId="0" applyFont="1" applyFill="1" applyBorder="1" applyAlignment="1">
      <alignment horizontal="center" vertical="top" wrapText="1"/>
    </xf>
    <xf numFmtId="0" fontId="19" fillId="19" borderId="60" xfId="35" applyFont="1" applyFill="1" applyBorder="1" applyAlignment="1" quotePrefix="1">
      <alignment horizontal="center" vertical="center" wrapText="1"/>
      <protection/>
    </xf>
    <xf numFmtId="0" fontId="54" fillId="0" borderId="18" xfId="0" applyFont="1" applyFill="1" applyBorder="1" applyAlignment="1">
      <alignment horizontal="center" vertical="top" wrapText="1"/>
    </xf>
    <xf numFmtId="0" fontId="54" fillId="0" borderId="24" xfId="0" applyFont="1" applyFill="1" applyBorder="1" applyAlignment="1">
      <alignment horizontal="center" vertical="top" wrapText="1"/>
    </xf>
    <xf numFmtId="0" fontId="54" fillId="0" borderId="125" xfId="0" applyFont="1" applyFill="1" applyBorder="1" applyAlignment="1">
      <alignment horizontal="center" vertical="top" wrapText="1"/>
    </xf>
    <xf numFmtId="0" fontId="54" fillId="0" borderId="68" xfId="0" applyFont="1" applyFill="1" applyBorder="1" applyAlignment="1">
      <alignment horizontal="center" vertical="top" wrapText="1"/>
    </xf>
    <xf numFmtId="0" fontId="54" fillId="0" borderId="72" xfId="0" applyFont="1" applyFill="1" applyBorder="1" applyAlignment="1">
      <alignment horizontal="center" vertical="top" wrapText="1"/>
    </xf>
    <xf numFmtId="0" fontId="54" fillId="0" borderId="48" xfId="0" applyFont="1" applyFill="1" applyBorder="1" applyAlignment="1">
      <alignment horizontal="center" vertical="top" wrapText="1"/>
    </xf>
    <xf numFmtId="0" fontId="54" fillId="0" borderId="45" xfId="0" applyFont="1" applyFill="1" applyBorder="1" applyAlignment="1">
      <alignment horizontal="center" vertical="top" wrapText="1"/>
    </xf>
    <xf numFmtId="0" fontId="54" fillId="0" borderId="47" xfId="0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0" fontId="24" fillId="0" borderId="37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29" xfId="0" applyFont="1" applyFill="1" applyBorder="1" applyAlignment="1">
      <alignment horizontal="center" vertical="top" wrapText="1"/>
    </xf>
    <xf numFmtId="0" fontId="24" fillId="0" borderId="36" xfId="0" applyFont="1" applyFill="1" applyBorder="1" applyAlignment="1">
      <alignment horizontal="center" vertical="top" wrapText="1"/>
    </xf>
    <xf numFmtId="0" fontId="24" fillId="0" borderId="34" xfId="0" applyFont="1" applyFill="1" applyBorder="1" applyAlignment="1">
      <alignment horizontal="center" vertical="top" wrapText="1"/>
    </xf>
    <xf numFmtId="0" fontId="24" fillId="0" borderId="26" xfId="35" applyFont="1" applyFill="1" applyBorder="1" applyAlignment="1" quotePrefix="1">
      <alignment horizontal="center" vertical="center" textRotation="255" wrapText="1"/>
      <protection/>
    </xf>
    <xf numFmtId="0" fontId="24" fillId="0" borderId="18" xfId="35" applyFont="1" applyFill="1" applyBorder="1" applyAlignment="1" quotePrefix="1">
      <alignment horizontal="center" vertical="center" textRotation="255" wrapText="1"/>
      <protection/>
    </xf>
    <xf numFmtId="0" fontId="24" fillId="0" borderId="24" xfId="35" applyFont="1" applyFill="1" applyBorder="1" applyAlignment="1" quotePrefix="1">
      <alignment horizontal="center" vertical="center" textRotation="255" wrapText="1"/>
      <protection/>
    </xf>
    <xf numFmtId="0" fontId="17" fillId="0" borderId="33" xfId="38" applyFont="1" applyFill="1" applyBorder="1" applyAlignment="1" quotePrefix="1">
      <alignment vertical="center" wrapText="1"/>
      <protection/>
    </xf>
    <xf numFmtId="0" fontId="17" fillId="0" borderId="32" xfId="38" applyFont="1" applyFill="1" applyBorder="1" applyAlignment="1" quotePrefix="1">
      <alignment vertical="center" wrapText="1"/>
      <protection/>
    </xf>
    <xf numFmtId="0" fontId="24" fillId="0" borderId="28" xfId="38" applyFont="1" applyFill="1" applyBorder="1" applyAlignment="1" quotePrefix="1">
      <alignment vertical="center" wrapText="1"/>
      <protection/>
    </xf>
    <xf numFmtId="0" fontId="24" fillId="0" borderId="33" xfId="38" applyFont="1" applyFill="1" applyBorder="1" applyAlignment="1">
      <alignment vertical="center" wrapText="1"/>
      <protection/>
    </xf>
    <xf numFmtId="0" fontId="24" fillId="0" borderId="32" xfId="38" applyFont="1" applyFill="1" applyBorder="1" applyAlignment="1">
      <alignment vertical="center" wrapText="1"/>
      <protection/>
    </xf>
    <xf numFmtId="0" fontId="24" fillId="0" borderId="28" xfId="38" applyFont="1" applyFill="1" applyBorder="1" applyAlignment="1">
      <alignment vertical="center" wrapText="1"/>
      <protection/>
    </xf>
    <xf numFmtId="0" fontId="17" fillId="0" borderId="26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29" fillId="34" borderId="126" xfId="0" applyFont="1" applyFill="1" applyBorder="1" applyAlignment="1">
      <alignment vertical="top" wrapText="1"/>
    </xf>
    <xf numFmtId="0" fontId="54" fillId="0" borderId="50" xfId="0" applyFont="1" applyFill="1" applyBorder="1" applyAlignment="1">
      <alignment horizontal="center" vertical="top" wrapText="1"/>
    </xf>
    <xf numFmtId="0" fontId="24" fillId="34" borderId="20" xfId="0" applyFont="1" applyFill="1" applyBorder="1" applyAlignment="1">
      <alignment horizontal="center" vertical="top" wrapText="1"/>
    </xf>
    <xf numFmtId="0" fontId="20" fillId="34" borderId="20" xfId="0" applyFont="1" applyFill="1" applyBorder="1" applyAlignment="1">
      <alignment horizontal="center" vertical="center"/>
    </xf>
    <xf numFmtId="0" fontId="20" fillId="19" borderId="25" xfId="73" applyFont="1" applyFill="1" applyBorder="1" applyAlignment="1">
      <alignment horizontal="left" vertical="center"/>
      <protection/>
    </xf>
    <xf numFmtId="0" fontId="20" fillId="19" borderId="20" xfId="73" applyFont="1" applyFill="1" applyBorder="1" applyAlignment="1">
      <alignment horizontal="left" vertical="center"/>
      <protection/>
    </xf>
    <xf numFmtId="0" fontId="20" fillId="19" borderId="29" xfId="73" applyFont="1" applyFill="1" applyBorder="1" applyAlignment="1">
      <alignment horizontal="left" vertical="center"/>
      <protection/>
    </xf>
    <xf numFmtId="0" fontId="7" fillId="0" borderId="127" xfId="36" applyFont="1" applyFill="1" applyBorder="1" applyAlignment="1">
      <alignment horizontal="center" vertical="center" wrapText="1"/>
      <protection/>
    </xf>
    <xf numFmtId="0" fontId="7" fillId="0" borderId="128" xfId="36" applyFont="1" applyFill="1" applyBorder="1" applyAlignment="1">
      <alignment horizontal="center" vertical="center" wrapText="1"/>
      <protection/>
    </xf>
    <xf numFmtId="0" fontId="7" fillId="0" borderId="22" xfId="36" applyFont="1" applyFill="1" applyBorder="1" applyAlignment="1">
      <alignment horizontal="center" vertical="center" wrapText="1"/>
      <protection/>
    </xf>
    <xf numFmtId="0" fontId="7" fillId="0" borderId="129" xfId="36" applyFont="1" applyFill="1" applyBorder="1" applyAlignment="1">
      <alignment horizontal="center" vertical="center" wrapText="1"/>
      <protection/>
    </xf>
    <xf numFmtId="0" fontId="47" fillId="0" borderId="130" xfId="0" applyFont="1" applyFill="1" applyBorder="1" applyAlignment="1">
      <alignment horizontal="center"/>
    </xf>
    <xf numFmtId="0" fontId="47" fillId="0" borderId="131" xfId="0" applyFont="1" applyFill="1" applyBorder="1" applyAlignment="1">
      <alignment horizontal="center"/>
    </xf>
    <xf numFmtId="0" fontId="47" fillId="0" borderId="132" xfId="0" applyFont="1" applyFill="1" applyBorder="1" applyAlignment="1">
      <alignment horizontal="center"/>
    </xf>
    <xf numFmtId="0" fontId="47" fillId="0" borderId="133" xfId="0" applyFont="1" applyFill="1" applyBorder="1" applyAlignment="1">
      <alignment horizontal="center"/>
    </xf>
    <xf numFmtId="0" fontId="47" fillId="0" borderId="134" xfId="0" applyFont="1" applyFill="1" applyBorder="1" applyAlignment="1">
      <alignment horizontal="center"/>
    </xf>
    <xf numFmtId="0" fontId="47" fillId="0" borderId="80" xfId="0" applyFont="1" applyFill="1" applyBorder="1" applyAlignment="1">
      <alignment horizontal="center"/>
    </xf>
    <xf numFmtId="0" fontId="47" fillId="0" borderId="135" xfId="0" applyFont="1" applyFill="1" applyBorder="1" applyAlignment="1">
      <alignment horizontal="center"/>
    </xf>
    <xf numFmtId="0" fontId="47" fillId="0" borderId="83" xfId="0" applyFont="1" applyFill="1" applyBorder="1" applyAlignment="1">
      <alignment horizontal="center"/>
    </xf>
    <xf numFmtId="0" fontId="14" fillId="0" borderId="130" xfId="0" applyFont="1" applyFill="1" applyBorder="1" applyAlignment="1">
      <alignment horizontal="center"/>
    </xf>
    <xf numFmtId="0" fontId="14" fillId="0" borderId="131" xfId="0" applyFont="1" applyFill="1" applyBorder="1" applyAlignment="1">
      <alignment horizontal="center"/>
    </xf>
    <xf numFmtId="0" fontId="14" fillId="0" borderId="132" xfId="0" applyFont="1" applyFill="1" applyBorder="1" applyAlignment="1">
      <alignment horizontal="center"/>
    </xf>
    <xf numFmtId="0" fontId="14" fillId="0" borderId="133" xfId="0" applyFont="1" applyFill="1" applyBorder="1" applyAlignment="1">
      <alignment horizontal="center"/>
    </xf>
    <xf numFmtId="0" fontId="14" fillId="0" borderId="134" xfId="0" applyFont="1" applyFill="1" applyBorder="1" applyAlignment="1">
      <alignment horizontal="center"/>
    </xf>
    <xf numFmtId="0" fontId="14" fillId="0" borderId="80" xfId="0" applyFont="1" applyFill="1" applyBorder="1" applyAlignment="1">
      <alignment horizontal="center"/>
    </xf>
    <xf numFmtId="0" fontId="14" fillId="0" borderId="135" xfId="0" applyFont="1" applyFill="1" applyBorder="1" applyAlignment="1">
      <alignment horizontal="center"/>
    </xf>
    <xf numFmtId="0" fontId="14" fillId="0" borderId="83" xfId="0" applyFont="1" applyFill="1" applyBorder="1" applyAlignment="1">
      <alignment horizontal="center"/>
    </xf>
    <xf numFmtId="0" fontId="14" fillId="0" borderId="136" xfId="0" applyFont="1" applyFill="1" applyBorder="1" applyAlignment="1">
      <alignment horizontal="center"/>
    </xf>
    <xf numFmtId="0" fontId="14" fillId="0" borderId="137" xfId="0" applyFont="1" applyFill="1" applyBorder="1" applyAlignment="1">
      <alignment horizontal="center"/>
    </xf>
    <xf numFmtId="0" fontId="14" fillId="0" borderId="138" xfId="0" applyFont="1" applyFill="1" applyBorder="1" applyAlignment="1">
      <alignment horizontal="center"/>
    </xf>
    <xf numFmtId="0" fontId="14" fillId="0" borderId="139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50" fillId="0" borderId="140" xfId="0" applyFont="1" applyFill="1" applyBorder="1" applyAlignment="1">
      <alignment horizontal="center" vertical="center" wrapText="1"/>
    </xf>
    <xf numFmtId="0" fontId="50" fillId="0" borderId="141" xfId="0" applyFont="1" applyFill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50" fillId="0" borderId="142" xfId="0" applyFont="1" applyFill="1" applyBorder="1" applyAlignment="1">
      <alignment horizontal="center" vertical="center" wrapText="1"/>
    </xf>
    <xf numFmtId="0" fontId="34" fillId="19" borderId="20" xfId="35" applyFont="1" applyFill="1" applyBorder="1" applyAlignment="1" quotePrefix="1">
      <alignment horizontal="center" vertical="center" wrapText="1"/>
      <protection/>
    </xf>
    <xf numFmtId="0" fontId="34" fillId="19" borderId="37" xfId="38" applyFont="1" applyFill="1" applyBorder="1" applyAlignment="1" quotePrefix="1">
      <alignment horizontal="center" vertical="center" wrapText="1"/>
      <protection/>
    </xf>
    <xf numFmtId="0" fontId="35" fillId="19" borderId="17" xfId="40" applyFont="1" applyFill="1" applyBorder="1" applyAlignment="1" quotePrefix="1">
      <alignment vertical="center" wrapText="1"/>
      <protection/>
    </xf>
    <xf numFmtId="0" fontId="34" fillId="19" borderId="23" xfId="40" applyFont="1" applyFill="1" applyBorder="1" applyAlignment="1" quotePrefix="1">
      <alignment horizontal="center" vertical="center" wrapText="1"/>
      <protection/>
    </xf>
    <xf numFmtId="0" fontId="34" fillId="19" borderId="18" xfId="40" applyFont="1" applyFill="1" applyBorder="1" applyAlignment="1" quotePrefix="1">
      <alignment horizontal="center" vertical="center" wrapText="1"/>
      <protection/>
    </xf>
    <xf numFmtId="0" fontId="34" fillId="19" borderId="24" xfId="40" applyFont="1" applyFill="1" applyBorder="1" applyAlignment="1" quotePrefix="1">
      <alignment horizontal="center" vertical="center" wrapText="1"/>
      <protection/>
    </xf>
    <xf numFmtId="0" fontId="34" fillId="19" borderId="26" xfId="40" applyFont="1" applyFill="1" applyBorder="1" applyAlignment="1" quotePrefix="1">
      <alignment horizontal="center" vertical="center" wrapText="1"/>
      <protection/>
    </xf>
    <xf numFmtId="0" fontId="34" fillId="19" borderId="27" xfId="40" applyFont="1" applyFill="1" applyBorder="1" applyAlignment="1" quotePrefix="1">
      <alignment horizontal="center" vertical="center" wrapText="1"/>
      <protection/>
    </xf>
    <xf numFmtId="0" fontId="35" fillId="19" borderId="44" xfId="40" applyFont="1" applyFill="1" applyBorder="1" applyAlignment="1" quotePrefix="1">
      <alignment horizontal="center" vertical="center" wrapText="1"/>
      <protection/>
    </xf>
    <xf numFmtId="0" fontId="35" fillId="19" borderId="45" xfId="40" applyFont="1" applyFill="1" applyBorder="1" applyAlignment="1" quotePrefix="1">
      <alignment horizontal="center" vertical="center" wrapText="1"/>
      <protection/>
    </xf>
    <xf numFmtId="0" fontId="35" fillId="19" borderId="46" xfId="40" applyFont="1" applyFill="1" applyBorder="1" applyAlignment="1" quotePrefix="1">
      <alignment horizontal="center" vertical="center" wrapText="1"/>
      <protection/>
    </xf>
    <xf numFmtId="0" fontId="35" fillId="19" borderId="47" xfId="40" applyFont="1" applyFill="1" applyBorder="1" applyAlignment="1" quotePrefix="1">
      <alignment horizontal="center" vertical="center" wrapText="1"/>
      <protection/>
    </xf>
    <xf numFmtId="0" fontId="35" fillId="19" borderId="48" xfId="40" applyFont="1" applyFill="1" applyBorder="1" applyAlignment="1" quotePrefix="1">
      <alignment horizontal="center" vertical="center" wrapText="1"/>
      <protection/>
    </xf>
    <xf numFmtId="0" fontId="38" fillId="19" borderId="20" xfId="40" applyFont="1" applyFill="1" applyBorder="1" applyAlignment="1" quotePrefix="1">
      <alignment vertical="center" wrapText="1"/>
      <protection/>
    </xf>
    <xf numFmtId="0" fontId="39" fillId="19" borderId="10" xfId="0" applyFont="1" applyFill="1" applyBorder="1" applyAlignment="1">
      <alignment horizontal="left" vertical="center" wrapText="1"/>
    </xf>
    <xf numFmtId="0" fontId="34" fillId="19" borderId="10" xfId="38" applyFont="1" applyFill="1" applyBorder="1" applyAlignment="1" quotePrefix="1">
      <alignment horizontal="center" vertical="center" wrapText="1"/>
      <protection/>
    </xf>
    <xf numFmtId="0" fontId="35" fillId="19" borderId="31" xfId="38" applyFont="1" applyFill="1" applyBorder="1" applyAlignment="1" quotePrefix="1">
      <alignment horizontal="center" vertical="center" wrapText="1"/>
      <protection/>
    </xf>
    <xf numFmtId="0" fontId="35" fillId="19" borderId="61" xfId="38" applyFont="1" applyFill="1" applyBorder="1" applyAlignment="1" quotePrefix="1">
      <alignment horizontal="center" vertical="center" wrapText="1"/>
      <protection/>
    </xf>
    <xf numFmtId="0" fontId="34" fillId="19" borderId="58" xfId="38" applyFont="1" applyFill="1" applyBorder="1" applyAlignment="1">
      <alignment horizontal="center" vertical="center" wrapText="1"/>
      <protection/>
    </xf>
    <xf numFmtId="0" fontId="35" fillId="34" borderId="44" xfId="40" applyFont="1" applyFill="1" applyBorder="1" applyAlignment="1" quotePrefix="1">
      <alignment horizontal="center" vertical="center" wrapText="1"/>
      <protection/>
    </xf>
    <xf numFmtId="0" fontId="35" fillId="34" borderId="45" xfId="40" applyFont="1" applyFill="1" applyBorder="1" applyAlignment="1" quotePrefix="1">
      <alignment horizontal="center" vertical="center" wrapText="1"/>
      <protection/>
    </xf>
    <xf numFmtId="0" fontId="35" fillId="34" borderId="46" xfId="40" applyFont="1" applyFill="1" applyBorder="1" applyAlignment="1" quotePrefix="1">
      <alignment horizontal="center" vertical="center" wrapText="1"/>
      <protection/>
    </xf>
    <xf numFmtId="0" fontId="35" fillId="34" borderId="47" xfId="40" applyFont="1" applyFill="1" applyBorder="1" applyAlignment="1" quotePrefix="1">
      <alignment horizontal="center" vertical="center" wrapText="1"/>
      <protection/>
    </xf>
    <xf numFmtId="0" fontId="34" fillId="34" borderId="10" xfId="40" applyFont="1" applyFill="1" applyBorder="1" applyAlignment="1" quotePrefix="1">
      <alignment horizontal="center" vertical="center" wrapText="1"/>
      <protection/>
    </xf>
    <xf numFmtId="0" fontId="35" fillId="34" borderId="60" xfId="38" applyFont="1" applyFill="1" applyBorder="1" applyAlignment="1" quotePrefix="1">
      <alignment horizontal="center" vertical="center" wrapText="1"/>
      <protection/>
    </xf>
    <xf numFmtId="0" fontId="35" fillId="34" borderId="41" xfId="38" applyFont="1" applyFill="1" applyBorder="1" applyAlignment="1" quotePrefix="1">
      <alignment horizontal="center" vertical="center" wrapText="1"/>
      <protection/>
    </xf>
    <xf numFmtId="0" fontId="35" fillId="34" borderId="0" xfId="38" applyFont="1" applyFill="1" applyBorder="1" applyAlignment="1" quotePrefix="1">
      <alignment horizontal="center" vertical="center" wrapText="1"/>
      <protection/>
    </xf>
    <xf numFmtId="0" fontId="35" fillId="34" borderId="24" xfId="38" applyFont="1" applyFill="1" applyBorder="1" applyAlignment="1" quotePrefix="1">
      <alignment horizontal="center" vertical="center" wrapText="1"/>
      <protection/>
    </xf>
    <xf numFmtId="0" fontId="35" fillId="34" borderId="60" xfId="38" applyFont="1" applyFill="1" applyBorder="1" applyAlignment="1" quotePrefix="1">
      <alignment vertical="center" wrapText="1"/>
      <protection/>
    </xf>
    <xf numFmtId="0" fontId="35" fillId="34" borderId="41" xfId="38" applyFont="1" applyFill="1" applyBorder="1" applyAlignment="1" quotePrefix="1">
      <alignment vertical="center" wrapText="1"/>
      <protection/>
    </xf>
    <xf numFmtId="0" fontId="35" fillId="34" borderId="42" xfId="38" applyFont="1" applyFill="1" applyBorder="1" applyAlignment="1" quotePrefix="1">
      <alignment vertical="center" wrapText="1"/>
      <protection/>
    </xf>
    <xf numFmtId="0" fontId="34" fillId="34" borderId="31" xfId="38" applyFont="1" applyFill="1" applyBorder="1" applyAlignment="1">
      <alignment horizontal="center" vertical="center" wrapText="1"/>
      <protection/>
    </xf>
    <xf numFmtId="0" fontId="34" fillId="34" borderId="32" xfId="38" applyFont="1" applyFill="1" applyBorder="1" applyAlignment="1">
      <alignment horizontal="center" vertical="center" wrapText="1"/>
      <protection/>
    </xf>
    <xf numFmtId="0" fontId="34" fillId="34" borderId="28" xfId="38" applyFont="1" applyFill="1" applyBorder="1" applyAlignment="1">
      <alignment horizontal="center" vertical="center" wrapText="1"/>
      <protection/>
    </xf>
    <xf numFmtId="0" fontId="6" fillId="34" borderId="25" xfId="35" applyFont="1" applyFill="1" applyBorder="1" applyAlignment="1" quotePrefix="1">
      <alignment horizontal="center" vertical="center" wrapText="1"/>
      <protection/>
    </xf>
    <xf numFmtId="0" fontId="6" fillId="34" borderId="10" xfId="35" applyFont="1" applyFill="1" applyBorder="1" applyAlignment="1" quotePrefix="1">
      <alignment horizontal="center" vertical="center" wrapText="1"/>
      <protection/>
    </xf>
    <xf numFmtId="0" fontId="6" fillId="34" borderId="20" xfId="35" applyFont="1" applyFill="1" applyBorder="1" applyAlignment="1" quotePrefix="1">
      <alignment horizontal="center" vertical="center" wrapText="1"/>
      <protection/>
    </xf>
    <xf numFmtId="0" fontId="18" fillId="34" borderId="18" xfId="40" applyFont="1" applyFill="1" applyBorder="1" applyAlignment="1" quotePrefix="1">
      <alignment vertical="center" wrapText="1"/>
      <protection/>
    </xf>
    <xf numFmtId="0" fontId="34" fillId="34" borderId="143" xfId="40" applyFont="1" applyFill="1" applyBorder="1" applyAlignment="1" quotePrefix="1">
      <alignment vertical="center" wrapText="1"/>
      <protection/>
    </xf>
    <xf numFmtId="0" fontId="18" fillId="34" borderId="76" xfId="40" applyFont="1" applyFill="1" applyBorder="1" applyAlignment="1" quotePrefix="1">
      <alignment vertical="center" wrapText="1"/>
      <protection/>
    </xf>
    <xf numFmtId="0" fontId="57" fillId="34" borderId="32" xfId="40" applyFont="1" applyFill="1" applyBorder="1" applyAlignment="1" quotePrefix="1">
      <alignment horizontal="center" vertical="center" wrapText="1"/>
      <protection/>
    </xf>
    <xf numFmtId="0" fontId="58" fillId="34" borderId="32" xfId="40" applyFont="1" applyFill="1" applyBorder="1" applyAlignment="1" quotePrefix="1">
      <alignment horizontal="center" vertical="center" wrapText="1"/>
      <protection/>
    </xf>
    <xf numFmtId="0" fontId="57" fillId="34" borderId="33" xfId="40" applyFont="1" applyFill="1" applyBorder="1" applyAlignment="1" quotePrefix="1">
      <alignment horizontal="center" vertical="center" wrapText="1"/>
      <protection/>
    </xf>
    <xf numFmtId="0" fontId="58" fillId="34" borderId="30" xfId="40" applyFont="1" applyFill="1" applyBorder="1" applyAlignment="1" quotePrefix="1">
      <alignment horizontal="center" vertical="center" wrapText="1"/>
      <protection/>
    </xf>
    <xf numFmtId="0" fontId="58" fillId="34" borderId="33" xfId="38" applyFont="1" applyFill="1" applyBorder="1" applyAlignment="1">
      <alignment horizontal="center" vertical="center" wrapText="1"/>
      <protection/>
    </xf>
    <xf numFmtId="0" fontId="58" fillId="34" borderId="30" xfId="38" applyFont="1" applyFill="1" applyBorder="1" applyAlignment="1">
      <alignment horizontal="center" vertical="center" wrapText="1"/>
      <protection/>
    </xf>
    <xf numFmtId="0" fontId="58" fillId="34" borderId="62" xfId="38" applyFont="1" applyFill="1" applyBorder="1" applyAlignment="1">
      <alignment horizontal="center" vertical="center" wrapText="1"/>
      <protection/>
    </xf>
    <xf numFmtId="0" fontId="57" fillId="34" borderId="48" xfId="40" applyFont="1" applyFill="1" applyBorder="1" applyAlignment="1" quotePrefix="1">
      <alignment horizontal="center" vertical="center" wrapText="1"/>
      <protection/>
    </xf>
    <xf numFmtId="0" fontId="57" fillId="34" borderId="45" xfId="40" applyFont="1" applyFill="1" applyBorder="1" applyAlignment="1" quotePrefix="1">
      <alignment horizontal="center" vertical="center" wrapText="1"/>
      <protection/>
    </xf>
    <xf numFmtId="0" fontId="58" fillId="34" borderId="45" xfId="40" applyFont="1" applyFill="1" applyBorder="1" applyAlignment="1" quotePrefix="1">
      <alignment horizontal="center" vertical="center" wrapText="1"/>
      <protection/>
    </xf>
    <xf numFmtId="0" fontId="58" fillId="34" borderId="46" xfId="40" applyFont="1" applyFill="1" applyBorder="1" applyAlignment="1" quotePrefix="1">
      <alignment horizontal="center" vertical="center" wrapText="1"/>
      <protection/>
    </xf>
    <xf numFmtId="0" fontId="58" fillId="34" borderId="48" xfId="38" applyFont="1" applyFill="1" applyBorder="1" applyAlignment="1">
      <alignment horizontal="center" vertical="center" wrapText="1"/>
      <protection/>
    </xf>
    <xf numFmtId="0" fontId="58" fillId="34" borderId="46" xfId="38" applyFont="1" applyFill="1" applyBorder="1" applyAlignment="1">
      <alignment horizontal="center" vertical="center" wrapText="1"/>
      <protection/>
    </xf>
    <xf numFmtId="0" fontId="58" fillId="34" borderId="71" xfId="38" applyFont="1" applyFill="1" applyBorder="1" applyAlignment="1">
      <alignment horizontal="center" vertical="center" wrapText="1"/>
      <protection/>
    </xf>
    <xf numFmtId="0" fontId="59" fillId="34" borderId="29" xfId="80" applyFont="1" applyFill="1" applyBorder="1" applyAlignment="1" quotePrefix="1">
      <alignment horizontal="center" vertical="center" wrapText="1"/>
    </xf>
    <xf numFmtId="0" fontId="59" fillId="34" borderId="36" xfId="80" applyFont="1" applyFill="1" applyBorder="1" applyAlignment="1" quotePrefix="1">
      <alignment horizontal="center" vertical="center" wrapText="1"/>
    </xf>
    <xf numFmtId="0" fontId="60" fillId="34" borderId="36" xfId="80" applyFont="1" applyFill="1" applyBorder="1" applyAlignment="1" quotePrefix="1">
      <alignment horizontal="center" vertical="center" wrapText="1"/>
    </xf>
    <xf numFmtId="0" fontId="60" fillId="34" borderId="37" xfId="80" applyFont="1" applyFill="1" applyBorder="1" applyAlignment="1" quotePrefix="1">
      <alignment horizontal="center" vertical="center" wrapText="1"/>
    </xf>
    <xf numFmtId="0" fontId="60" fillId="34" borderId="20" xfId="80" applyFont="1" applyFill="1" applyBorder="1" applyAlignment="1" quotePrefix="1">
      <alignment horizontal="center" vertical="center" wrapText="1"/>
    </xf>
    <xf numFmtId="0" fontId="60" fillId="34" borderId="29" xfId="80" applyFont="1" applyFill="1" applyBorder="1" applyAlignment="1" quotePrefix="1">
      <alignment horizontal="center" vertical="center" wrapText="1"/>
    </xf>
    <xf numFmtId="0" fontId="59" fillId="34" borderId="36" xfId="38" applyFont="1" applyFill="1" applyBorder="1" applyAlignment="1" quotePrefix="1">
      <alignment horizontal="center" vertical="center" wrapText="1"/>
      <protection/>
    </xf>
    <xf numFmtId="0" fontId="60" fillId="34" borderId="36" xfId="38" applyFont="1" applyFill="1" applyBorder="1" applyAlignment="1" quotePrefix="1">
      <alignment horizontal="center" vertical="center" wrapText="1"/>
      <protection/>
    </xf>
    <xf numFmtId="0" fontId="60" fillId="34" borderId="37" xfId="38" applyFont="1" applyFill="1" applyBorder="1" applyAlignment="1" quotePrefix="1">
      <alignment horizontal="center" vertical="center" wrapText="1"/>
      <protection/>
    </xf>
    <xf numFmtId="0" fontId="60" fillId="34" borderId="29" xfId="38" applyFont="1" applyFill="1" applyBorder="1" applyAlignment="1" quotePrefix="1">
      <alignment horizontal="center" vertical="center" wrapText="1"/>
      <protection/>
    </xf>
    <xf numFmtId="0" fontId="60" fillId="34" borderId="29" xfId="35" applyFont="1" applyFill="1" applyBorder="1" applyAlignment="1" quotePrefix="1">
      <alignment horizontal="center" vertical="center" textRotation="255" wrapText="1"/>
      <protection/>
    </xf>
    <xf numFmtId="0" fontId="60" fillId="34" borderId="37" xfId="35" applyFont="1" applyFill="1" applyBorder="1" applyAlignment="1" quotePrefix="1">
      <alignment horizontal="center" vertical="center" textRotation="255" wrapText="1"/>
      <protection/>
    </xf>
    <xf numFmtId="0" fontId="60" fillId="34" borderId="20" xfId="35" applyFont="1" applyFill="1" applyBorder="1" applyAlignment="1" quotePrefix="1">
      <alignment horizontal="center" vertical="center" textRotation="255" wrapText="1"/>
      <protection/>
    </xf>
    <xf numFmtId="0" fontId="59" fillId="34" borderId="18" xfId="38" applyFont="1" applyFill="1" applyBorder="1" applyAlignment="1" quotePrefix="1">
      <alignment horizontal="center" vertical="center" wrapText="1"/>
      <protection/>
    </xf>
    <xf numFmtId="0" fontId="60" fillId="34" borderId="18" xfId="38" applyFont="1" applyFill="1" applyBorder="1" applyAlignment="1" quotePrefix="1">
      <alignment horizontal="center" vertical="center" wrapText="1"/>
      <protection/>
    </xf>
    <xf numFmtId="0" fontId="60" fillId="34" borderId="27" xfId="38" applyFont="1" applyFill="1" applyBorder="1" applyAlignment="1" quotePrefix="1">
      <alignment horizontal="center" vertical="center" wrapText="1"/>
      <protection/>
    </xf>
    <xf numFmtId="0" fontId="60" fillId="34" borderId="26" xfId="38" applyFont="1" applyFill="1" applyBorder="1" applyAlignment="1" quotePrefix="1">
      <alignment horizontal="center" vertical="center" wrapText="1"/>
      <protection/>
    </xf>
    <xf numFmtId="0" fontId="60" fillId="34" borderId="26" xfId="38" applyFont="1" applyFill="1" applyBorder="1" applyAlignment="1">
      <alignment horizontal="center" vertical="center" wrapText="1"/>
      <protection/>
    </xf>
    <xf numFmtId="0" fontId="60" fillId="34" borderId="27" xfId="38" applyFont="1" applyFill="1" applyBorder="1" applyAlignment="1">
      <alignment horizontal="center" vertical="center" wrapText="1"/>
      <protection/>
    </xf>
    <xf numFmtId="0" fontId="60" fillId="34" borderId="143" xfId="38" applyFont="1" applyFill="1" applyBorder="1" applyAlignment="1">
      <alignment horizontal="center" vertical="center" wrapText="1"/>
      <protection/>
    </xf>
    <xf numFmtId="0" fontId="57" fillId="34" borderId="125" xfId="40" applyFont="1" applyFill="1" applyBorder="1" applyAlignment="1" quotePrefix="1">
      <alignment horizontal="center" vertical="center" wrapText="1"/>
      <protection/>
    </xf>
    <xf numFmtId="0" fontId="58" fillId="34" borderId="125" xfId="38" applyFont="1" applyFill="1" applyBorder="1" applyAlignment="1">
      <alignment horizontal="center" vertical="center" wrapText="1"/>
      <protection/>
    </xf>
    <xf numFmtId="0" fontId="58" fillId="34" borderId="121" xfId="38" applyFont="1" applyFill="1" applyBorder="1" applyAlignment="1">
      <alignment horizontal="center" vertical="center" wrapText="1"/>
      <protection/>
    </xf>
    <xf numFmtId="0" fontId="57" fillId="34" borderId="29" xfId="80" applyFont="1" applyFill="1" applyBorder="1" applyAlignment="1" quotePrefix="1">
      <alignment horizontal="center" vertical="center" wrapText="1"/>
    </xf>
    <xf numFmtId="0" fontId="58" fillId="34" borderId="29" xfId="80" applyFont="1" applyFill="1" applyBorder="1" applyAlignment="1">
      <alignment horizontal="center" vertical="center" wrapText="1"/>
    </xf>
    <xf numFmtId="0" fontId="58" fillId="34" borderId="37" xfId="80" applyFont="1" applyFill="1" applyBorder="1" applyAlignment="1">
      <alignment horizontal="center" vertical="center" wrapText="1"/>
    </xf>
    <xf numFmtId="0" fontId="60" fillId="34" borderId="26" xfId="40" applyFont="1" applyFill="1" applyBorder="1" applyAlignment="1" quotePrefix="1">
      <alignment horizontal="center" vertical="center" wrapText="1"/>
      <protection/>
    </xf>
    <xf numFmtId="0" fontId="60" fillId="34" borderId="27" xfId="40" applyFont="1" applyFill="1" applyBorder="1" applyAlignment="1" quotePrefix="1">
      <alignment horizontal="center" vertical="center" wrapText="1"/>
      <protection/>
    </xf>
    <xf numFmtId="0" fontId="60" fillId="34" borderId="143" xfId="40" applyFont="1" applyFill="1" applyBorder="1" applyAlignment="1" quotePrefix="1">
      <alignment horizontal="center" vertical="center" wrapText="1"/>
      <protection/>
    </xf>
    <xf numFmtId="0" fontId="19" fillId="34" borderId="17" xfId="40" applyFont="1" applyFill="1" applyBorder="1" applyAlignment="1" quotePrefix="1">
      <alignment vertical="center" wrapText="1"/>
      <protection/>
    </xf>
    <xf numFmtId="0" fontId="59" fillId="34" borderId="32" xfId="40" applyFont="1" applyFill="1" applyBorder="1" applyAlignment="1" quotePrefix="1">
      <alignment horizontal="center" vertical="center" wrapText="1"/>
      <protection/>
    </xf>
    <xf numFmtId="0" fontId="59" fillId="34" borderId="33" xfId="40" applyFont="1" applyFill="1" applyBorder="1" applyAlignment="1" quotePrefix="1">
      <alignment horizontal="center" vertical="center" wrapText="1"/>
      <protection/>
    </xf>
    <xf numFmtId="0" fontId="60" fillId="34" borderId="33" xfId="38" applyFont="1" applyFill="1" applyBorder="1" applyAlignment="1" quotePrefix="1">
      <alignment horizontal="center" vertical="center" wrapText="1"/>
      <protection/>
    </xf>
    <xf numFmtId="0" fontId="60" fillId="34" borderId="30" xfId="38" applyFont="1" applyFill="1" applyBorder="1" applyAlignment="1" quotePrefix="1">
      <alignment horizontal="center" vertical="center" wrapText="1"/>
      <protection/>
    </xf>
    <xf numFmtId="0" fontId="60" fillId="34" borderId="62" xfId="38" applyFont="1" applyFill="1" applyBorder="1" applyAlignment="1" quotePrefix="1">
      <alignment horizontal="center" vertical="center" wrapText="1"/>
      <protection/>
    </xf>
    <xf numFmtId="0" fontId="19" fillId="34" borderId="17" xfId="40" applyFont="1" applyFill="1" applyBorder="1" applyAlignment="1">
      <alignment vertical="center" wrapText="1"/>
      <protection/>
    </xf>
    <xf numFmtId="0" fontId="59" fillId="34" borderId="45" xfId="40" applyFont="1" applyFill="1" applyBorder="1" applyAlignment="1" quotePrefix="1">
      <alignment horizontal="center" vertical="center" wrapText="1"/>
      <protection/>
    </xf>
    <xf numFmtId="0" fontId="59" fillId="34" borderId="48" xfId="40" applyFont="1" applyFill="1" applyBorder="1" applyAlignment="1" quotePrefix="1">
      <alignment horizontal="center" vertical="center" wrapText="1"/>
      <protection/>
    </xf>
    <xf numFmtId="0" fontId="60" fillId="34" borderId="48" xfId="38" applyFont="1" applyFill="1" applyBorder="1" applyAlignment="1">
      <alignment horizontal="center" vertical="center" wrapText="1"/>
      <protection/>
    </xf>
    <xf numFmtId="0" fontId="60" fillId="34" borderId="46" xfId="38" applyFont="1" applyFill="1" applyBorder="1" applyAlignment="1">
      <alignment horizontal="center" vertical="center" wrapText="1"/>
      <protection/>
    </xf>
    <xf numFmtId="0" fontId="60" fillId="34" borderId="71" xfId="38" applyFont="1" applyFill="1" applyBorder="1" applyAlignment="1">
      <alignment horizontal="center" vertical="center" wrapText="1"/>
      <protection/>
    </xf>
    <xf numFmtId="0" fontId="21" fillId="34" borderId="10" xfId="40" applyFont="1" applyFill="1" applyBorder="1" applyAlignment="1" quotePrefix="1">
      <alignment vertical="center" wrapText="1"/>
      <protection/>
    </xf>
    <xf numFmtId="0" fontId="60" fillId="34" borderId="29" xfId="80" applyFont="1" applyFill="1" applyBorder="1" applyAlignment="1">
      <alignment horizontal="center" vertical="center" wrapText="1"/>
    </xf>
    <xf numFmtId="0" fontId="60" fillId="34" borderId="37" xfId="80" applyFont="1" applyFill="1" applyBorder="1" applyAlignment="1">
      <alignment horizontal="center" vertical="center" wrapText="1"/>
    </xf>
    <xf numFmtId="0" fontId="60" fillId="34" borderId="20" xfId="8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63" fillId="34" borderId="10" xfId="0" applyFont="1" applyFill="1" applyBorder="1" applyAlignment="1">
      <alignment horizontal="left" vertical="center" wrapText="1"/>
    </xf>
    <xf numFmtId="0" fontId="57" fillId="34" borderId="64" xfId="80" applyFont="1" applyFill="1" applyBorder="1" applyAlignment="1">
      <alignment horizontal="center" vertical="center"/>
    </xf>
    <xf numFmtId="0" fontId="57" fillId="34" borderId="68" xfId="80" applyFont="1" applyFill="1" applyBorder="1" applyAlignment="1">
      <alignment horizontal="center" vertical="center"/>
    </xf>
    <xf numFmtId="0" fontId="60" fillId="34" borderId="70" xfId="80" applyFont="1" applyFill="1" applyBorder="1" applyAlignment="1" quotePrefix="1">
      <alignment horizontal="center" vertical="center" wrapText="1"/>
    </xf>
    <xf numFmtId="0" fontId="60" fillId="34" borderId="69" xfId="80" applyFont="1" applyFill="1" applyBorder="1" applyAlignment="1" quotePrefix="1">
      <alignment horizontal="center" vertical="center" wrapText="1"/>
    </xf>
    <xf numFmtId="0" fontId="60" fillId="34" borderId="53" xfId="80" applyFont="1" applyFill="1" applyBorder="1" applyAlignment="1" quotePrefix="1">
      <alignment horizontal="center" vertical="center" wrapText="1"/>
    </xf>
    <xf numFmtId="0" fontId="60" fillId="34" borderId="30" xfId="40" applyFont="1" applyFill="1" applyBorder="1" applyAlignment="1" quotePrefix="1">
      <alignment horizontal="center" vertical="center" wrapText="1"/>
      <protection/>
    </xf>
    <xf numFmtId="0" fontId="60" fillId="34" borderId="46" xfId="40" applyFont="1" applyFill="1" applyBorder="1" applyAlignment="1" quotePrefix="1">
      <alignment horizontal="center" vertical="center" wrapText="1"/>
      <protection/>
    </xf>
    <xf numFmtId="0" fontId="6" fillId="34" borderId="29" xfId="35" applyFont="1" applyFill="1" applyBorder="1" applyAlignment="1" quotePrefix="1">
      <alignment horizontal="center" vertical="center" wrapText="1"/>
      <protection/>
    </xf>
    <xf numFmtId="0" fontId="57" fillId="34" borderId="70" xfId="80" applyFont="1" applyFill="1" applyBorder="1" applyAlignment="1">
      <alignment horizontal="center" vertical="center"/>
    </xf>
    <xf numFmtId="0" fontId="18" fillId="34" borderId="23" xfId="40" applyFont="1" applyFill="1" applyBorder="1" applyAlignment="1" quotePrefix="1">
      <alignment vertical="center" wrapText="1"/>
      <protection/>
    </xf>
    <xf numFmtId="0" fontId="57" fillId="34" borderId="31" xfId="40" applyFont="1" applyFill="1" applyBorder="1" applyAlignment="1" quotePrefix="1">
      <alignment horizontal="center" vertical="center" wrapText="1"/>
      <protection/>
    </xf>
    <xf numFmtId="0" fontId="57" fillId="34" borderId="28" xfId="40" applyFont="1" applyFill="1" applyBorder="1" applyAlignment="1" quotePrefix="1">
      <alignment horizontal="center" vertical="center" wrapText="1"/>
      <protection/>
    </xf>
    <xf numFmtId="0" fontId="57" fillId="34" borderId="44" xfId="40" applyFont="1" applyFill="1" applyBorder="1" applyAlignment="1" quotePrefix="1">
      <alignment horizontal="center" vertical="center" wrapText="1"/>
      <protection/>
    </xf>
    <xf numFmtId="0" fontId="57" fillId="34" borderId="47" xfId="40" applyFont="1" applyFill="1" applyBorder="1" applyAlignment="1" quotePrefix="1">
      <alignment horizontal="center" vertical="center" wrapText="1"/>
      <protection/>
    </xf>
    <xf numFmtId="0" fontId="59" fillId="34" borderId="25" xfId="80" applyFont="1" applyFill="1" applyBorder="1" applyAlignment="1" quotePrefix="1">
      <alignment horizontal="center" vertical="center" wrapText="1"/>
    </xf>
    <xf numFmtId="0" fontId="59" fillId="34" borderId="34" xfId="80" applyFont="1" applyFill="1" applyBorder="1" applyAlignment="1" quotePrefix="1">
      <alignment horizontal="center" vertical="center" wrapText="1"/>
    </xf>
    <xf numFmtId="0" fontId="59" fillId="34" borderId="25" xfId="38" applyFont="1" applyFill="1" applyBorder="1" applyAlignment="1" quotePrefix="1">
      <alignment horizontal="center" vertical="center" wrapText="1"/>
      <protection/>
    </xf>
    <xf numFmtId="0" fontId="59" fillId="34" borderId="34" xfId="38" applyFont="1" applyFill="1" applyBorder="1" applyAlignment="1" quotePrefix="1">
      <alignment horizontal="center" vertical="center" wrapText="1"/>
      <protection/>
    </xf>
    <xf numFmtId="0" fontId="59" fillId="34" borderId="23" xfId="38" applyFont="1" applyFill="1" applyBorder="1" applyAlignment="1" quotePrefix="1">
      <alignment horizontal="center" vertical="center" wrapText="1"/>
      <protection/>
    </xf>
    <xf numFmtId="0" fontId="59" fillId="34" borderId="24" xfId="38" applyFont="1" applyFill="1" applyBorder="1" applyAlignment="1" quotePrefix="1">
      <alignment horizontal="center" vertical="center" wrapText="1"/>
      <protection/>
    </xf>
    <xf numFmtId="0" fontId="57" fillId="34" borderId="61" xfId="40" applyFont="1" applyFill="1" applyBorder="1" applyAlignment="1" quotePrefix="1">
      <alignment horizontal="center" vertical="center" wrapText="1"/>
      <protection/>
    </xf>
    <xf numFmtId="0" fontId="57" fillId="34" borderId="25" xfId="80" applyFont="1" applyFill="1" applyBorder="1" applyAlignment="1" quotePrefix="1">
      <alignment horizontal="center" vertical="center" wrapText="1"/>
    </xf>
    <xf numFmtId="0" fontId="59" fillId="34" borderId="31" xfId="40" applyFont="1" applyFill="1" applyBorder="1" applyAlignment="1" quotePrefix="1">
      <alignment horizontal="center" vertical="center" wrapText="1"/>
      <protection/>
    </xf>
    <xf numFmtId="0" fontId="59" fillId="34" borderId="28" xfId="40" applyFont="1" applyFill="1" applyBorder="1" applyAlignment="1" quotePrefix="1">
      <alignment horizontal="center" vertical="center" wrapText="1"/>
      <protection/>
    </xf>
    <xf numFmtId="0" fontId="59" fillId="34" borderId="44" xfId="40" applyFont="1" applyFill="1" applyBorder="1" applyAlignment="1" quotePrefix="1">
      <alignment horizontal="center" vertical="center" wrapText="1"/>
      <protection/>
    </xf>
    <xf numFmtId="0" fontId="59" fillId="34" borderId="47" xfId="40" applyFont="1" applyFill="1" applyBorder="1" applyAlignment="1" quotePrefix="1">
      <alignment horizontal="center" vertical="center" wrapText="1"/>
      <protection/>
    </xf>
    <xf numFmtId="0" fontId="57" fillId="34" borderId="65" xfId="8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1" fillId="34" borderId="21" xfId="40" applyFont="1" applyFill="1" applyBorder="1" applyAlignment="1">
      <alignment vertical="center" wrapText="1"/>
      <protection/>
    </xf>
    <xf numFmtId="0" fontId="58" fillId="34" borderId="33" xfId="40" applyFont="1" applyFill="1" applyBorder="1" applyAlignment="1" quotePrefix="1">
      <alignment horizontal="center" vertical="center" wrapText="1"/>
      <protection/>
    </xf>
    <xf numFmtId="0" fontId="58" fillId="34" borderId="48" xfId="40" applyFont="1" applyFill="1" applyBorder="1" applyAlignment="1" quotePrefix="1">
      <alignment horizontal="center" vertical="center" wrapText="1"/>
      <protection/>
    </xf>
    <xf numFmtId="0" fontId="56" fillId="34" borderId="31" xfId="40" applyFont="1" applyFill="1" applyBorder="1" applyAlignment="1" quotePrefix="1">
      <alignment horizontal="center" vertical="center" wrapText="1"/>
      <protection/>
    </xf>
    <xf numFmtId="0" fontId="57" fillId="34" borderId="50" xfId="40" applyFont="1" applyFill="1" applyBorder="1" applyAlignment="1" quotePrefix="1">
      <alignment horizontal="center" vertical="center" wrapText="1"/>
      <protection/>
    </xf>
    <xf numFmtId="0" fontId="57" fillId="34" borderId="34" xfId="80" applyFont="1" applyFill="1" applyBorder="1" applyAlignment="1" quotePrefix="1">
      <alignment horizontal="center" vertical="center" wrapText="1"/>
    </xf>
    <xf numFmtId="0" fontId="61" fillId="34" borderId="31" xfId="40" applyFont="1" applyFill="1" applyBorder="1" applyAlignment="1" quotePrefix="1">
      <alignment horizontal="center" vertical="center" wrapText="1"/>
      <protection/>
    </xf>
    <xf numFmtId="0" fontId="61" fillId="34" borderId="44" xfId="40" applyFont="1" applyFill="1" applyBorder="1" applyAlignment="1" quotePrefix="1">
      <alignment horizontal="center" vertical="center" wrapText="1"/>
      <protection/>
    </xf>
    <xf numFmtId="0" fontId="61" fillId="34" borderId="25" xfId="80" applyFont="1" applyFill="1" applyBorder="1" applyAlignment="1" quotePrefix="1">
      <alignment horizontal="center" vertical="center" wrapText="1"/>
    </xf>
    <xf numFmtId="0" fontId="62" fillId="34" borderId="31" xfId="40" applyFont="1" applyFill="1" applyBorder="1" applyAlignment="1" quotePrefix="1">
      <alignment horizontal="center" vertical="center" wrapText="1"/>
      <protection/>
    </xf>
    <xf numFmtId="0" fontId="62" fillId="34" borderId="44" xfId="40" applyFont="1" applyFill="1" applyBorder="1" applyAlignment="1" quotePrefix="1">
      <alignment horizontal="center" vertical="center" wrapText="1"/>
      <protection/>
    </xf>
    <xf numFmtId="0" fontId="62" fillId="34" borderId="25" xfId="80" applyFont="1" applyFill="1" applyBorder="1" applyAlignment="1" quotePrefix="1">
      <alignment horizontal="center" vertical="center" wrapText="1"/>
    </xf>
    <xf numFmtId="0" fontId="57" fillId="34" borderId="30" xfId="40" applyFont="1" applyFill="1" applyBorder="1" applyAlignment="1" quotePrefix="1">
      <alignment horizontal="center" vertical="center" wrapText="1"/>
      <protection/>
    </xf>
    <xf numFmtId="0" fontId="57" fillId="34" borderId="46" xfId="40" applyFont="1" applyFill="1" applyBorder="1" applyAlignment="1" quotePrefix="1">
      <alignment horizontal="center" vertical="center" wrapText="1"/>
      <protection/>
    </xf>
    <xf numFmtId="0" fontId="59" fillId="34" borderId="37" xfId="80" applyFont="1" applyFill="1" applyBorder="1" applyAlignment="1" quotePrefix="1">
      <alignment horizontal="center" vertical="center" wrapText="1"/>
    </xf>
    <xf numFmtId="0" fontId="57" fillId="34" borderId="121" xfId="40" applyFont="1" applyFill="1" applyBorder="1" applyAlignment="1" quotePrefix="1">
      <alignment horizontal="center" vertical="center" wrapText="1"/>
      <protection/>
    </xf>
    <xf numFmtId="0" fontId="57" fillId="34" borderId="37" xfId="80" applyFont="1" applyFill="1" applyBorder="1" applyAlignment="1" quotePrefix="1">
      <alignment horizontal="center" vertical="center" wrapText="1"/>
    </xf>
    <xf numFmtId="0" fontId="59" fillId="34" borderId="30" xfId="40" applyFont="1" applyFill="1" applyBorder="1" applyAlignment="1" quotePrefix="1">
      <alignment horizontal="center" vertical="center" wrapText="1"/>
      <protection/>
    </xf>
    <xf numFmtId="0" fontId="59" fillId="34" borderId="46" xfId="40" applyFont="1" applyFill="1" applyBorder="1" applyAlignment="1" quotePrefix="1">
      <alignment horizontal="center" vertical="center" wrapText="1"/>
      <protection/>
    </xf>
    <xf numFmtId="0" fontId="57" fillId="34" borderId="69" xfId="80" applyFont="1" applyFill="1" applyBorder="1" applyAlignment="1">
      <alignment horizontal="center" vertical="center"/>
    </xf>
    <xf numFmtId="0" fontId="18" fillId="34" borderId="77" xfId="40" applyFont="1" applyFill="1" applyBorder="1" applyAlignment="1" quotePrefix="1">
      <alignment vertical="center" wrapText="1"/>
      <protection/>
    </xf>
    <xf numFmtId="0" fontId="58" fillId="34" borderId="51" xfId="40" applyFont="1" applyFill="1" applyBorder="1" applyAlignment="1" quotePrefix="1">
      <alignment horizontal="center" vertical="center" wrapText="1"/>
      <protection/>
    </xf>
    <xf numFmtId="0" fontId="58" fillId="34" borderId="116" xfId="40" applyFont="1" applyFill="1" applyBorder="1" applyAlignment="1" quotePrefix="1">
      <alignment horizontal="center" vertical="center" wrapText="1"/>
      <protection/>
    </xf>
    <xf numFmtId="0" fontId="60" fillId="34" borderId="144" xfId="80" applyFont="1" applyFill="1" applyBorder="1" applyAlignment="1" quotePrefix="1">
      <alignment horizontal="center" vertical="center" wrapText="1"/>
    </xf>
    <xf numFmtId="0" fontId="60" fillId="34" borderId="144" xfId="38" applyFont="1" applyFill="1" applyBorder="1" applyAlignment="1" quotePrefix="1">
      <alignment horizontal="center" vertical="center" wrapText="1"/>
      <protection/>
    </xf>
    <xf numFmtId="0" fontId="60" fillId="34" borderId="77" xfId="38" applyFont="1" applyFill="1" applyBorder="1" applyAlignment="1" quotePrefix="1">
      <alignment horizontal="center" vertical="center" wrapText="1"/>
      <protection/>
    </xf>
    <xf numFmtId="0" fontId="18" fillId="34" borderId="75" xfId="40" applyFont="1" applyFill="1" applyBorder="1" applyAlignment="1" quotePrefix="1">
      <alignment vertical="center" wrapText="1"/>
      <protection/>
    </xf>
    <xf numFmtId="0" fontId="60" fillId="34" borderId="34" xfId="38" applyFont="1" applyFill="1" applyBorder="1" applyAlignment="1" quotePrefix="1">
      <alignment horizontal="center" vertical="center" wrapText="1"/>
      <protection/>
    </xf>
    <xf numFmtId="0" fontId="60" fillId="34" borderId="24" xfId="38" applyFont="1" applyFill="1" applyBorder="1" applyAlignment="1" quotePrefix="1">
      <alignment horizontal="center" vertical="center" wrapText="1"/>
      <protection/>
    </xf>
    <xf numFmtId="0" fontId="16" fillId="20" borderId="0" xfId="0" applyFont="1" applyFill="1" applyBorder="1" applyAlignment="1">
      <alignment horizontal="center" wrapText="1"/>
    </xf>
    <xf numFmtId="0" fontId="18" fillId="20" borderId="78" xfId="46" applyFont="1" applyFill="1" applyBorder="1" applyAlignment="1">
      <alignment horizontal="center" vertical="center" wrapText="1"/>
      <protection/>
    </xf>
    <xf numFmtId="0" fontId="18" fillId="20" borderId="78" xfId="34" applyFont="1" applyFill="1" applyBorder="1" applyAlignment="1">
      <alignment horizontal="center" vertical="center" wrapText="1"/>
      <protection/>
    </xf>
    <xf numFmtId="0" fontId="18" fillId="20" borderId="145" xfId="34" applyFont="1" applyFill="1" applyBorder="1" applyAlignment="1">
      <alignment horizontal="center" vertical="center" wrapText="1"/>
      <protection/>
    </xf>
    <xf numFmtId="0" fontId="16" fillId="20" borderId="0" xfId="0" applyFont="1" applyFill="1" applyBorder="1" applyAlignment="1">
      <alignment horizontal="center"/>
    </xf>
    <xf numFmtId="0" fontId="20" fillId="20" borderId="0" xfId="0" applyFont="1" applyFill="1" applyBorder="1" applyAlignment="1">
      <alignment horizontal="left" vertical="center" wrapText="1"/>
    </xf>
    <xf numFmtId="0" fontId="18" fillId="20" borderId="78" xfId="44" applyFont="1" applyFill="1" applyBorder="1" applyAlignment="1">
      <alignment horizontal="center" vertical="center" wrapText="1"/>
      <protection/>
    </xf>
    <xf numFmtId="0" fontId="48" fillId="20" borderId="0" xfId="0" applyFont="1" applyFill="1" applyBorder="1" applyAlignment="1">
      <alignment horizontal="left" vertical="center" wrapText="1"/>
    </xf>
    <xf numFmtId="0" fontId="17" fillId="20" borderId="0" xfId="0" applyFont="1" applyFill="1" applyBorder="1" applyAlignment="1">
      <alignment horizontal="center" vertical="center" wrapText="1"/>
    </xf>
    <xf numFmtId="0" fontId="16" fillId="20" borderId="0" xfId="0" applyFont="1" applyFill="1" applyBorder="1" applyAlignment="1">
      <alignment horizontal="center" vertical="center"/>
    </xf>
    <xf numFmtId="0" fontId="18" fillId="20" borderId="108" xfId="34" applyFont="1" applyFill="1" applyBorder="1" applyAlignment="1">
      <alignment horizontal="center" vertical="center" wrapText="1"/>
      <protection/>
    </xf>
    <xf numFmtId="0" fontId="41" fillId="19" borderId="0" xfId="0" applyFont="1" applyFill="1" applyBorder="1" applyAlignment="1">
      <alignment horizontal="center" vertical="center" wrapText="1"/>
    </xf>
    <xf numFmtId="0" fontId="16" fillId="19" borderId="0" xfId="0" applyFont="1" applyFill="1" applyBorder="1" applyAlignment="1">
      <alignment horizontal="center" wrapText="1"/>
    </xf>
    <xf numFmtId="0" fontId="16" fillId="19" borderId="0" xfId="0" applyFont="1" applyFill="1" applyAlignment="1">
      <alignment horizontal="center"/>
    </xf>
    <xf numFmtId="0" fontId="18" fillId="19" borderId="22" xfId="45" applyFont="1" applyFill="1" applyBorder="1" applyAlignment="1" quotePrefix="1">
      <alignment horizontal="center" vertical="center" wrapText="1"/>
      <protection/>
    </xf>
    <xf numFmtId="0" fontId="18" fillId="19" borderId="73" xfId="45" applyFont="1" applyFill="1" applyBorder="1" applyAlignment="1" quotePrefix="1">
      <alignment horizontal="center" vertical="center" wrapText="1"/>
      <protection/>
    </xf>
    <xf numFmtId="0" fontId="18" fillId="19" borderId="35" xfId="45" applyFont="1" applyFill="1" applyBorder="1" applyAlignment="1" quotePrefix="1">
      <alignment horizontal="center" vertical="center" wrapText="1"/>
      <protection/>
    </xf>
    <xf numFmtId="0" fontId="18" fillId="19" borderId="13" xfId="33" applyFont="1" applyFill="1" applyBorder="1" applyAlignment="1" quotePrefix="1">
      <alignment horizontal="center" vertical="center" wrapText="1"/>
      <protection/>
    </xf>
    <xf numFmtId="0" fontId="24" fillId="19" borderId="56" xfId="0" applyFont="1" applyFill="1" applyBorder="1" applyAlignment="1">
      <alignment wrapText="1"/>
    </xf>
    <xf numFmtId="0" fontId="24" fillId="19" borderId="21" xfId="0" applyFont="1" applyFill="1" applyBorder="1" applyAlignment="1">
      <alignment wrapText="1"/>
    </xf>
    <xf numFmtId="0" fontId="24" fillId="19" borderId="0" xfId="0" applyFont="1" applyFill="1" applyBorder="1" applyAlignment="1">
      <alignment wrapText="1"/>
    </xf>
    <xf numFmtId="0" fontId="24" fillId="19" borderId="38" xfId="0" applyFont="1" applyFill="1" applyBorder="1" applyAlignment="1">
      <alignment wrapText="1"/>
    </xf>
    <xf numFmtId="0" fontId="24" fillId="19" borderId="74" xfId="0" applyFont="1" applyFill="1" applyBorder="1" applyAlignment="1">
      <alignment wrapText="1"/>
    </xf>
    <xf numFmtId="0" fontId="24" fillId="19" borderId="146" xfId="0" applyFont="1" applyFill="1" applyBorder="1" applyAlignment="1">
      <alignment wrapText="1"/>
    </xf>
    <xf numFmtId="0" fontId="24" fillId="19" borderId="77" xfId="0" applyFont="1" applyFill="1" applyBorder="1" applyAlignment="1">
      <alignment wrapText="1"/>
    </xf>
    <xf numFmtId="0" fontId="18" fillId="19" borderId="56" xfId="33" applyFont="1" applyFill="1" applyBorder="1" applyAlignment="1" quotePrefix="1">
      <alignment horizontal="center" vertical="center" wrapText="1"/>
      <protection/>
    </xf>
    <xf numFmtId="0" fontId="24" fillId="19" borderId="35" xfId="0" applyFont="1" applyFill="1" applyBorder="1" applyAlignment="1">
      <alignment wrapText="1"/>
    </xf>
    <xf numFmtId="0" fontId="24" fillId="19" borderId="54" xfId="0" applyFont="1" applyFill="1" applyBorder="1" applyAlignment="1">
      <alignment wrapText="1"/>
    </xf>
    <xf numFmtId="0" fontId="24" fillId="19" borderId="72" xfId="0" applyFont="1" applyFill="1" applyBorder="1" applyAlignment="1">
      <alignment wrapText="1"/>
    </xf>
    <xf numFmtId="0" fontId="18" fillId="34" borderId="13" xfId="43" applyFont="1" applyFill="1" applyBorder="1" applyAlignment="1" quotePrefix="1">
      <alignment horizontal="center" vertical="center" wrapText="1"/>
      <protection/>
    </xf>
    <xf numFmtId="0" fontId="18" fillId="34" borderId="56" xfId="43" applyFont="1" applyFill="1" applyBorder="1" applyAlignment="1" quotePrefix="1">
      <alignment horizontal="center" vertical="center" wrapText="1"/>
      <protection/>
    </xf>
    <xf numFmtId="0" fontId="18" fillId="34" borderId="38" xfId="43" applyFont="1" applyFill="1" applyBorder="1" applyAlignment="1" quotePrefix="1">
      <alignment horizontal="center" vertical="center" wrapText="1"/>
      <protection/>
    </xf>
    <xf numFmtId="0" fontId="18" fillId="34" borderId="35" xfId="43" applyFont="1" applyFill="1" applyBorder="1" applyAlignment="1" quotePrefix="1">
      <alignment horizontal="center" vertical="center" wrapText="1"/>
      <protection/>
    </xf>
    <xf numFmtId="0" fontId="18" fillId="34" borderId="54" xfId="43" applyFont="1" applyFill="1" applyBorder="1" applyAlignment="1" quotePrefix="1">
      <alignment horizontal="center" vertical="center" wrapText="1"/>
      <protection/>
    </xf>
    <xf numFmtId="0" fontId="18" fillId="34" borderId="72" xfId="43" applyFont="1" applyFill="1" applyBorder="1" applyAlignment="1" quotePrefix="1">
      <alignment horizontal="center" vertical="center" wrapText="1"/>
      <protection/>
    </xf>
    <xf numFmtId="0" fontId="18" fillId="19" borderId="53" xfId="45" applyFont="1" applyFill="1" applyBorder="1" applyAlignment="1" quotePrefix="1">
      <alignment horizontal="center" vertical="center" wrapText="1"/>
      <protection/>
    </xf>
    <xf numFmtId="0" fontId="18" fillId="19" borderId="38" xfId="33" applyFont="1" applyFill="1" applyBorder="1" applyAlignment="1" quotePrefix="1">
      <alignment horizontal="center" vertical="center" wrapText="1"/>
      <protection/>
    </xf>
    <xf numFmtId="0" fontId="18" fillId="19" borderId="35" xfId="33" applyFont="1" applyFill="1" applyBorder="1" applyAlignment="1" quotePrefix="1">
      <alignment horizontal="center" vertical="center" wrapText="1"/>
      <protection/>
    </xf>
    <xf numFmtId="0" fontId="18" fillId="19" borderId="54" xfId="33" applyFont="1" applyFill="1" applyBorder="1" applyAlignment="1" quotePrefix="1">
      <alignment horizontal="center" vertical="center" wrapText="1"/>
      <protection/>
    </xf>
    <xf numFmtId="0" fontId="18" fillId="19" borderId="72" xfId="33" applyFont="1" applyFill="1" applyBorder="1" applyAlignment="1" quotePrefix="1">
      <alignment horizontal="center" vertical="center" wrapText="1"/>
      <protection/>
    </xf>
    <xf numFmtId="0" fontId="17" fillId="19" borderId="0" xfId="0" applyFont="1" applyFill="1" applyBorder="1" applyAlignment="1">
      <alignment horizontal="center" vertical="center" wrapText="1"/>
    </xf>
    <xf numFmtId="0" fontId="34" fillId="19" borderId="22" xfId="45" applyFont="1" applyFill="1" applyBorder="1" applyAlignment="1" quotePrefix="1">
      <alignment horizontal="center" vertical="center" wrapText="1"/>
      <protection/>
    </xf>
    <xf numFmtId="0" fontId="34" fillId="19" borderId="73" xfId="45" applyFont="1" applyFill="1" applyBorder="1" applyAlignment="1" quotePrefix="1">
      <alignment horizontal="center" vertical="center" wrapText="1"/>
      <protection/>
    </xf>
    <xf numFmtId="0" fontId="34" fillId="19" borderId="35" xfId="45" applyFont="1" applyFill="1" applyBorder="1" applyAlignment="1" quotePrefix="1">
      <alignment horizontal="center" vertical="center" wrapText="1"/>
      <protection/>
    </xf>
    <xf numFmtId="0" fontId="34" fillId="19" borderId="13" xfId="33" applyFont="1" applyFill="1" applyBorder="1" applyAlignment="1" quotePrefix="1">
      <alignment horizontal="center" vertical="center" wrapText="1"/>
      <protection/>
    </xf>
    <xf numFmtId="0" fontId="34" fillId="19" borderId="56" xfId="33" applyFont="1" applyFill="1" applyBorder="1" applyAlignment="1" quotePrefix="1">
      <alignment horizontal="center" vertical="center" wrapText="1"/>
      <protection/>
    </xf>
    <xf numFmtId="0" fontId="34" fillId="19" borderId="38" xfId="33" applyFont="1" applyFill="1" applyBorder="1" applyAlignment="1" quotePrefix="1">
      <alignment horizontal="center" vertical="center" wrapText="1"/>
      <protection/>
    </xf>
    <xf numFmtId="0" fontId="34" fillId="19" borderId="35" xfId="33" applyFont="1" applyFill="1" applyBorder="1" applyAlignment="1" quotePrefix="1">
      <alignment horizontal="center" vertical="center" wrapText="1"/>
      <protection/>
    </xf>
    <xf numFmtId="0" fontId="34" fillId="19" borderId="54" xfId="33" applyFont="1" applyFill="1" applyBorder="1" applyAlignment="1" quotePrefix="1">
      <alignment horizontal="center" vertical="center" wrapText="1"/>
      <protection/>
    </xf>
    <xf numFmtId="0" fontId="34" fillId="19" borderId="72" xfId="33" applyFont="1" applyFill="1" applyBorder="1" applyAlignment="1" quotePrefix="1">
      <alignment horizontal="center" vertical="center" wrapText="1"/>
      <protection/>
    </xf>
    <xf numFmtId="0" fontId="34" fillId="19" borderId="74" xfId="33" applyFont="1" applyFill="1" applyBorder="1" applyAlignment="1" quotePrefix="1">
      <alignment horizontal="center" vertical="center" wrapText="1"/>
      <protection/>
    </xf>
    <xf numFmtId="0" fontId="34" fillId="19" borderId="146" xfId="33" applyFont="1" applyFill="1" applyBorder="1" applyAlignment="1" quotePrefix="1">
      <alignment horizontal="center" vertical="center" wrapText="1"/>
      <protection/>
    </xf>
    <xf numFmtId="0" fontId="34" fillId="19" borderId="77" xfId="33" applyFont="1" applyFill="1" applyBorder="1" applyAlignment="1" quotePrefix="1">
      <alignment horizontal="center" vertical="center" wrapText="1"/>
      <protection/>
    </xf>
    <xf numFmtId="0" fontId="34" fillId="19" borderId="13" xfId="43" applyFont="1" applyFill="1" applyBorder="1" applyAlignment="1" quotePrefix="1">
      <alignment horizontal="center" vertical="center" wrapText="1"/>
      <protection/>
    </xf>
    <xf numFmtId="0" fontId="34" fillId="19" borderId="56" xfId="43" applyFont="1" applyFill="1" applyBorder="1" applyAlignment="1" quotePrefix="1">
      <alignment horizontal="center" vertical="center" wrapText="1"/>
      <protection/>
    </xf>
    <xf numFmtId="0" fontId="34" fillId="19" borderId="38" xfId="43" applyFont="1" applyFill="1" applyBorder="1" applyAlignment="1" quotePrefix="1">
      <alignment horizontal="center" vertical="center" wrapText="1"/>
      <protection/>
    </xf>
    <xf numFmtId="0" fontId="34" fillId="19" borderId="35" xfId="43" applyFont="1" applyFill="1" applyBorder="1" applyAlignment="1" quotePrefix="1">
      <alignment horizontal="center" vertical="center" wrapText="1"/>
      <protection/>
    </xf>
    <xf numFmtId="0" fontId="34" fillId="19" borderId="54" xfId="43" applyFont="1" applyFill="1" applyBorder="1" applyAlignment="1" quotePrefix="1">
      <alignment horizontal="center" vertical="center" wrapText="1"/>
      <protection/>
    </xf>
    <xf numFmtId="0" fontId="34" fillId="19" borderId="72" xfId="43" applyFont="1" applyFill="1" applyBorder="1" applyAlignment="1" quotePrefix="1">
      <alignment horizontal="center" vertical="center" wrapText="1"/>
      <protection/>
    </xf>
    <xf numFmtId="0" fontId="18" fillId="34" borderId="13" xfId="45" applyFont="1" applyFill="1" applyBorder="1" applyAlignment="1" quotePrefix="1">
      <alignment horizontal="center" vertical="center" wrapText="1"/>
      <protection/>
    </xf>
    <xf numFmtId="0" fontId="18" fillId="34" borderId="21" xfId="45" applyFont="1" applyFill="1" applyBorder="1" applyAlignment="1" quotePrefix="1">
      <alignment horizontal="center" vertical="center" wrapText="1"/>
      <protection/>
    </xf>
    <xf numFmtId="0" fontId="18" fillId="34" borderId="35" xfId="45" applyFont="1" applyFill="1" applyBorder="1" applyAlignment="1" quotePrefix="1">
      <alignment horizontal="center" vertical="center" wrapText="1"/>
      <protection/>
    </xf>
    <xf numFmtId="0" fontId="18" fillId="34" borderId="13" xfId="33" applyFont="1" applyFill="1" applyBorder="1" applyAlignment="1" quotePrefix="1">
      <alignment horizontal="center" vertical="center" wrapText="1"/>
      <protection/>
    </xf>
    <xf numFmtId="0" fontId="18" fillId="34" borderId="56" xfId="33" applyFont="1" applyFill="1" applyBorder="1" applyAlignment="1" quotePrefix="1">
      <alignment horizontal="center" vertical="center" wrapText="1"/>
      <protection/>
    </xf>
    <xf numFmtId="0" fontId="18" fillId="34" borderId="35" xfId="33" applyFont="1" applyFill="1" applyBorder="1" applyAlignment="1" quotePrefix="1">
      <alignment horizontal="center" vertical="center" wrapText="1"/>
      <protection/>
    </xf>
    <xf numFmtId="0" fontId="18" fillId="34" borderId="54" xfId="33" applyFont="1" applyFill="1" applyBorder="1" applyAlignment="1" quotePrefix="1">
      <alignment horizontal="center" vertical="center" wrapText="1"/>
      <protection/>
    </xf>
    <xf numFmtId="0" fontId="18" fillId="34" borderId="38" xfId="33" applyFont="1" applyFill="1" applyBorder="1" applyAlignment="1" quotePrefix="1">
      <alignment horizontal="center" vertical="center" wrapText="1"/>
      <protection/>
    </xf>
    <xf numFmtId="0" fontId="18" fillId="34" borderId="74" xfId="33" applyFont="1" applyFill="1" applyBorder="1" applyAlignment="1" quotePrefix="1">
      <alignment horizontal="center" vertical="center" wrapText="1"/>
      <protection/>
    </xf>
    <xf numFmtId="0" fontId="18" fillId="34" borderId="146" xfId="33" applyFont="1" applyFill="1" applyBorder="1" applyAlignment="1" quotePrefix="1">
      <alignment horizontal="center" vertical="center" wrapText="1"/>
      <protection/>
    </xf>
    <xf numFmtId="0" fontId="18" fillId="34" borderId="77" xfId="33" applyFont="1" applyFill="1" applyBorder="1" applyAlignment="1" quotePrefix="1">
      <alignment horizontal="center" vertical="center" wrapText="1"/>
      <protection/>
    </xf>
    <xf numFmtId="0" fontId="18" fillId="34" borderId="72" xfId="33" applyFont="1" applyFill="1" applyBorder="1" applyAlignment="1" quotePrefix="1">
      <alignment horizontal="center" vertical="center" wrapText="1"/>
      <protection/>
    </xf>
    <xf numFmtId="0" fontId="25" fillId="19" borderId="0" xfId="0" applyFont="1" applyFill="1" applyBorder="1" applyAlignment="1">
      <alignment horizontal="left" vertical="center" wrapText="1"/>
    </xf>
    <xf numFmtId="0" fontId="18" fillId="19" borderId="74" xfId="43" applyFont="1" applyFill="1" applyBorder="1" applyAlignment="1" quotePrefix="1">
      <alignment horizontal="center" vertical="center" wrapText="1"/>
      <protection/>
    </xf>
    <xf numFmtId="0" fontId="18" fillId="19" borderId="146" xfId="43" applyFont="1" applyFill="1" applyBorder="1" applyAlignment="1" quotePrefix="1">
      <alignment horizontal="center" vertical="center" wrapText="1"/>
      <protection/>
    </xf>
    <xf numFmtId="0" fontId="18" fillId="19" borderId="77" xfId="43" applyFont="1" applyFill="1" applyBorder="1" applyAlignment="1" quotePrefix="1">
      <alignment horizontal="center" vertical="center" wrapText="1"/>
      <protection/>
    </xf>
    <xf numFmtId="0" fontId="20" fillId="19" borderId="0" xfId="0" applyFont="1" applyFill="1" applyBorder="1" applyAlignment="1">
      <alignment horizontal="left" vertical="center" wrapText="1"/>
    </xf>
    <xf numFmtId="0" fontId="3" fillId="19" borderId="0" xfId="73" applyFont="1" applyFill="1" applyBorder="1" applyAlignment="1">
      <alignment horizontal="left" vertical="center" wrapText="1"/>
      <protection/>
    </xf>
    <xf numFmtId="0" fontId="17" fillId="19" borderId="0" xfId="73" applyFont="1" applyFill="1" applyBorder="1" applyAlignment="1">
      <alignment horizontal="center" vertical="center" wrapText="1"/>
      <protection/>
    </xf>
    <xf numFmtId="0" fontId="26" fillId="19" borderId="0" xfId="73" applyFont="1" applyFill="1" applyBorder="1" applyAlignment="1">
      <alignment horizontal="center" wrapText="1"/>
      <protection/>
    </xf>
    <xf numFmtId="0" fontId="16" fillId="19" borderId="0" xfId="73" applyFont="1" applyFill="1" applyBorder="1" applyAlignment="1">
      <alignment horizontal="center" wrapText="1"/>
      <protection/>
    </xf>
    <xf numFmtId="0" fontId="25" fillId="19" borderId="0" xfId="0" applyFont="1" applyFill="1" applyBorder="1" applyAlignment="1">
      <alignment horizontal="center" vertical="center" wrapText="1"/>
    </xf>
    <xf numFmtId="49" fontId="16" fillId="19" borderId="0" xfId="0" applyNumberFormat="1" applyFont="1" applyFill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0" fontId="3" fillId="19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7" fillId="0" borderId="147" xfId="40" applyFont="1" applyFill="1" applyBorder="1" applyAlignment="1">
      <alignment horizontal="center" vertical="center" wrapText="1"/>
      <protection/>
    </xf>
    <xf numFmtId="0" fontId="7" fillId="0" borderId="90" xfId="40" applyFont="1" applyFill="1" applyBorder="1" applyAlignment="1">
      <alignment horizontal="center" vertical="center" wrapText="1"/>
      <protection/>
    </xf>
    <xf numFmtId="0" fontId="7" fillId="0" borderId="2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148" xfId="34" applyFont="1" applyFill="1" applyBorder="1" applyAlignment="1">
      <alignment horizontal="center" vertical="center" wrapText="1"/>
      <protection/>
    </xf>
    <xf numFmtId="0" fontId="7" fillId="0" borderId="149" xfId="34" applyFont="1" applyFill="1" applyBorder="1" applyAlignment="1">
      <alignment horizontal="center" vertical="center" wrapText="1"/>
      <protection/>
    </xf>
    <xf numFmtId="0" fontId="7" fillId="0" borderId="150" xfId="34" applyFont="1" applyFill="1" applyBorder="1" applyAlignment="1">
      <alignment horizontal="center" vertical="center" wrapText="1"/>
      <protection/>
    </xf>
    <xf numFmtId="0" fontId="7" fillId="0" borderId="151" xfId="34" applyFont="1" applyFill="1" applyBorder="1" applyAlignment="1">
      <alignment horizontal="center" vertical="center" wrapText="1"/>
      <protection/>
    </xf>
    <xf numFmtId="0" fontId="7" fillId="0" borderId="152" xfId="34" applyFont="1" applyFill="1" applyBorder="1" applyAlignment="1">
      <alignment horizontal="center" vertical="center" wrapText="1"/>
      <protection/>
    </xf>
    <xf numFmtId="0" fontId="7" fillId="0" borderId="153" xfId="34" applyFont="1" applyFill="1" applyBorder="1" applyAlignment="1">
      <alignment horizontal="center" vertical="center" wrapText="1"/>
      <protection/>
    </xf>
    <xf numFmtId="0" fontId="7" fillId="0" borderId="154" xfId="34" applyFont="1" applyFill="1" applyBorder="1" applyAlignment="1">
      <alignment horizontal="center" vertical="center" wrapText="1"/>
      <protection/>
    </xf>
    <xf numFmtId="0" fontId="7" fillId="0" borderId="102" xfId="34" applyFont="1" applyFill="1" applyBorder="1" applyAlignment="1">
      <alignment horizontal="center" vertical="center" wrapText="1"/>
      <protection/>
    </xf>
    <xf numFmtId="0" fontId="53" fillId="0" borderId="60" xfId="40" applyFont="1" applyFill="1" applyBorder="1" applyAlignment="1">
      <alignment vertical="center" wrapText="1"/>
      <protection/>
    </xf>
    <xf numFmtId="0" fontId="53" fillId="0" borderId="115" xfId="40" applyFont="1" applyFill="1" applyBorder="1" applyAlignment="1">
      <alignment vertical="center" wrapText="1"/>
      <protection/>
    </xf>
    <xf numFmtId="0" fontId="53" fillId="0" borderId="35" xfId="40" applyFont="1" applyFill="1" applyBorder="1" applyAlignment="1">
      <alignment horizontal="left" vertical="center" wrapText="1"/>
      <protection/>
    </xf>
    <xf numFmtId="0" fontId="53" fillId="0" borderId="54" xfId="40" applyFont="1" applyFill="1" applyBorder="1" applyAlignment="1">
      <alignment horizontal="left" vertical="center" wrapText="1"/>
      <protection/>
    </xf>
    <xf numFmtId="0" fontId="53" fillId="0" borderId="155" xfId="40" applyFont="1" applyFill="1" applyBorder="1" applyAlignment="1">
      <alignment horizontal="left" vertical="center" wrapText="1"/>
      <protection/>
    </xf>
    <xf numFmtId="0" fontId="53" fillId="0" borderId="156" xfId="40" applyFont="1" applyFill="1" applyBorder="1" applyAlignment="1">
      <alignment horizontal="left" vertical="center" wrapText="1"/>
      <protection/>
    </xf>
    <xf numFmtId="0" fontId="55" fillId="0" borderId="157" xfId="40" applyFont="1" applyFill="1" applyBorder="1" applyAlignment="1">
      <alignment horizontal="left" vertical="center" wrapText="1"/>
      <protection/>
    </xf>
    <xf numFmtId="0" fontId="55" fillId="0" borderId="158" xfId="40" applyFont="1" applyFill="1" applyBorder="1" applyAlignment="1">
      <alignment horizontal="left" vertical="center" wrapText="1"/>
      <protection/>
    </xf>
    <xf numFmtId="0" fontId="14" fillId="0" borderId="0" xfId="40" applyFont="1" applyFill="1" applyBorder="1" applyAlignment="1">
      <alignment horizontal="left" vertical="center" wrapText="1"/>
      <protection/>
    </xf>
    <xf numFmtId="0" fontId="53" fillId="0" borderId="159" xfId="40" applyFont="1" applyFill="1" applyBorder="1" applyAlignment="1">
      <alignment horizontal="left" vertical="center" wrapText="1"/>
      <protection/>
    </xf>
    <xf numFmtId="0" fontId="53" fillId="0" borderId="160" xfId="40" applyFont="1" applyFill="1" applyBorder="1" applyAlignment="1">
      <alignment horizontal="left" vertical="center" wrapText="1"/>
      <protection/>
    </xf>
    <xf numFmtId="0" fontId="7" fillId="0" borderId="161" xfId="34" applyFont="1" applyFill="1" applyBorder="1" applyAlignment="1">
      <alignment horizontal="center" vertical="center" wrapText="1"/>
      <protection/>
    </xf>
    <xf numFmtId="0" fontId="7" fillId="0" borderId="161" xfId="44" applyFont="1" applyFill="1" applyBorder="1" applyAlignment="1">
      <alignment horizontal="center" vertical="center" wrapText="1"/>
      <protection/>
    </xf>
    <xf numFmtId="0" fontId="7" fillId="0" borderId="162" xfId="44" applyFont="1" applyFill="1" applyBorder="1" applyAlignment="1">
      <alignment horizontal="center" vertical="center" wrapText="1"/>
      <protection/>
    </xf>
    <xf numFmtId="0" fontId="7" fillId="0" borderId="152" xfId="44" applyFont="1" applyFill="1" applyBorder="1" applyAlignment="1">
      <alignment horizontal="center" vertical="center" wrapText="1"/>
      <protection/>
    </xf>
    <xf numFmtId="0" fontId="7" fillId="0" borderId="153" xfId="4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90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63" xfId="0" applyFont="1" applyFill="1" applyBorder="1" applyAlignment="1">
      <alignment vertical="center" wrapText="1"/>
    </xf>
    <xf numFmtId="0" fontId="28" fillId="34" borderId="0" xfId="74" applyFont="1" applyFill="1" applyAlignment="1">
      <alignment horizontal="center"/>
      <protection/>
    </xf>
    <xf numFmtId="0" fontId="28" fillId="34" borderId="0" xfId="74" applyFont="1" applyFill="1" applyAlignment="1">
      <alignment horizontal="center" vertical="center"/>
      <protection/>
    </xf>
    <xf numFmtId="0" fontId="100" fillId="34" borderId="13" xfId="74" applyFont="1" applyFill="1" applyBorder="1" applyAlignment="1">
      <alignment horizontal="center" vertical="center"/>
      <protection/>
    </xf>
    <xf numFmtId="0" fontId="100" fillId="34" borderId="56" xfId="74" applyFont="1" applyFill="1" applyBorder="1" applyAlignment="1">
      <alignment horizontal="center" vertical="center"/>
      <protection/>
    </xf>
    <xf numFmtId="0" fontId="100" fillId="34" borderId="38" xfId="74" applyFont="1" applyFill="1" applyBorder="1" applyAlignment="1">
      <alignment horizontal="center" vertical="center"/>
      <protection/>
    </xf>
    <xf numFmtId="0" fontId="100" fillId="34" borderId="35" xfId="74" applyFont="1" applyFill="1" applyBorder="1" applyAlignment="1">
      <alignment horizontal="center" vertical="center"/>
      <protection/>
    </xf>
    <xf numFmtId="0" fontId="100" fillId="34" borderId="54" xfId="74" applyFont="1" applyFill="1" applyBorder="1" applyAlignment="1">
      <alignment horizontal="center" vertical="center"/>
      <protection/>
    </xf>
    <xf numFmtId="0" fontId="100" fillId="34" borderId="72" xfId="74" applyFont="1" applyFill="1" applyBorder="1" applyAlignment="1">
      <alignment horizontal="center" vertical="center"/>
      <protection/>
    </xf>
    <xf numFmtId="0" fontId="100" fillId="34" borderId="22" xfId="74" applyFont="1" applyFill="1" applyBorder="1" applyAlignment="1">
      <alignment horizontal="center" vertical="center" wrapText="1"/>
      <protection/>
    </xf>
    <xf numFmtId="0" fontId="100" fillId="34" borderId="73" xfId="74" applyFont="1" applyFill="1" applyBorder="1" applyAlignment="1">
      <alignment horizontal="center" vertical="center" wrapText="1"/>
      <protection/>
    </xf>
    <xf numFmtId="0" fontId="100" fillId="34" borderId="53" xfId="74" applyFont="1" applyFill="1" applyBorder="1" applyAlignment="1">
      <alignment horizontal="center" vertical="center" wrapText="1"/>
      <protection/>
    </xf>
    <xf numFmtId="0" fontId="44" fillId="34" borderId="27" xfId="73" applyFont="1" applyFill="1" applyBorder="1" applyAlignment="1">
      <alignment wrapText="1"/>
      <protection/>
    </xf>
    <xf numFmtId="0" fontId="30" fillId="34" borderId="66" xfId="73" applyFont="1" applyFill="1" applyBorder="1" applyAlignment="1">
      <alignment horizontal="center" vertical="center" wrapText="1"/>
      <protection/>
    </xf>
    <xf numFmtId="0" fontId="30" fillId="34" borderId="19" xfId="73" applyFont="1" applyFill="1" applyBorder="1" applyAlignment="1">
      <alignment horizontal="center" vertical="center" wrapText="1"/>
      <protection/>
    </xf>
    <xf numFmtId="0" fontId="30" fillId="34" borderId="67" xfId="73" applyFont="1" applyFill="1" applyBorder="1" applyAlignment="1">
      <alignment horizontal="center" vertical="center" wrapText="1"/>
      <protection/>
    </xf>
    <xf numFmtId="0" fontId="30" fillId="34" borderId="58" xfId="73" applyFont="1" applyFill="1" applyBorder="1" applyAlignment="1">
      <alignment horizontal="center" vertical="center" wrapText="1"/>
      <protection/>
    </xf>
    <xf numFmtId="0" fontId="30" fillId="34" borderId="75" xfId="73" applyFont="1" applyFill="1" applyBorder="1" applyAlignment="1">
      <alignment horizontal="center" vertical="center" wrapText="1"/>
      <protection/>
    </xf>
    <xf numFmtId="0" fontId="14" fillId="34" borderId="26" xfId="38" applyFont="1" applyFill="1" applyBorder="1" applyAlignment="1" quotePrefix="1">
      <alignment horizontal="center" vertical="center" wrapText="1"/>
      <protection/>
    </xf>
    <xf numFmtId="0" fontId="14" fillId="34" borderId="27" xfId="38" applyFont="1" applyFill="1" applyBorder="1" applyAlignment="1" quotePrefix="1">
      <alignment horizontal="center" vertical="center" wrapText="1"/>
      <protection/>
    </xf>
    <xf numFmtId="0" fontId="14" fillId="34" borderId="62" xfId="38" applyFont="1" applyFill="1" applyBorder="1" applyAlignment="1" quotePrefix="1">
      <alignment horizontal="center" vertical="center" wrapText="1"/>
      <protection/>
    </xf>
    <xf numFmtId="0" fontId="44" fillId="34" borderId="30" xfId="73" applyFont="1" applyFill="1" applyBorder="1" applyAlignment="1">
      <alignment wrapText="1"/>
      <protection/>
    </xf>
    <xf numFmtId="0" fontId="30" fillId="34" borderId="31" xfId="73" applyFont="1" applyFill="1" applyBorder="1" applyAlignment="1">
      <alignment horizontal="center" vertical="center" wrapText="1"/>
      <protection/>
    </xf>
    <xf numFmtId="0" fontId="30" fillId="34" borderId="32" xfId="73" applyFont="1" applyFill="1" applyBorder="1" applyAlignment="1">
      <alignment horizontal="center" vertical="center" wrapText="1"/>
      <protection/>
    </xf>
    <xf numFmtId="0" fontId="30" fillId="34" borderId="30" xfId="73" applyFont="1" applyFill="1" applyBorder="1" applyAlignment="1">
      <alignment horizontal="center" vertical="center" wrapText="1"/>
      <protection/>
    </xf>
    <xf numFmtId="0" fontId="30" fillId="34" borderId="28" xfId="73" applyFont="1" applyFill="1" applyBorder="1" applyAlignment="1">
      <alignment horizontal="center" vertical="center" wrapText="1"/>
      <protection/>
    </xf>
    <xf numFmtId="0" fontId="30" fillId="34" borderId="33" xfId="73" applyFont="1" applyFill="1" applyBorder="1" applyAlignment="1">
      <alignment horizontal="center" vertical="center" wrapText="1"/>
      <protection/>
    </xf>
    <xf numFmtId="0" fontId="28" fillId="34" borderId="30" xfId="74" applyFont="1" applyFill="1" applyBorder="1" applyAlignment="1">
      <alignment horizontal="left" vertical="center" wrapText="1"/>
      <protection/>
    </xf>
    <xf numFmtId="0" fontId="14" fillId="34" borderId="33" xfId="38" applyFont="1" applyFill="1" applyBorder="1" applyAlignment="1" quotePrefix="1">
      <alignment horizontal="center" vertical="center" wrapText="1"/>
      <protection/>
    </xf>
    <xf numFmtId="0" fontId="14" fillId="34" borderId="52" xfId="38" applyFont="1" applyFill="1" applyBorder="1" applyAlignment="1" quotePrefix="1">
      <alignment horizontal="center" vertical="center" wrapText="1"/>
      <protection/>
    </xf>
    <xf numFmtId="0" fontId="14" fillId="34" borderId="30" xfId="38" applyFont="1" applyFill="1" applyBorder="1" applyAlignment="1" quotePrefix="1">
      <alignment horizontal="center" vertical="center" wrapText="1"/>
      <protection/>
    </xf>
    <xf numFmtId="0" fontId="28" fillId="34" borderId="46" xfId="74" applyFont="1" applyFill="1" applyBorder="1" applyAlignment="1">
      <alignment vertical="center" wrapText="1"/>
      <protection/>
    </xf>
    <xf numFmtId="0" fontId="45" fillId="34" borderId="50" xfId="0" applyFont="1" applyFill="1" applyBorder="1" applyAlignment="1">
      <alignment horizontal="left" vertical="center" wrapText="1"/>
    </xf>
    <xf numFmtId="0" fontId="30" fillId="34" borderId="61" xfId="73" applyFont="1" applyFill="1" applyBorder="1" applyAlignment="1">
      <alignment horizontal="center" vertical="center" wrapText="1"/>
      <protection/>
    </xf>
    <xf numFmtId="0" fontId="30" fillId="34" borderId="49" xfId="73" applyFont="1" applyFill="1" applyBorder="1" applyAlignment="1">
      <alignment horizontal="center" vertical="center" wrapText="1"/>
      <protection/>
    </xf>
    <xf numFmtId="0" fontId="30" fillId="34" borderId="121" xfId="73" applyFont="1" applyFill="1" applyBorder="1" applyAlignment="1">
      <alignment horizontal="center" vertical="center" wrapText="1"/>
      <protection/>
    </xf>
    <xf numFmtId="0" fontId="30" fillId="34" borderId="50" xfId="73" applyFont="1" applyFill="1" applyBorder="1" applyAlignment="1">
      <alignment horizontal="center" vertical="center" wrapText="1"/>
      <protection/>
    </xf>
    <xf numFmtId="0" fontId="14" fillId="34" borderId="125" xfId="38" applyFont="1" applyFill="1" applyBorder="1" applyAlignment="1" quotePrefix="1">
      <alignment horizontal="center" vertical="center" wrapText="1"/>
      <protection/>
    </xf>
    <xf numFmtId="0" fontId="14" fillId="34" borderId="121" xfId="38" applyFont="1" applyFill="1" applyBorder="1" applyAlignment="1" quotePrefix="1">
      <alignment horizontal="center" vertical="center" wrapText="1"/>
      <protection/>
    </xf>
    <xf numFmtId="0" fontId="14" fillId="34" borderId="63" xfId="38" applyFont="1" applyFill="1" applyBorder="1" applyAlignment="1" quotePrefix="1">
      <alignment horizontal="center" vertical="center" wrapText="1"/>
      <protection/>
    </xf>
    <xf numFmtId="0" fontId="30" fillId="34" borderId="66" xfId="0" applyFont="1" applyFill="1" applyBorder="1" applyAlignment="1">
      <alignment horizontal="center" vertical="center" wrapText="1"/>
    </xf>
    <xf numFmtId="0" fontId="30" fillId="34" borderId="19" xfId="0" applyFont="1" applyFill="1" applyBorder="1" applyAlignment="1">
      <alignment horizontal="center" vertical="center" wrapText="1"/>
    </xf>
    <xf numFmtId="0" fontId="30" fillId="34" borderId="67" xfId="0" applyFont="1" applyFill="1" applyBorder="1" applyAlignment="1">
      <alignment horizontal="center" vertical="center" wrapText="1"/>
    </xf>
    <xf numFmtId="0" fontId="30" fillId="34" borderId="58" xfId="0" applyFont="1" applyFill="1" applyBorder="1" applyAlignment="1">
      <alignment horizontal="center" vertical="center" wrapText="1"/>
    </xf>
    <xf numFmtId="0" fontId="14" fillId="34" borderId="75" xfId="38" applyFont="1" applyFill="1" applyBorder="1" applyAlignment="1" quotePrefix="1">
      <alignment horizontal="center" vertical="center" wrapText="1"/>
      <protection/>
    </xf>
    <xf numFmtId="0" fontId="14" fillId="34" borderId="58" xfId="38" applyFont="1" applyFill="1" applyBorder="1" applyAlignment="1" quotePrefix="1">
      <alignment horizontal="center" vertical="center" wrapText="1"/>
      <protection/>
    </xf>
    <xf numFmtId="0" fontId="14" fillId="34" borderId="51" xfId="38" applyFont="1" applyFill="1" applyBorder="1" applyAlignment="1" quotePrefix="1">
      <alignment horizontal="center" vertical="center" wrapText="1"/>
      <protection/>
    </xf>
    <xf numFmtId="0" fontId="30" fillId="34" borderId="31" xfId="0" applyFont="1" applyFill="1" applyBorder="1" applyAlignment="1">
      <alignment horizontal="center" vertical="center" wrapText="1"/>
    </xf>
    <xf numFmtId="0" fontId="30" fillId="34" borderId="32" xfId="0" applyFont="1" applyFill="1" applyBorder="1" applyAlignment="1">
      <alignment horizontal="center" vertical="center" wrapText="1"/>
    </xf>
    <xf numFmtId="0" fontId="30" fillId="34" borderId="30" xfId="0" applyFont="1" applyFill="1" applyBorder="1" applyAlignment="1">
      <alignment horizontal="center" vertical="center" wrapText="1"/>
    </xf>
    <xf numFmtId="0" fontId="14" fillId="34" borderId="31" xfId="38" applyFont="1" applyFill="1" applyBorder="1" applyAlignment="1" quotePrefix="1">
      <alignment horizontal="center" vertical="center" wrapText="1"/>
      <protection/>
    </xf>
    <xf numFmtId="0" fontId="14" fillId="34" borderId="28" xfId="38" applyFont="1" applyFill="1" applyBorder="1" applyAlignment="1" quotePrefix="1">
      <alignment horizontal="center" vertical="center" wrapText="1"/>
      <protection/>
    </xf>
    <xf numFmtId="0" fontId="30" fillId="34" borderId="28" xfId="0" applyFont="1" applyFill="1" applyBorder="1" applyAlignment="1">
      <alignment horizontal="center" vertical="center" wrapText="1"/>
    </xf>
    <xf numFmtId="0" fontId="30" fillId="34" borderId="61" xfId="0" applyFont="1" applyFill="1" applyBorder="1" applyAlignment="1">
      <alignment horizontal="center" vertical="center" wrapText="1"/>
    </xf>
    <xf numFmtId="0" fontId="30" fillId="34" borderId="49" xfId="0" applyFont="1" applyFill="1" applyBorder="1" applyAlignment="1">
      <alignment horizontal="center" vertical="center" wrapText="1"/>
    </xf>
    <xf numFmtId="0" fontId="30" fillId="34" borderId="121" xfId="0" applyFont="1" applyFill="1" applyBorder="1" applyAlignment="1">
      <alignment horizontal="center" vertical="center" wrapText="1"/>
    </xf>
    <xf numFmtId="0" fontId="30" fillId="34" borderId="50" xfId="0" applyFont="1" applyFill="1" applyBorder="1" applyAlignment="1">
      <alignment horizontal="center" vertical="center" wrapText="1"/>
    </xf>
    <xf numFmtId="0" fontId="14" fillId="34" borderId="50" xfId="38" applyFont="1" applyFill="1" applyBorder="1" applyAlignment="1" quotePrefix="1">
      <alignment horizontal="center" vertical="center" wrapText="1"/>
      <protection/>
    </xf>
    <xf numFmtId="0" fontId="9" fillId="19" borderId="25" xfId="35" applyFont="1" applyFill="1" applyBorder="1" applyAlignment="1" quotePrefix="1">
      <alignment horizontal="center" vertical="center" wrapText="1"/>
      <protection/>
    </xf>
    <xf numFmtId="0" fontId="9" fillId="19" borderId="10" xfId="35" applyFont="1" applyFill="1" applyBorder="1" applyAlignment="1" quotePrefix="1">
      <alignment horizontal="center" vertical="center" wrapText="1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0" xfId="37"/>
    <cellStyle name="S11" xfId="38"/>
    <cellStyle name="S12" xfId="39"/>
    <cellStyle name="S13" xfId="40"/>
    <cellStyle name="S14" xfId="41"/>
    <cellStyle name="S15" xfId="42"/>
    <cellStyle name="S2" xfId="43"/>
    <cellStyle name="S2 2" xfId="44"/>
    <cellStyle name="S3" xfId="45"/>
    <cellStyle name="S3 2" xfId="46"/>
    <cellStyle name="S4" xfId="47"/>
    <cellStyle name="S5" xfId="48"/>
    <cellStyle name="S6" xfId="49"/>
    <cellStyle name="S7" xfId="50"/>
    <cellStyle name="S8" xfId="51"/>
    <cellStyle name="S9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Followed Hyperlink" xfId="76"/>
    <cellStyle name="Плохой" xfId="77"/>
    <cellStyle name="Пояснение" xfId="78"/>
    <cellStyle name="Примечание" xfId="79"/>
    <cellStyle name="Примечание 2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33"/>
  <sheetViews>
    <sheetView view="pageBreakPreview" zoomScale="50" zoomScaleNormal="50" zoomScaleSheetLayoutView="50" zoomScalePageLayoutView="0" workbookViewId="0" topLeftCell="B1">
      <selection activeCell="D22" sqref="D22"/>
    </sheetView>
  </sheetViews>
  <sheetFormatPr defaultColWidth="9.00390625" defaultRowHeight="12.75"/>
  <cols>
    <col min="1" max="1" width="85.75390625" style="142" customWidth="1"/>
    <col min="2" max="2" width="18.25390625" style="142" customWidth="1"/>
    <col min="3" max="3" width="17.625" style="142" customWidth="1"/>
    <col min="4" max="4" width="14.75390625" style="142" customWidth="1"/>
    <col min="5" max="6" width="18.625" style="142" customWidth="1"/>
    <col min="7" max="7" width="16.25390625" style="142" customWidth="1"/>
    <col min="8" max="9" width="18.625" style="142" customWidth="1"/>
    <col min="10" max="10" width="15.375" style="142" customWidth="1"/>
    <col min="11" max="12" width="18.625" style="142" customWidth="1"/>
    <col min="13" max="13" width="16.25390625" style="142" customWidth="1"/>
    <col min="14" max="16" width="18.625" style="142" customWidth="1"/>
    <col min="17" max="17" width="0.74609375" style="142" customWidth="1"/>
    <col min="18" max="18" width="0" style="142" hidden="1" customWidth="1"/>
    <col min="19" max="19" width="9.125" style="142" customWidth="1"/>
    <col min="20" max="20" width="12.875" style="142" customWidth="1"/>
    <col min="21" max="21" width="23.375" style="142" customWidth="1"/>
    <col min="22" max="23" width="9.125" style="142" customWidth="1"/>
    <col min="24" max="24" width="10.625" style="142" customWidth="1"/>
    <col min="25" max="25" width="11.25390625" style="142" customWidth="1"/>
    <col min="26" max="16384" width="9.125" style="142" customWidth="1"/>
  </cols>
  <sheetData>
    <row r="1" spans="1:20" ht="25.5" customHeight="1">
      <c r="A1" s="885" t="s">
        <v>38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375"/>
      <c r="R1" s="375"/>
      <c r="S1" s="375"/>
      <c r="T1" s="375"/>
    </row>
    <row r="2" spans="1:16" ht="28.5" customHeight="1">
      <c r="A2" s="376"/>
      <c r="B2" s="889" t="s">
        <v>87</v>
      </c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376"/>
      <c r="P2" s="376"/>
    </row>
    <row r="3" spans="1:18" ht="37.5" customHeight="1">
      <c r="A3" s="885" t="s">
        <v>112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374"/>
      <c r="R3" s="374"/>
    </row>
    <row r="4" ht="18" customHeight="1" thickBot="1">
      <c r="A4" s="377"/>
    </row>
    <row r="5" spans="1:18" ht="33" customHeight="1" thickBot="1">
      <c r="A5" s="886" t="s">
        <v>88</v>
      </c>
      <c r="B5" s="887" t="s">
        <v>0</v>
      </c>
      <c r="C5" s="887"/>
      <c r="D5" s="887"/>
      <c r="E5" s="888" t="s">
        <v>1</v>
      </c>
      <c r="F5" s="888"/>
      <c r="G5" s="888"/>
      <c r="H5" s="888" t="s">
        <v>2</v>
      </c>
      <c r="I5" s="888"/>
      <c r="J5" s="888"/>
      <c r="K5" s="887" t="s">
        <v>3</v>
      </c>
      <c r="L5" s="887"/>
      <c r="M5" s="887"/>
      <c r="N5" s="891" t="s">
        <v>39</v>
      </c>
      <c r="O5" s="891"/>
      <c r="P5" s="891"/>
      <c r="Q5" s="378"/>
      <c r="R5" s="378"/>
    </row>
    <row r="6" spans="1:18" ht="17.25" customHeight="1" thickBot="1">
      <c r="A6" s="886"/>
      <c r="B6" s="887"/>
      <c r="C6" s="887"/>
      <c r="D6" s="887"/>
      <c r="E6" s="888"/>
      <c r="F6" s="888"/>
      <c r="G6" s="888"/>
      <c r="H6" s="888"/>
      <c r="I6" s="888"/>
      <c r="J6" s="888"/>
      <c r="K6" s="887"/>
      <c r="L6" s="887"/>
      <c r="M6" s="887"/>
      <c r="N6" s="891"/>
      <c r="O6" s="891"/>
      <c r="P6" s="891"/>
      <c r="Q6" s="378"/>
      <c r="R6" s="378"/>
    </row>
    <row r="7" spans="1:18" ht="61.5" customHeight="1" thickBot="1">
      <c r="A7" s="886"/>
      <c r="B7" s="651" t="s">
        <v>21</v>
      </c>
      <c r="C7" s="651" t="s">
        <v>22</v>
      </c>
      <c r="D7" s="652" t="s">
        <v>4</v>
      </c>
      <c r="E7" s="651" t="s">
        <v>21</v>
      </c>
      <c r="F7" s="651" t="s">
        <v>22</v>
      </c>
      <c r="G7" s="652" t="s">
        <v>4</v>
      </c>
      <c r="H7" s="651" t="s">
        <v>21</v>
      </c>
      <c r="I7" s="651" t="s">
        <v>22</v>
      </c>
      <c r="J7" s="653" t="s">
        <v>4</v>
      </c>
      <c r="K7" s="651" t="s">
        <v>21</v>
      </c>
      <c r="L7" s="651" t="s">
        <v>22</v>
      </c>
      <c r="M7" s="653" t="s">
        <v>4</v>
      </c>
      <c r="N7" s="651" t="s">
        <v>21</v>
      </c>
      <c r="O7" s="651" t="s">
        <v>22</v>
      </c>
      <c r="P7" s="653" t="s">
        <v>4</v>
      </c>
      <c r="Q7" s="378"/>
      <c r="R7" s="378"/>
    </row>
    <row r="8" spans="1:18" ht="33" customHeight="1">
      <c r="A8" s="380" t="s">
        <v>89</v>
      </c>
      <c r="B8" s="556"/>
      <c r="C8" s="557"/>
      <c r="D8" s="558"/>
      <c r="E8" s="559"/>
      <c r="F8" s="557"/>
      <c r="G8" s="558"/>
      <c r="H8" s="556"/>
      <c r="I8" s="557"/>
      <c r="J8" s="558"/>
      <c r="K8" s="556"/>
      <c r="L8" s="557"/>
      <c r="M8" s="558"/>
      <c r="N8" s="560"/>
      <c r="O8" s="561"/>
      <c r="P8" s="562"/>
      <c r="Q8" s="378"/>
      <c r="R8" s="378"/>
    </row>
    <row r="9" spans="1:18" ht="33" customHeight="1">
      <c r="A9" s="381" t="s">
        <v>90</v>
      </c>
      <c r="B9" s="563">
        <v>68</v>
      </c>
      <c r="C9" s="563">
        <v>4</v>
      </c>
      <c r="D9" s="563">
        <v>72</v>
      </c>
      <c r="E9" s="563">
        <v>49</v>
      </c>
      <c r="F9" s="563">
        <v>1</v>
      </c>
      <c r="G9" s="563">
        <v>50</v>
      </c>
      <c r="H9" s="563">
        <v>57</v>
      </c>
      <c r="I9" s="563">
        <v>4</v>
      </c>
      <c r="J9" s="563">
        <v>61</v>
      </c>
      <c r="K9" s="563">
        <v>45</v>
      </c>
      <c r="L9" s="563">
        <v>2</v>
      </c>
      <c r="M9" s="563">
        <v>47</v>
      </c>
      <c r="N9" s="563">
        <v>219</v>
      </c>
      <c r="O9" s="563">
        <v>11</v>
      </c>
      <c r="P9" s="564">
        <v>230</v>
      </c>
      <c r="Q9" s="378"/>
      <c r="R9" s="378"/>
    </row>
    <row r="10" spans="1:18" ht="26.25" hidden="1">
      <c r="A10" s="382" t="s">
        <v>91</v>
      </c>
      <c r="B10" s="565">
        <v>0</v>
      </c>
      <c r="C10" s="566">
        <v>0</v>
      </c>
      <c r="D10" s="567">
        <v>0</v>
      </c>
      <c r="E10" s="568">
        <v>0</v>
      </c>
      <c r="F10" s="566">
        <v>0</v>
      </c>
      <c r="G10" s="569">
        <v>0</v>
      </c>
      <c r="H10" s="565">
        <v>0</v>
      </c>
      <c r="I10" s="566">
        <v>0</v>
      </c>
      <c r="J10" s="563">
        <f>H10+I10</f>
        <v>0</v>
      </c>
      <c r="K10" s="565">
        <v>0</v>
      </c>
      <c r="L10" s="383">
        <v>0</v>
      </c>
      <c r="M10" s="570">
        <v>0</v>
      </c>
      <c r="N10" s="571">
        <v>0</v>
      </c>
      <c r="O10" s="572">
        <v>0</v>
      </c>
      <c r="P10" s="573">
        <v>0</v>
      </c>
      <c r="Q10" s="378"/>
      <c r="R10" s="378"/>
    </row>
    <row r="11" spans="1:18" ht="26.25" hidden="1">
      <c r="A11" s="382" t="s">
        <v>92</v>
      </c>
      <c r="B11" s="565">
        <v>0</v>
      </c>
      <c r="C11" s="566">
        <v>0</v>
      </c>
      <c r="D11" s="567">
        <v>0</v>
      </c>
      <c r="E11" s="568">
        <v>0</v>
      </c>
      <c r="F11" s="566">
        <v>0</v>
      </c>
      <c r="G11" s="569">
        <v>0</v>
      </c>
      <c r="H11" s="565">
        <v>0</v>
      </c>
      <c r="I11" s="566">
        <v>0</v>
      </c>
      <c r="J11" s="563">
        <f>H11+I11</f>
        <v>0</v>
      </c>
      <c r="K11" s="565">
        <v>0</v>
      </c>
      <c r="L11" s="383">
        <v>0</v>
      </c>
      <c r="M11" s="570">
        <v>0</v>
      </c>
      <c r="N11" s="571">
        <v>0</v>
      </c>
      <c r="O11" s="572">
        <v>0</v>
      </c>
      <c r="P11" s="573">
        <f>SUM(N11:O11)</f>
        <v>0</v>
      </c>
      <c r="Q11" s="378"/>
      <c r="R11" s="378"/>
    </row>
    <row r="12" spans="1:18" ht="55.5" customHeight="1">
      <c r="A12" s="384" t="s">
        <v>93</v>
      </c>
      <c r="B12" s="563">
        <v>51</v>
      </c>
      <c r="C12" s="383">
        <v>41</v>
      </c>
      <c r="D12" s="563">
        <v>92</v>
      </c>
      <c r="E12" s="563">
        <v>51</v>
      </c>
      <c r="F12" s="383">
        <v>5</v>
      </c>
      <c r="G12" s="567">
        <f>E12+F12</f>
        <v>56</v>
      </c>
      <c r="H12" s="385">
        <v>35</v>
      </c>
      <c r="I12" s="383">
        <v>4</v>
      </c>
      <c r="J12" s="567">
        <f>H12+I12</f>
        <v>39</v>
      </c>
      <c r="K12" s="563">
        <v>0</v>
      </c>
      <c r="L12" s="383">
        <v>0</v>
      </c>
      <c r="M12" s="574">
        <f>SUM(K12:L12)</f>
        <v>0</v>
      </c>
      <c r="N12" s="571">
        <f>B12+E12+H12+K12</f>
        <v>137</v>
      </c>
      <c r="O12" s="572">
        <v>50</v>
      </c>
      <c r="P12" s="573">
        <f>SUM(N12:O12)</f>
        <v>187</v>
      </c>
      <c r="Q12" s="378"/>
      <c r="R12" s="378"/>
    </row>
    <row r="13" spans="1:18" ht="33" customHeight="1" thickBot="1">
      <c r="A13" s="575" t="s">
        <v>103</v>
      </c>
      <c r="B13" s="576">
        <v>9</v>
      </c>
      <c r="C13" s="577">
        <v>15</v>
      </c>
      <c r="D13" s="578">
        <v>24</v>
      </c>
      <c r="E13" s="563">
        <v>6</v>
      </c>
      <c r="F13" s="383">
        <v>12</v>
      </c>
      <c r="G13" s="567">
        <f>E13+F13</f>
        <v>18</v>
      </c>
      <c r="H13" s="385">
        <v>6</v>
      </c>
      <c r="I13" s="383">
        <v>5</v>
      </c>
      <c r="J13" s="567">
        <f>H13+I13</f>
        <v>11</v>
      </c>
      <c r="K13" s="563">
        <v>0</v>
      </c>
      <c r="L13" s="383">
        <v>0</v>
      </c>
      <c r="M13" s="574">
        <f>SUM(K13:L13)</f>
        <v>0</v>
      </c>
      <c r="N13" s="571">
        <f>B13+E13+H13+K13</f>
        <v>21</v>
      </c>
      <c r="O13" s="572">
        <v>32</v>
      </c>
      <c r="P13" s="573">
        <f>SUM(N13:O13)</f>
        <v>53</v>
      </c>
      <c r="Q13" s="378"/>
      <c r="R13" s="378"/>
    </row>
    <row r="14" spans="1:18" ht="45.75" customHeight="1" thickBot="1">
      <c r="A14" s="386" t="s">
        <v>94</v>
      </c>
      <c r="B14" s="387">
        <v>128</v>
      </c>
      <c r="C14" s="387">
        <v>60</v>
      </c>
      <c r="D14" s="387">
        <f aca="true" t="shared" si="0" ref="D14:P14">D12+D13+D9</f>
        <v>188</v>
      </c>
      <c r="E14" s="387">
        <f t="shared" si="0"/>
        <v>106</v>
      </c>
      <c r="F14" s="387">
        <f t="shared" si="0"/>
        <v>18</v>
      </c>
      <c r="G14" s="387">
        <f t="shared" si="0"/>
        <v>124</v>
      </c>
      <c r="H14" s="387">
        <f t="shared" si="0"/>
        <v>98</v>
      </c>
      <c r="I14" s="387">
        <f t="shared" si="0"/>
        <v>13</v>
      </c>
      <c r="J14" s="387">
        <f t="shared" si="0"/>
        <v>111</v>
      </c>
      <c r="K14" s="387">
        <f t="shared" si="0"/>
        <v>45</v>
      </c>
      <c r="L14" s="387">
        <f t="shared" si="0"/>
        <v>2</v>
      </c>
      <c r="M14" s="387">
        <f t="shared" si="0"/>
        <v>47</v>
      </c>
      <c r="N14" s="387">
        <f t="shared" si="0"/>
        <v>377</v>
      </c>
      <c r="O14" s="387">
        <f t="shared" si="0"/>
        <v>93</v>
      </c>
      <c r="P14" s="387">
        <f t="shared" si="0"/>
        <v>470</v>
      </c>
      <c r="Q14" s="378"/>
      <c r="R14" s="378"/>
    </row>
    <row r="15" spans="1:18" ht="33" customHeight="1" thickBot="1">
      <c r="A15" s="386" t="s">
        <v>19</v>
      </c>
      <c r="B15" s="387"/>
      <c r="C15" s="388"/>
      <c r="D15" s="579">
        <f>SUM(B15:C15)</f>
        <v>0</v>
      </c>
      <c r="E15" s="387"/>
      <c r="F15" s="388"/>
      <c r="G15" s="580">
        <f>SUM(E15:F15)</f>
        <v>0</v>
      </c>
      <c r="H15" s="387"/>
      <c r="I15" s="388"/>
      <c r="J15" s="580">
        <f>SUM(H15:I15)</f>
        <v>0</v>
      </c>
      <c r="K15" s="387"/>
      <c r="L15" s="388"/>
      <c r="M15" s="580">
        <f>SUM(K15:L15)</f>
        <v>0</v>
      </c>
      <c r="N15" s="581"/>
      <c r="O15" s="389"/>
      <c r="P15" s="582">
        <f>SUM(N15:O15)</f>
        <v>0</v>
      </c>
      <c r="Q15" s="378"/>
      <c r="R15" s="378"/>
    </row>
    <row r="16" spans="1:18" ht="33" customHeight="1">
      <c r="A16" s="390" t="s">
        <v>9</v>
      </c>
      <c r="B16" s="583"/>
      <c r="C16" s="584"/>
      <c r="D16" s="585"/>
      <c r="E16" s="583"/>
      <c r="F16" s="584"/>
      <c r="G16" s="585"/>
      <c r="H16" s="583"/>
      <c r="I16" s="584"/>
      <c r="J16" s="558"/>
      <c r="K16" s="583"/>
      <c r="L16" s="584"/>
      <c r="M16" s="558"/>
      <c r="N16" s="586"/>
      <c r="O16" s="561"/>
      <c r="P16" s="562"/>
      <c r="Q16" s="391"/>
      <c r="R16" s="391"/>
    </row>
    <row r="17" spans="1:18" ht="33" customHeight="1">
      <c r="A17" s="384" t="s">
        <v>90</v>
      </c>
      <c r="B17" s="563">
        <f aca="true" t="shared" si="1" ref="B17:O17">B9-B22</f>
        <v>67</v>
      </c>
      <c r="C17" s="563">
        <f t="shared" si="1"/>
        <v>4</v>
      </c>
      <c r="D17" s="563">
        <f t="shared" si="1"/>
        <v>71</v>
      </c>
      <c r="E17" s="563">
        <f t="shared" si="1"/>
        <v>47</v>
      </c>
      <c r="F17" s="563">
        <f t="shared" si="1"/>
        <v>1</v>
      </c>
      <c r="G17" s="563">
        <f t="shared" si="1"/>
        <v>48</v>
      </c>
      <c r="H17" s="563">
        <v>56</v>
      </c>
      <c r="I17" s="563">
        <f t="shared" si="1"/>
        <v>4</v>
      </c>
      <c r="J17" s="563">
        <v>60</v>
      </c>
      <c r="K17" s="563">
        <f t="shared" si="1"/>
        <v>45</v>
      </c>
      <c r="L17" s="563">
        <f t="shared" si="1"/>
        <v>2</v>
      </c>
      <c r="M17" s="563">
        <f t="shared" si="1"/>
        <v>47</v>
      </c>
      <c r="N17" s="563">
        <v>215</v>
      </c>
      <c r="O17" s="563">
        <f t="shared" si="1"/>
        <v>11</v>
      </c>
      <c r="P17" s="563">
        <v>227</v>
      </c>
      <c r="Q17" s="392"/>
      <c r="R17" s="392"/>
    </row>
    <row r="18" spans="1:18" ht="57.75" customHeight="1">
      <c r="A18" s="384" t="s">
        <v>93</v>
      </c>
      <c r="B18" s="563">
        <f aca="true" t="shared" si="2" ref="B18:P19">B12-B23</f>
        <v>49</v>
      </c>
      <c r="C18" s="563">
        <f t="shared" si="2"/>
        <v>39</v>
      </c>
      <c r="D18" s="563">
        <f t="shared" si="2"/>
        <v>88</v>
      </c>
      <c r="E18" s="563">
        <f t="shared" si="2"/>
        <v>51</v>
      </c>
      <c r="F18" s="563">
        <f t="shared" si="2"/>
        <v>5</v>
      </c>
      <c r="G18" s="563">
        <f t="shared" si="2"/>
        <v>56</v>
      </c>
      <c r="H18" s="563">
        <f t="shared" si="2"/>
        <v>35</v>
      </c>
      <c r="I18" s="563">
        <f t="shared" si="2"/>
        <v>4</v>
      </c>
      <c r="J18" s="563">
        <f t="shared" si="2"/>
        <v>39</v>
      </c>
      <c r="K18" s="563">
        <f t="shared" si="2"/>
        <v>0</v>
      </c>
      <c r="L18" s="563">
        <f t="shared" si="2"/>
        <v>0</v>
      </c>
      <c r="M18" s="563">
        <f t="shared" si="2"/>
        <v>0</v>
      </c>
      <c r="N18" s="563">
        <f t="shared" si="2"/>
        <v>135</v>
      </c>
      <c r="O18" s="563">
        <f t="shared" si="2"/>
        <v>48</v>
      </c>
      <c r="P18" s="563">
        <f t="shared" si="2"/>
        <v>183</v>
      </c>
      <c r="Q18" s="392"/>
      <c r="R18" s="392"/>
    </row>
    <row r="19" spans="1:18" ht="33" customHeight="1" thickBot="1">
      <c r="A19" s="384" t="s">
        <v>103</v>
      </c>
      <c r="B19" s="563">
        <f t="shared" si="2"/>
        <v>9</v>
      </c>
      <c r="C19" s="563">
        <v>13</v>
      </c>
      <c r="D19" s="563">
        <f t="shared" si="2"/>
        <v>22</v>
      </c>
      <c r="E19" s="563">
        <f t="shared" si="2"/>
        <v>6</v>
      </c>
      <c r="F19" s="563">
        <f t="shared" si="2"/>
        <v>11</v>
      </c>
      <c r="G19" s="563">
        <f t="shared" si="2"/>
        <v>17</v>
      </c>
      <c r="H19" s="563">
        <f t="shared" si="2"/>
        <v>6</v>
      </c>
      <c r="I19" s="563">
        <f t="shared" si="2"/>
        <v>4</v>
      </c>
      <c r="J19" s="563">
        <f t="shared" si="2"/>
        <v>10</v>
      </c>
      <c r="K19" s="563">
        <f t="shared" si="2"/>
        <v>0</v>
      </c>
      <c r="L19" s="563">
        <f t="shared" si="2"/>
        <v>0</v>
      </c>
      <c r="M19" s="563">
        <f t="shared" si="2"/>
        <v>0</v>
      </c>
      <c r="N19" s="563">
        <f t="shared" si="2"/>
        <v>21</v>
      </c>
      <c r="O19" s="563">
        <f t="shared" si="2"/>
        <v>28</v>
      </c>
      <c r="P19" s="563">
        <f t="shared" si="2"/>
        <v>49</v>
      </c>
      <c r="Q19" s="392"/>
      <c r="R19" s="392"/>
    </row>
    <row r="20" spans="1:18" ht="33" customHeight="1" thickBot="1">
      <c r="A20" s="393" t="s">
        <v>6</v>
      </c>
      <c r="B20" s="587">
        <f>SUM(B17:B19)</f>
        <v>125</v>
      </c>
      <c r="C20" s="587">
        <f aca="true" t="shared" si="3" ref="C20:P20">SUM(C17:C19)</f>
        <v>56</v>
      </c>
      <c r="D20" s="587">
        <f t="shared" si="3"/>
        <v>181</v>
      </c>
      <c r="E20" s="587">
        <f t="shared" si="3"/>
        <v>104</v>
      </c>
      <c r="F20" s="587">
        <f t="shared" si="3"/>
        <v>17</v>
      </c>
      <c r="G20" s="587">
        <f t="shared" si="3"/>
        <v>121</v>
      </c>
      <c r="H20" s="587">
        <f t="shared" si="3"/>
        <v>97</v>
      </c>
      <c r="I20" s="587">
        <f t="shared" si="3"/>
        <v>12</v>
      </c>
      <c r="J20" s="587">
        <f t="shared" si="3"/>
        <v>109</v>
      </c>
      <c r="K20" s="587">
        <f t="shared" si="3"/>
        <v>45</v>
      </c>
      <c r="L20" s="587">
        <f t="shared" si="3"/>
        <v>2</v>
      </c>
      <c r="M20" s="587">
        <f t="shared" si="3"/>
        <v>47</v>
      </c>
      <c r="N20" s="587">
        <f t="shared" si="3"/>
        <v>371</v>
      </c>
      <c r="O20" s="587">
        <f t="shared" si="3"/>
        <v>87</v>
      </c>
      <c r="P20" s="587">
        <f t="shared" si="3"/>
        <v>459</v>
      </c>
      <c r="Q20" s="394"/>
      <c r="R20" s="394"/>
    </row>
    <row r="21" spans="1:18" ht="61.5" customHeight="1">
      <c r="A21" s="380" t="s">
        <v>20</v>
      </c>
      <c r="B21" s="583"/>
      <c r="C21" s="588"/>
      <c r="D21" s="585"/>
      <c r="E21" s="583"/>
      <c r="F21" s="588"/>
      <c r="G21" s="558">
        <f>SUM(E21:F21)</f>
        <v>0</v>
      </c>
      <c r="H21" s="583"/>
      <c r="I21" s="588"/>
      <c r="J21" s="558">
        <f>SUM(H21:I21)</f>
        <v>0</v>
      </c>
      <c r="K21" s="583"/>
      <c r="L21" s="588"/>
      <c r="M21" s="558">
        <f>SUM(K21:L21)</f>
        <v>0</v>
      </c>
      <c r="N21" s="583"/>
      <c r="O21" s="588"/>
      <c r="P21" s="562">
        <f>SUM(N21:O21)</f>
        <v>0</v>
      </c>
      <c r="Q21" s="392"/>
      <c r="R21" s="392"/>
    </row>
    <row r="22" spans="1:18" ht="33" customHeight="1">
      <c r="A22" s="575" t="s">
        <v>90</v>
      </c>
      <c r="B22" s="576">
        <v>1</v>
      </c>
      <c r="C22" s="577">
        <v>0</v>
      </c>
      <c r="D22" s="589">
        <v>1</v>
      </c>
      <c r="E22" s="576">
        <v>2</v>
      </c>
      <c r="F22" s="577">
        <v>0</v>
      </c>
      <c r="G22" s="578">
        <v>2</v>
      </c>
      <c r="H22" s="576">
        <v>1</v>
      </c>
      <c r="I22" s="577">
        <v>0</v>
      </c>
      <c r="J22" s="590">
        <v>1</v>
      </c>
      <c r="K22" s="576">
        <v>0</v>
      </c>
      <c r="L22" s="577">
        <v>0</v>
      </c>
      <c r="M22" s="574">
        <f>SUM(K22:L22)</f>
        <v>0</v>
      </c>
      <c r="N22" s="591">
        <f aca="true" t="shared" si="4" ref="N22:O24">B22+E22+H22+K22</f>
        <v>4</v>
      </c>
      <c r="O22" s="395">
        <f t="shared" si="4"/>
        <v>0</v>
      </c>
      <c r="P22" s="592">
        <f>SUM(N22:O22)</f>
        <v>4</v>
      </c>
      <c r="Q22" s="392"/>
      <c r="R22" s="392"/>
    </row>
    <row r="23" spans="1:18" ht="57.75" customHeight="1">
      <c r="A23" s="575" t="s">
        <v>93</v>
      </c>
      <c r="B23" s="576">
        <v>2</v>
      </c>
      <c r="C23" s="593">
        <v>2</v>
      </c>
      <c r="D23" s="589">
        <v>4</v>
      </c>
      <c r="E23" s="576">
        <v>0</v>
      </c>
      <c r="F23" s="577">
        <v>0</v>
      </c>
      <c r="G23" s="578">
        <f>SUM(E23:F23)</f>
        <v>0</v>
      </c>
      <c r="H23" s="576">
        <v>0</v>
      </c>
      <c r="I23" s="577">
        <v>0</v>
      </c>
      <c r="J23" s="590">
        <f>SUM(H23:I23)</f>
        <v>0</v>
      </c>
      <c r="K23" s="576">
        <v>0</v>
      </c>
      <c r="L23" s="577">
        <v>0</v>
      </c>
      <c r="M23" s="574">
        <f>SUM(K23:L23)</f>
        <v>0</v>
      </c>
      <c r="N23" s="591">
        <f>B23+E23+H23+K23</f>
        <v>2</v>
      </c>
      <c r="O23" s="395">
        <f>C23+F23+I23+L23</f>
        <v>2</v>
      </c>
      <c r="P23" s="592">
        <f>SUM(N23:O23)</f>
        <v>4</v>
      </c>
      <c r="Q23" s="394"/>
      <c r="R23" s="394"/>
    </row>
    <row r="24" spans="1:18" ht="33" customHeight="1" thickBot="1">
      <c r="A24" s="575" t="s">
        <v>103</v>
      </c>
      <c r="B24" s="576">
        <v>0</v>
      </c>
      <c r="C24" s="593">
        <v>2</v>
      </c>
      <c r="D24" s="589">
        <f>SUM(B24:C24)</f>
        <v>2</v>
      </c>
      <c r="E24" s="576">
        <v>0</v>
      </c>
      <c r="F24" s="577">
        <v>1</v>
      </c>
      <c r="G24" s="578">
        <f>SUM(E24:F24)</f>
        <v>1</v>
      </c>
      <c r="H24" s="576">
        <v>0</v>
      </c>
      <c r="I24" s="577">
        <v>1</v>
      </c>
      <c r="J24" s="590">
        <f>SUM(H24:I24)</f>
        <v>1</v>
      </c>
      <c r="K24" s="576">
        <v>0</v>
      </c>
      <c r="L24" s="577">
        <v>0</v>
      </c>
      <c r="M24" s="574">
        <f>SUM(K24:L24)</f>
        <v>0</v>
      </c>
      <c r="N24" s="591">
        <f t="shared" si="4"/>
        <v>0</v>
      </c>
      <c r="O24" s="395">
        <f t="shared" si="4"/>
        <v>4</v>
      </c>
      <c r="P24" s="592">
        <f>SUM(N24:O24)</f>
        <v>4</v>
      </c>
      <c r="Q24" s="392"/>
      <c r="R24" s="392"/>
    </row>
    <row r="25" spans="1:18" ht="33" customHeight="1" thickBot="1">
      <c r="A25" s="650" t="s">
        <v>11</v>
      </c>
      <c r="B25" s="594">
        <f aca="true" t="shared" si="5" ref="B25:P25">SUM(B22:B24)</f>
        <v>3</v>
      </c>
      <c r="C25" s="594">
        <f t="shared" si="5"/>
        <v>4</v>
      </c>
      <c r="D25" s="594">
        <f t="shared" si="5"/>
        <v>7</v>
      </c>
      <c r="E25" s="594">
        <f t="shared" si="5"/>
        <v>2</v>
      </c>
      <c r="F25" s="594">
        <f t="shared" si="5"/>
        <v>1</v>
      </c>
      <c r="G25" s="594">
        <f t="shared" si="5"/>
        <v>3</v>
      </c>
      <c r="H25" s="594">
        <f t="shared" si="5"/>
        <v>1</v>
      </c>
      <c r="I25" s="594">
        <f t="shared" si="5"/>
        <v>1</v>
      </c>
      <c r="J25" s="594">
        <f t="shared" si="5"/>
        <v>2</v>
      </c>
      <c r="K25" s="594">
        <f t="shared" si="5"/>
        <v>0</v>
      </c>
      <c r="L25" s="594">
        <f t="shared" si="5"/>
        <v>0</v>
      </c>
      <c r="M25" s="587">
        <f t="shared" si="5"/>
        <v>0</v>
      </c>
      <c r="N25" s="587">
        <f t="shared" si="5"/>
        <v>6</v>
      </c>
      <c r="O25" s="587">
        <f t="shared" si="5"/>
        <v>6</v>
      </c>
      <c r="P25" s="587">
        <f t="shared" si="5"/>
        <v>12</v>
      </c>
      <c r="Q25" s="392"/>
      <c r="R25" s="392"/>
    </row>
    <row r="26" spans="1:18" ht="33" customHeight="1" thickBot="1">
      <c r="A26" s="426" t="s">
        <v>8</v>
      </c>
      <c r="B26" s="427">
        <f>B20</f>
        <v>125</v>
      </c>
      <c r="C26" s="427">
        <f aca="true" t="shared" si="6" ref="C26:P26">C20</f>
        <v>56</v>
      </c>
      <c r="D26" s="427">
        <f t="shared" si="6"/>
        <v>181</v>
      </c>
      <c r="E26" s="427">
        <f t="shared" si="6"/>
        <v>104</v>
      </c>
      <c r="F26" s="427">
        <f t="shared" si="6"/>
        <v>17</v>
      </c>
      <c r="G26" s="427">
        <f t="shared" si="6"/>
        <v>121</v>
      </c>
      <c r="H26" s="427">
        <f t="shared" si="6"/>
        <v>97</v>
      </c>
      <c r="I26" s="427">
        <f t="shared" si="6"/>
        <v>12</v>
      </c>
      <c r="J26" s="427">
        <f t="shared" si="6"/>
        <v>109</v>
      </c>
      <c r="K26" s="427">
        <f t="shared" si="6"/>
        <v>45</v>
      </c>
      <c r="L26" s="427">
        <f t="shared" si="6"/>
        <v>2</v>
      </c>
      <c r="M26" s="387">
        <f t="shared" si="6"/>
        <v>47</v>
      </c>
      <c r="N26" s="387">
        <f t="shared" si="6"/>
        <v>371</v>
      </c>
      <c r="O26" s="387">
        <f t="shared" si="6"/>
        <v>87</v>
      </c>
      <c r="P26" s="387">
        <f t="shared" si="6"/>
        <v>459</v>
      </c>
      <c r="Q26" s="398"/>
      <c r="R26" s="398"/>
    </row>
    <row r="27" spans="1:18" ht="33" customHeight="1" thickBot="1">
      <c r="A27" s="399" t="s">
        <v>12</v>
      </c>
      <c r="B27" s="400">
        <f>B25</f>
        <v>3</v>
      </c>
      <c r="C27" s="400">
        <f aca="true" t="shared" si="7" ref="C27:P27">C25</f>
        <v>4</v>
      </c>
      <c r="D27" s="400">
        <f t="shared" si="7"/>
        <v>7</v>
      </c>
      <c r="E27" s="400">
        <f t="shared" si="7"/>
        <v>2</v>
      </c>
      <c r="F27" s="400">
        <f t="shared" si="7"/>
        <v>1</v>
      </c>
      <c r="G27" s="400">
        <f t="shared" si="7"/>
        <v>3</v>
      </c>
      <c r="H27" s="400">
        <f t="shared" si="7"/>
        <v>1</v>
      </c>
      <c r="I27" s="400">
        <f t="shared" si="7"/>
        <v>1</v>
      </c>
      <c r="J27" s="400">
        <f t="shared" si="7"/>
        <v>2</v>
      </c>
      <c r="K27" s="400">
        <f t="shared" si="7"/>
        <v>0</v>
      </c>
      <c r="L27" s="400">
        <f t="shared" si="7"/>
        <v>0</v>
      </c>
      <c r="M27" s="400">
        <f t="shared" si="7"/>
        <v>0</v>
      </c>
      <c r="N27" s="400">
        <f t="shared" si="7"/>
        <v>6</v>
      </c>
      <c r="O27" s="400">
        <f t="shared" si="7"/>
        <v>6</v>
      </c>
      <c r="P27" s="400">
        <f t="shared" si="7"/>
        <v>12</v>
      </c>
      <c r="Q27" s="401"/>
      <c r="R27" s="401"/>
    </row>
    <row r="28" spans="1:18" ht="33" customHeight="1" thickBot="1">
      <c r="A28" s="386" t="s">
        <v>13</v>
      </c>
      <c r="B28" s="402">
        <f>B14</f>
        <v>128</v>
      </c>
      <c r="C28" s="402">
        <f aca="true" t="shared" si="8" ref="C28:P28">C14</f>
        <v>60</v>
      </c>
      <c r="D28" s="402">
        <f t="shared" si="8"/>
        <v>188</v>
      </c>
      <c r="E28" s="402">
        <f t="shared" si="8"/>
        <v>106</v>
      </c>
      <c r="F28" s="402">
        <f t="shared" si="8"/>
        <v>18</v>
      </c>
      <c r="G28" s="402">
        <f t="shared" si="8"/>
        <v>124</v>
      </c>
      <c r="H28" s="402">
        <f t="shared" si="8"/>
        <v>98</v>
      </c>
      <c r="I28" s="402">
        <f t="shared" si="8"/>
        <v>13</v>
      </c>
      <c r="J28" s="402">
        <f t="shared" si="8"/>
        <v>111</v>
      </c>
      <c r="K28" s="402">
        <f t="shared" si="8"/>
        <v>45</v>
      </c>
      <c r="L28" s="402">
        <f t="shared" si="8"/>
        <v>2</v>
      </c>
      <c r="M28" s="402">
        <f t="shared" si="8"/>
        <v>47</v>
      </c>
      <c r="N28" s="402">
        <f t="shared" si="8"/>
        <v>377</v>
      </c>
      <c r="O28" s="402">
        <f t="shared" si="8"/>
        <v>93</v>
      </c>
      <c r="P28" s="402">
        <f t="shared" si="8"/>
        <v>470</v>
      </c>
      <c r="Q28" s="401"/>
      <c r="R28" s="401"/>
    </row>
    <row r="29" spans="1:18" ht="12" customHeight="1">
      <c r="A29" s="392"/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</row>
    <row r="30" spans="1:17" ht="25.5" customHeight="1" hidden="1">
      <c r="A30" s="392"/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334"/>
    </row>
    <row r="31" spans="1:18" ht="61.5" customHeight="1">
      <c r="A31" s="890"/>
      <c r="B31" s="890"/>
      <c r="C31" s="890"/>
      <c r="D31" s="890"/>
      <c r="E31" s="890"/>
      <c r="F31" s="890"/>
      <c r="G31" s="890"/>
      <c r="H31" s="890"/>
      <c r="I31" s="890"/>
      <c r="J31" s="890"/>
      <c r="K31" s="890"/>
      <c r="L31" s="890"/>
      <c r="M31" s="890"/>
      <c r="N31" s="890"/>
      <c r="O31" s="890"/>
      <c r="P31" s="890"/>
      <c r="Q31" s="890"/>
      <c r="R31" s="890"/>
    </row>
    <row r="32" spans="1:16" ht="44.25" customHeight="1">
      <c r="A32" s="893"/>
      <c r="B32" s="893"/>
      <c r="C32" s="893"/>
      <c r="D32" s="893"/>
      <c r="E32" s="893"/>
      <c r="F32" s="893"/>
      <c r="G32" s="893"/>
      <c r="H32" s="893"/>
      <c r="I32" s="893"/>
      <c r="J32" s="893"/>
      <c r="K32" s="893"/>
      <c r="L32" s="893"/>
      <c r="M32" s="893"/>
      <c r="N32" s="893"/>
      <c r="O32" s="893"/>
      <c r="P32" s="893"/>
    </row>
    <row r="33" spans="1:16" ht="31.5" customHeight="1">
      <c r="A33" s="892"/>
      <c r="B33" s="892"/>
      <c r="C33" s="892"/>
      <c r="D33" s="892"/>
      <c r="E33" s="892"/>
      <c r="F33" s="892"/>
      <c r="G33" s="892"/>
      <c r="H33" s="892"/>
      <c r="I33" s="892"/>
      <c r="J33" s="892"/>
      <c r="K33" s="892"/>
      <c r="L33" s="892"/>
      <c r="M33" s="892"/>
      <c r="N33" s="892"/>
      <c r="O33" s="892"/>
      <c r="P33" s="892"/>
    </row>
    <row r="34" ht="27" customHeight="1"/>
  </sheetData>
  <sheetProtection/>
  <mergeCells count="12">
    <mergeCell ref="A31:R31"/>
    <mergeCell ref="H5:J6"/>
    <mergeCell ref="K5:M6"/>
    <mergeCell ref="N5:P6"/>
    <mergeCell ref="A33:P33"/>
    <mergeCell ref="A32:P32"/>
    <mergeCell ref="A1:P1"/>
    <mergeCell ref="A3:P3"/>
    <mergeCell ref="A5:A7"/>
    <mergeCell ref="B5:D6"/>
    <mergeCell ref="E5:G6"/>
    <mergeCell ref="B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T38"/>
  <sheetViews>
    <sheetView zoomScale="50" zoomScaleNormal="50" zoomScalePageLayoutView="0" workbookViewId="0" topLeftCell="A1">
      <selection activeCell="AE15" sqref="AE15"/>
    </sheetView>
  </sheetViews>
  <sheetFormatPr defaultColWidth="9.00390625" defaultRowHeight="12.75"/>
  <cols>
    <col min="1" max="1" width="89.125" style="5" customWidth="1"/>
    <col min="2" max="2" width="15.625" style="5" customWidth="1"/>
    <col min="3" max="3" width="15.00390625" style="5" customWidth="1"/>
    <col min="4" max="4" width="15.125" style="5" customWidth="1"/>
    <col min="5" max="6" width="14.00390625" style="5" customWidth="1"/>
    <col min="7" max="7" width="13.875" style="5" customWidth="1"/>
    <col min="8" max="8" width="14.75390625" style="5" customWidth="1"/>
    <col min="9" max="9" width="14.875" style="5" customWidth="1"/>
    <col min="10" max="10" width="14.25390625" style="5" customWidth="1"/>
    <col min="11" max="11" width="0.12890625" style="5" hidden="1" customWidth="1"/>
    <col min="12" max="12" width="10.75390625" style="5" hidden="1" customWidth="1"/>
    <col min="13" max="13" width="9.125" style="5" hidden="1" customWidth="1"/>
    <col min="14" max="14" width="14.625" style="5" customWidth="1"/>
    <col min="15" max="15" width="15.75390625" style="5" customWidth="1"/>
    <col min="16" max="16" width="15.125" style="5" customWidth="1"/>
    <col min="17" max="18" width="10.75390625" style="5" hidden="1" customWidth="1"/>
    <col min="19" max="19" width="9.125" style="5" customWidth="1"/>
    <col min="20" max="20" width="12.875" style="5" customWidth="1"/>
    <col min="21" max="21" width="23.375" style="5" customWidth="1"/>
    <col min="22" max="23" width="9.125" style="5" customWidth="1"/>
    <col min="24" max="24" width="10.625" style="5" bestFit="1" customWidth="1"/>
    <col min="25" max="25" width="11.25390625" style="5" customWidth="1"/>
    <col min="26" max="16384" width="9.125" style="5" customWidth="1"/>
  </cols>
  <sheetData>
    <row r="1" spans="1:20" ht="25.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8"/>
      <c r="R1" s="18"/>
      <c r="S1" s="18"/>
      <c r="T1" s="18"/>
    </row>
    <row r="2" spans="1:16" ht="28.5" customHeight="1">
      <c r="A2" s="76" t="s">
        <v>71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8" ht="37.5" customHeight="1">
      <c r="A3" s="897" t="s">
        <v>113</v>
      </c>
      <c r="B3" s="897"/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18"/>
      <c r="Q3" s="30"/>
      <c r="R3" s="30"/>
    </row>
    <row r="4" ht="13.5" customHeight="1" thickBot="1">
      <c r="A4" s="6"/>
    </row>
    <row r="5" spans="1:18" ht="33" customHeight="1">
      <c r="A5" s="899" t="s">
        <v>7</v>
      </c>
      <c r="B5" s="902" t="s">
        <v>0</v>
      </c>
      <c r="C5" s="910"/>
      <c r="D5" s="921"/>
      <c r="E5" s="902" t="s">
        <v>1</v>
      </c>
      <c r="F5" s="910"/>
      <c r="G5" s="921"/>
      <c r="H5" s="902" t="s">
        <v>2</v>
      </c>
      <c r="I5" s="910"/>
      <c r="J5" s="921"/>
      <c r="K5" s="902" t="s">
        <v>3</v>
      </c>
      <c r="L5" s="910"/>
      <c r="M5" s="921"/>
      <c r="N5" s="914" t="s">
        <v>29</v>
      </c>
      <c r="O5" s="915"/>
      <c r="P5" s="916"/>
      <c r="Q5" s="19"/>
      <c r="R5" s="19"/>
    </row>
    <row r="6" spans="1:18" ht="21" customHeight="1" thickBot="1">
      <c r="A6" s="900"/>
      <c r="B6" s="922"/>
      <c r="C6" s="923"/>
      <c r="D6" s="924"/>
      <c r="E6" s="952"/>
      <c r="F6" s="953"/>
      <c r="G6" s="954"/>
      <c r="H6" s="952"/>
      <c r="I6" s="953"/>
      <c r="J6" s="954"/>
      <c r="K6" s="922"/>
      <c r="L6" s="923"/>
      <c r="M6" s="924"/>
      <c r="N6" s="917"/>
      <c r="O6" s="918"/>
      <c r="P6" s="919"/>
      <c r="Q6" s="19"/>
      <c r="R6" s="19"/>
    </row>
    <row r="7" spans="1:18" ht="92.25" customHeight="1" thickBot="1">
      <c r="A7" s="901"/>
      <c r="B7" s="62" t="s">
        <v>21</v>
      </c>
      <c r="C7" s="63" t="s">
        <v>22</v>
      </c>
      <c r="D7" s="64" t="s">
        <v>4</v>
      </c>
      <c r="E7" s="62" t="s">
        <v>21</v>
      </c>
      <c r="F7" s="63" t="s">
        <v>22</v>
      </c>
      <c r="G7" s="64" t="s">
        <v>4</v>
      </c>
      <c r="H7" s="62" t="s">
        <v>21</v>
      </c>
      <c r="I7" s="63" t="s">
        <v>22</v>
      </c>
      <c r="J7" s="64" t="s">
        <v>4</v>
      </c>
      <c r="K7" s="62" t="s">
        <v>21</v>
      </c>
      <c r="L7" s="63" t="s">
        <v>22</v>
      </c>
      <c r="M7" s="64" t="s">
        <v>4</v>
      </c>
      <c r="N7" s="62" t="s">
        <v>21</v>
      </c>
      <c r="O7" s="63" t="s">
        <v>22</v>
      </c>
      <c r="P7" s="65" t="s">
        <v>4</v>
      </c>
      <c r="Q7" s="19"/>
      <c r="R7" s="19"/>
    </row>
    <row r="8" spans="1:18" ht="30.75" customHeight="1">
      <c r="A8" s="37" t="s">
        <v>18</v>
      </c>
      <c r="B8" s="40"/>
      <c r="C8" s="38"/>
      <c r="D8" s="41"/>
      <c r="E8" s="40"/>
      <c r="F8" s="171"/>
      <c r="G8" s="41"/>
      <c r="H8" s="40"/>
      <c r="I8" s="38"/>
      <c r="J8" s="41"/>
      <c r="K8" s="39"/>
      <c r="L8" s="38"/>
      <c r="M8" s="42"/>
      <c r="N8" s="229"/>
      <c r="O8" s="15"/>
      <c r="P8" s="29"/>
      <c r="Q8" s="19"/>
      <c r="R8" s="19"/>
    </row>
    <row r="9" spans="1:18" ht="29.25" customHeight="1">
      <c r="A9" s="11" t="s">
        <v>40</v>
      </c>
      <c r="B9" s="187">
        <f aca="true" t="shared" si="0" ref="B9:I9">B16+B23</f>
        <v>56</v>
      </c>
      <c r="C9" s="78">
        <f t="shared" si="0"/>
        <v>51</v>
      </c>
      <c r="D9" s="370">
        <f t="shared" si="0"/>
        <v>107</v>
      </c>
      <c r="E9" s="187">
        <f>E16+E23</f>
        <v>54</v>
      </c>
      <c r="F9" s="78">
        <f t="shared" si="0"/>
        <v>22</v>
      </c>
      <c r="G9" s="370">
        <f t="shared" si="0"/>
        <v>76</v>
      </c>
      <c r="H9" s="188">
        <f t="shared" si="0"/>
        <v>54</v>
      </c>
      <c r="I9" s="113">
        <f t="shared" si="0"/>
        <v>22</v>
      </c>
      <c r="J9" s="79">
        <f>H9+I9</f>
        <v>76</v>
      </c>
      <c r="K9" s="77">
        <f aca="true" t="shared" si="1" ref="K9:M11">K23+K16</f>
        <v>0</v>
      </c>
      <c r="L9" s="78">
        <f t="shared" si="1"/>
        <v>0</v>
      </c>
      <c r="M9" s="80">
        <f t="shared" si="1"/>
        <v>0</v>
      </c>
      <c r="N9" s="187">
        <f aca="true" t="shared" si="2" ref="N9:O11">B9+E9+H9</f>
        <v>164</v>
      </c>
      <c r="O9" s="78">
        <f t="shared" si="2"/>
        <v>95</v>
      </c>
      <c r="P9" s="80">
        <f>N9+O9</f>
        <v>259</v>
      </c>
      <c r="Q9" s="172"/>
      <c r="R9" s="19"/>
    </row>
    <row r="10" spans="1:18" ht="32.25" customHeight="1">
      <c r="A10" s="11" t="s">
        <v>41</v>
      </c>
      <c r="B10" s="187">
        <f aca="true" t="shared" si="3" ref="B10:G10">B17+B24</f>
        <v>26</v>
      </c>
      <c r="C10" s="78">
        <f t="shared" si="3"/>
        <v>57</v>
      </c>
      <c r="D10" s="370">
        <f t="shared" si="3"/>
        <v>83</v>
      </c>
      <c r="E10" s="187">
        <f t="shared" si="3"/>
        <v>24</v>
      </c>
      <c r="F10" s="78">
        <f t="shared" si="3"/>
        <v>27</v>
      </c>
      <c r="G10" s="370">
        <f t="shared" si="3"/>
        <v>51</v>
      </c>
      <c r="H10" s="188">
        <f>H17+H24</f>
        <v>29</v>
      </c>
      <c r="I10" s="113">
        <f>I17+I24</f>
        <v>16</v>
      </c>
      <c r="J10" s="79">
        <f>H10+I10</f>
        <v>45</v>
      </c>
      <c r="K10" s="77">
        <f t="shared" si="1"/>
        <v>0</v>
      </c>
      <c r="L10" s="78">
        <f t="shared" si="1"/>
        <v>0</v>
      </c>
      <c r="M10" s="80">
        <f t="shared" si="1"/>
        <v>0</v>
      </c>
      <c r="N10" s="188">
        <f t="shared" si="2"/>
        <v>79</v>
      </c>
      <c r="O10" s="78">
        <f t="shared" si="2"/>
        <v>100</v>
      </c>
      <c r="P10" s="80">
        <f>N10+O10</f>
        <v>179</v>
      </c>
      <c r="Q10" s="172"/>
      <c r="R10" s="19"/>
    </row>
    <row r="11" spans="1:18" ht="33.75" customHeight="1">
      <c r="A11" s="11" t="s">
        <v>42</v>
      </c>
      <c r="B11" s="187">
        <f aca="true" t="shared" si="4" ref="B11:G11">B18+B25</f>
        <v>37</v>
      </c>
      <c r="C11" s="78">
        <f t="shared" si="4"/>
        <v>64</v>
      </c>
      <c r="D11" s="370">
        <f t="shared" si="4"/>
        <v>101</v>
      </c>
      <c r="E11" s="187">
        <f t="shared" si="4"/>
        <v>40</v>
      </c>
      <c r="F11" s="78">
        <f t="shared" si="4"/>
        <v>32</v>
      </c>
      <c r="G11" s="370">
        <f t="shared" si="4"/>
        <v>72</v>
      </c>
      <c r="H11" s="77">
        <f>H18+H25</f>
        <v>41</v>
      </c>
      <c r="I11" s="189">
        <f>I18+I25</f>
        <v>29</v>
      </c>
      <c r="J11" s="79">
        <f>H11+I11</f>
        <v>70</v>
      </c>
      <c r="K11" s="77">
        <f t="shared" si="1"/>
        <v>0</v>
      </c>
      <c r="L11" s="78">
        <f t="shared" si="1"/>
        <v>0</v>
      </c>
      <c r="M11" s="80">
        <f t="shared" si="1"/>
        <v>0</v>
      </c>
      <c r="N11" s="188">
        <f t="shared" si="2"/>
        <v>118</v>
      </c>
      <c r="O11" s="78">
        <f t="shared" si="2"/>
        <v>125</v>
      </c>
      <c r="P11" s="80">
        <f>N11+O11</f>
        <v>243</v>
      </c>
      <c r="Q11" s="172"/>
      <c r="R11" s="19"/>
    </row>
    <row r="12" spans="1:18" ht="0.75" customHeight="1" thickBot="1">
      <c r="A12" s="11"/>
      <c r="B12" s="82">
        <f aca="true" t="shared" si="5" ref="B12:P12">B26+B19</f>
        <v>0</v>
      </c>
      <c r="C12" s="83">
        <f t="shared" si="5"/>
        <v>0</v>
      </c>
      <c r="D12" s="79">
        <f>B12+C12</f>
        <v>0</v>
      </c>
      <c r="E12" s="82">
        <f aca="true" t="shared" si="6" ref="E12:J12">E26+E19</f>
        <v>0</v>
      </c>
      <c r="F12" s="83">
        <f t="shared" si="6"/>
        <v>0</v>
      </c>
      <c r="G12" s="84">
        <f t="shared" si="6"/>
        <v>0</v>
      </c>
      <c r="H12" s="82">
        <f t="shared" si="6"/>
        <v>0</v>
      </c>
      <c r="I12" s="83">
        <f t="shared" si="6"/>
        <v>0</v>
      </c>
      <c r="J12" s="84">
        <f t="shared" si="6"/>
        <v>0</v>
      </c>
      <c r="K12" s="82">
        <f t="shared" si="5"/>
        <v>0</v>
      </c>
      <c r="L12" s="83">
        <f t="shared" si="5"/>
        <v>0</v>
      </c>
      <c r="M12" s="85">
        <f t="shared" si="5"/>
        <v>0</v>
      </c>
      <c r="N12" s="230">
        <f t="shared" si="5"/>
        <v>0</v>
      </c>
      <c r="O12" s="83">
        <f t="shared" si="5"/>
        <v>0</v>
      </c>
      <c r="P12" s="85">
        <f t="shared" si="5"/>
        <v>0</v>
      </c>
      <c r="Q12" s="172"/>
      <c r="R12" s="19"/>
    </row>
    <row r="13" spans="1:18" ht="36.75" customHeight="1" thickBot="1">
      <c r="A13" s="7" t="s">
        <v>10</v>
      </c>
      <c r="B13" s="87">
        <f aca="true" t="shared" si="7" ref="B13:P13">SUM(B9:B12)</f>
        <v>119</v>
      </c>
      <c r="C13" s="88">
        <f>SUM(C9:C12)</f>
        <v>172</v>
      </c>
      <c r="D13" s="89">
        <f>SUM(D9:D12)</f>
        <v>291</v>
      </c>
      <c r="E13" s="87">
        <f aca="true" t="shared" si="8" ref="E13:J13">SUM(E9:E12)</f>
        <v>118</v>
      </c>
      <c r="F13" s="88">
        <f t="shared" si="8"/>
        <v>81</v>
      </c>
      <c r="G13" s="89">
        <f t="shared" si="8"/>
        <v>199</v>
      </c>
      <c r="H13" s="87">
        <f t="shared" si="8"/>
        <v>124</v>
      </c>
      <c r="I13" s="88">
        <f t="shared" si="8"/>
        <v>67</v>
      </c>
      <c r="J13" s="89">
        <f t="shared" si="8"/>
        <v>191</v>
      </c>
      <c r="K13" s="87">
        <f t="shared" si="7"/>
        <v>0</v>
      </c>
      <c r="L13" s="88">
        <f t="shared" si="7"/>
        <v>0</v>
      </c>
      <c r="M13" s="90">
        <f t="shared" si="7"/>
        <v>0</v>
      </c>
      <c r="N13" s="231">
        <f t="shared" si="7"/>
        <v>361</v>
      </c>
      <c r="O13" s="88">
        <f t="shared" si="7"/>
        <v>320</v>
      </c>
      <c r="P13" s="90">
        <f t="shared" si="7"/>
        <v>681</v>
      </c>
      <c r="Q13" s="172"/>
      <c r="R13" s="19"/>
    </row>
    <row r="14" spans="1:18" ht="33" customHeight="1" thickBot="1">
      <c r="A14" s="7" t="s">
        <v>19</v>
      </c>
      <c r="B14" s="195"/>
      <c r="C14" s="196"/>
      <c r="D14" s="197"/>
      <c r="E14" s="195"/>
      <c r="F14" s="196"/>
      <c r="G14" s="197"/>
      <c r="H14" s="195"/>
      <c r="I14" s="196"/>
      <c r="J14" s="197"/>
      <c r="K14" s="196"/>
      <c r="L14" s="196"/>
      <c r="M14" s="197"/>
      <c r="N14" s="231"/>
      <c r="O14" s="234"/>
      <c r="P14" s="190"/>
      <c r="Q14" s="172"/>
      <c r="R14" s="19"/>
    </row>
    <row r="15" spans="1:18" ht="31.5" customHeight="1">
      <c r="A15" s="26" t="s">
        <v>9</v>
      </c>
      <c r="B15" s="198"/>
      <c r="C15" s="199"/>
      <c r="D15" s="200"/>
      <c r="E15" s="198"/>
      <c r="F15" s="199"/>
      <c r="G15" s="200"/>
      <c r="H15" s="198"/>
      <c r="I15" s="199"/>
      <c r="J15" s="200"/>
      <c r="K15" s="198"/>
      <c r="L15" s="199"/>
      <c r="M15" s="201"/>
      <c r="N15" s="202"/>
      <c r="O15" s="203"/>
      <c r="P15" s="191"/>
      <c r="Q15" s="16"/>
      <c r="R15" s="16"/>
    </row>
    <row r="16" spans="1:18" ht="36" customHeight="1">
      <c r="A16" s="11" t="s">
        <v>40</v>
      </c>
      <c r="B16" s="187">
        <v>56</v>
      </c>
      <c r="C16" s="78">
        <v>51</v>
      </c>
      <c r="D16" s="79">
        <f>B16+C16</f>
        <v>107</v>
      </c>
      <c r="E16" s="77">
        <v>54</v>
      </c>
      <c r="F16" s="78">
        <v>22</v>
      </c>
      <c r="G16" s="204">
        <f>E16+F16</f>
        <v>76</v>
      </c>
      <c r="H16" s="77">
        <v>54</v>
      </c>
      <c r="I16" s="78">
        <v>22</v>
      </c>
      <c r="J16" s="204">
        <f>H16+I16</f>
        <v>76</v>
      </c>
      <c r="K16" s="205">
        <v>0</v>
      </c>
      <c r="L16" s="206">
        <v>0</v>
      </c>
      <c r="M16" s="207">
        <f>SUM(K16:L16)</f>
        <v>0</v>
      </c>
      <c r="N16" s="232">
        <f aca="true" t="shared" si="9" ref="N16:O20">B16+E16+H16+K16</f>
        <v>164</v>
      </c>
      <c r="O16" s="209">
        <f t="shared" si="9"/>
        <v>95</v>
      </c>
      <c r="P16" s="192">
        <f>SUM(N16:O16)</f>
        <v>259</v>
      </c>
      <c r="Q16" s="173"/>
      <c r="R16" s="12"/>
    </row>
    <row r="17" spans="1:18" ht="35.25" customHeight="1">
      <c r="A17" s="11" t="s">
        <v>41</v>
      </c>
      <c r="B17" s="77">
        <v>26</v>
      </c>
      <c r="C17" s="78">
        <v>55</v>
      </c>
      <c r="D17" s="79">
        <f>B17+C17</f>
        <v>81</v>
      </c>
      <c r="E17" s="77">
        <v>24</v>
      </c>
      <c r="F17" s="78">
        <v>27</v>
      </c>
      <c r="G17" s="204">
        <f>E17+F17</f>
        <v>51</v>
      </c>
      <c r="H17" s="77">
        <v>29</v>
      </c>
      <c r="I17" s="78">
        <v>15</v>
      </c>
      <c r="J17" s="204">
        <f>H17+I17</f>
        <v>44</v>
      </c>
      <c r="K17" s="77">
        <v>0</v>
      </c>
      <c r="L17" s="78">
        <v>0</v>
      </c>
      <c r="M17" s="80">
        <f>SUM(K17:L17)</f>
        <v>0</v>
      </c>
      <c r="N17" s="232">
        <f t="shared" si="9"/>
        <v>79</v>
      </c>
      <c r="O17" s="209">
        <f t="shared" si="9"/>
        <v>97</v>
      </c>
      <c r="P17" s="193">
        <f>N17+O17</f>
        <v>176</v>
      </c>
      <c r="Q17" s="173"/>
      <c r="R17" s="12"/>
    </row>
    <row r="18" spans="1:18" ht="32.25" customHeight="1" thickBot="1">
      <c r="A18" s="11" t="s">
        <v>42</v>
      </c>
      <c r="B18" s="77">
        <v>36</v>
      </c>
      <c r="C18" s="78">
        <v>64</v>
      </c>
      <c r="D18" s="79">
        <f>B18+C18</f>
        <v>100</v>
      </c>
      <c r="E18" s="77">
        <v>40</v>
      </c>
      <c r="F18" s="78">
        <v>32</v>
      </c>
      <c r="G18" s="204">
        <f>E18+F18</f>
        <v>72</v>
      </c>
      <c r="H18" s="77">
        <v>41</v>
      </c>
      <c r="I18" s="78">
        <v>29</v>
      </c>
      <c r="J18" s="204">
        <f>H18+I18</f>
        <v>70</v>
      </c>
      <c r="K18" s="77">
        <v>0</v>
      </c>
      <c r="L18" s="78">
        <v>0</v>
      </c>
      <c r="M18" s="80">
        <f>SUM(K18:L18)</f>
        <v>0</v>
      </c>
      <c r="N18" s="232">
        <f t="shared" si="9"/>
        <v>117</v>
      </c>
      <c r="O18" s="209">
        <f t="shared" si="9"/>
        <v>125</v>
      </c>
      <c r="P18" s="44">
        <f>SUM(N18:O18)</f>
        <v>242</v>
      </c>
      <c r="Q18" s="173"/>
      <c r="R18" s="12"/>
    </row>
    <row r="19" spans="1:18" ht="29.25" customHeight="1" hidden="1">
      <c r="A19" s="11"/>
      <c r="B19" s="77">
        <v>0</v>
      </c>
      <c r="C19" s="78">
        <v>0</v>
      </c>
      <c r="D19" s="79">
        <f>SUM(B19:C19)</f>
        <v>0</v>
      </c>
      <c r="E19" s="77">
        <v>0</v>
      </c>
      <c r="F19" s="78">
        <v>0</v>
      </c>
      <c r="G19" s="79">
        <f>SUM(E19:F19)</f>
        <v>0</v>
      </c>
      <c r="H19" s="77">
        <v>0</v>
      </c>
      <c r="I19" s="78">
        <v>0</v>
      </c>
      <c r="J19" s="79">
        <f>SUM(H19:I19)</f>
        <v>0</v>
      </c>
      <c r="K19" s="77">
        <v>0</v>
      </c>
      <c r="L19" s="78">
        <v>0</v>
      </c>
      <c r="M19" s="80">
        <f>SUM(K19:L19)</f>
        <v>0</v>
      </c>
      <c r="N19" s="232">
        <f t="shared" si="9"/>
        <v>0</v>
      </c>
      <c r="O19" s="209">
        <f t="shared" si="9"/>
        <v>0</v>
      </c>
      <c r="P19" s="44">
        <f>SUM(N19:O19)</f>
        <v>0</v>
      </c>
      <c r="Q19" s="173"/>
      <c r="R19" s="12"/>
    </row>
    <row r="20" spans="1:18" ht="62.25" customHeight="1" hidden="1" thickBot="1">
      <c r="A20" s="11"/>
      <c r="B20" s="82">
        <v>0</v>
      </c>
      <c r="C20" s="83">
        <v>0</v>
      </c>
      <c r="D20" s="84">
        <f>SUM(B20:C20)</f>
        <v>0</v>
      </c>
      <c r="E20" s="82">
        <v>0</v>
      </c>
      <c r="F20" s="83">
        <v>0</v>
      </c>
      <c r="G20" s="84">
        <f>SUM(E20:F20)</f>
        <v>0</v>
      </c>
      <c r="H20" s="82">
        <v>0</v>
      </c>
      <c r="I20" s="83">
        <v>0</v>
      </c>
      <c r="J20" s="84">
        <f>SUM(H20:I20)</f>
        <v>0</v>
      </c>
      <c r="K20" s="82">
        <v>0</v>
      </c>
      <c r="L20" s="83">
        <v>0</v>
      </c>
      <c r="M20" s="85">
        <f>SUM(K20:L20)</f>
        <v>0</v>
      </c>
      <c r="N20" s="232">
        <f t="shared" si="9"/>
        <v>0</v>
      </c>
      <c r="O20" s="209">
        <f t="shared" si="9"/>
        <v>0</v>
      </c>
      <c r="P20" s="44">
        <f>SUM(N20:O20)</f>
        <v>0</v>
      </c>
      <c r="Q20" s="20"/>
      <c r="R20" s="20"/>
    </row>
    <row r="21" spans="1:18" ht="34.5" customHeight="1" thickBot="1">
      <c r="A21" s="24" t="s">
        <v>6</v>
      </c>
      <c r="B21" s="210">
        <f>SUM(B16:B20)</f>
        <v>118</v>
      </c>
      <c r="C21" s="210">
        <f aca="true" t="shared" si="10" ref="C21:P21">SUM(C16:C20)</f>
        <v>170</v>
      </c>
      <c r="D21" s="210">
        <f t="shared" si="10"/>
        <v>288</v>
      </c>
      <c r="E21" s="210">
        <f aca="true" t="shared" si="11" ref="E21:J21">SUM(E16:E20)</f>
        <v>118</v>
      </c>
      <c r="F21" s="210">
        <f t="shared" si="11"/>
        <v>81</v>
      </c>
      <c r="G21" s="210">
        <f t="shared" si="11"/>
        <v>199</v>
      </c>
      <c r="H21" s="210">
        <f t="shared" si="11"/>
        <v>124</v>
      </c>
      <c r="I21" s="210">
        <f t="shared" si="11"/>
        <v>66</v>
      </c>
      <c r="J21" s="210">
        <f t="shared" si="11"/>
        <v>190</v>
      </c>
      <c r="K21" s="210">
        <f t="shared" si="10"/>
        <v>0</v>
      </c>
      <c r="L21" s="210">
        <f t="shared" si="10"/>
        <v>0</v>
      </c>
      <c r="M21" s="211">
        <f t="shared" si="10"/>
        <v>0</v>
      </c>
      <c r="N21" s="217">
        <f t="shared" si="10"/>
        <v>360</v>
      </c>
      <c r="O21" s="235">
        <f t="shared" si="10"/>
        <v>317</v>
      </c>
      <c r="P21" s="73">
        <f t="shared" si="10"/>
        <v>677</v>
      </c>
      <c r="Q21" s="20"/>
      <c r="R21" s="20"/>
    </row>
    <row r="22" spans="1:18" ht="33" customHeight="1">
      <c r="A22" s="25" t="s">
        <v>20</v>
      </c>
      <c r="B22" s="212"/>
      <c r="C22" s="213"/>
      <c r="D22" s="214"/>
      <c r="E22" s="212"/>
      <c r="F22" s="213"/>
      <c r="G22" s="214"/>
      <c r="H22" s="212"/>
      <c r="I22" s="213"/>
      <c r="J22" s="214"/>
      <c r="K22" s="212"/>
      <c r="L22" s="213"/>
      <c r="M22" s="215"/>
      <c r="N22" s="233"/>
      <c r="O22" s="236"/>
      <c r="P22" s="194"/>
      <c r="Q22" s="173"/>
      <c r="R22" s="12"/>
    </row>
    <row r="23" spans="1:18" ht="32.25" customHeight="1">
      <c r="A23" s="11" t="s">
        <v>40</v>
      </c>
      <c r="B23" s="205">
        <v>0</v>
      </c>
      <c r="C23" s="206">
        <v>0</v>
      </c>
      <c r="D23" s="204">
        <f>SUM(B23:C23)</f>
        <v>0</v>
      </c>
      <c r="E23" s="205">
        <v>0</v>
      </c>
      <c r="F23" s="206">
        <v>0</v>
      </c>
      <c r="G23" s="204">
        <f>SUM(E23:F23)</f>
        <v>0</v>
      </c>
      <c r="H23" s="205">
        <v>0</v>
      </c>
      <c r="I23" s="206">
        <v>0</v>
      </c>
      <c r="J23" s="204">
        <f>SUM(H23:I23)</f>
        <v>0</v>
      </c>
      <c r="K23" s="205">
        <v>0</v>
      </c>
      <c r="L23" s="206">
        <v>0</v>
      </c>
      <c r="M23" s="207">
        <f>SUM(K23:L23)</f>
        <v>0</v>
      </c>
      <c r="N23" s="232">
        <f aca="true" t="shared" si="12" ref="N23:O27">B23+E23+H23+K23</f>
        <v>0</v>
      </c>
      <c r="O23" s="209">
        <f t="shared" si="12"/>
        <v>0</v>
      </c>
      <c r="P23" s="192">
        <f aca="true" t="shared" si="13" ref="P23:P28">SUM(N23:O23)</f>
        <v>0</v>
      </c>
      <c r="Q23" s="173"/>
      <c r="R23" s="12"/>
    </row>
    <row r="24" spans="1:18" ht="36.75" customHeight="1">
      <c r="A24" s="11" t="s">
        <v>41</v>
      </c>
      <c r="B24" s="77">
        <v>0</v>
      </c>
      <c r="C24" s="81">
        <v>2</v>
      </c>
      <c r="D24" s="204">
        <f>SUM(B24:C24)</f>
        <v>2</v>
      </c>
      <c r="E24" s="77">
        <v>0</v>
      </c>
      <c r="F24" s="81">
        <v>0</v>
      </c>
      <c r="G24" s="204">
        <f>SUM(E24:F24)</f>
        <v>0</v>
      </c>
      <c r="H24" s="77">
        <v>0</v>
      </c>
      <c r="I24" s="81">
        <v>1</v>
      </c>
      <c r="J24" s="204">
        <f>SUM(H24:I24)</f>
        <v>1</v>
      </c>
      <c r="K24" s="77">
        <v>0</v>
      </c>
      <c r="L24" s="78">
        <v>0</v>
      </c>
      <c r="M24" s="80">
        <f>SUM(K24:L24)</f>
        <v>0</v>
      </c>
      <c r="N24" s="232">
        <f t="shared" si="12"/>
        <v>0</v>
      </c>
      <c r="O24" s="209">
        <f t="shared" si="12"/>
        <v>3</v>
      </c>
      <c r="P24" s="44">
        <f t="shared" si="13"/>
        <v>3</v>
      </c>
      <c r="Q24" s="173"/>
      <c r="R24" s="12"/>
    </row>
    <row r="25" spans="1:18" ht="34.5" customHeight="1">
      <c r="A25" s="11" t="s">
        <v>42</v>
      </c>
      <c r="B25" s="77">
        <v>1</v>
      </c>
      <c r="C25" s="81">
        <v>0</v>
      </c>
      <c r="D25" s="204">
        <f>SUM(B25:C25)</f>
        <v>1</v>
      </c>
      <c r="E25" s="77">
        <v>0</v>
      </c>
      <c r="F25" s="81">
        <v>0</v>
      </c>
      <c r="G25" s="204">
        <f>SUM(E25:F25)</f>
        <v>0</v>
      </c>
      <c r="H25" s="77">
        <v>0</v>
      </c>
      <c r="I25" s="81">
        <v>0</v>
      </c>
      <c r="J25" s="79">
        <f>SUM(H25:I25)</f>
        <v>0</v>
      </c>
      <c r="K25" s="77">
        <v>0</v>
      </c>
      <c r="L25" s="78">
        <v>0</v>
      </c>
      <c r="M25" s="80">
        <f>SUM(K25:L25)</f>
        <v>0</v>
      </c>
      <c r="N25" s="208">
        <f t="shared" si="12"/>
        <v>1</v>
      </c>
      <c r="O25" s="209">
        <f t="shared" si="12"/>
        <v>0</v>
      </c>
      <c r="P25" s="44">
        <f t="shared" si="13"/>
        <v>1</v>
      </c>
      <c r="Q25" s="20"/>
      <c r="R25" s="20"/>
    </row>
    <row r="26" spans="1:18" ht="1.5" customHeight="1" thickBot="1">
      <c r="A26" s="11"/>
      <c r="B26" s="77">
        <v>0</v>
      </c>
      <c r="C26" s="81">
        <v>0</v>
      </c>
      <c r="D26" s="79">
        <f>SUM(B26:C26)</f>
        <v>0</v>
      </c>
      <c r="E26" s="77">
        <v>0</v>
      </c>
      <c r="F26" s="81">
        <v>0</v>
      </c>
      <c r="G26" s="79">
        <f>SUM(E26:F26)</f>
        <v>0</v>
      </c>
      <c r="H26" s="77">
        <v>0</v>
      </c>
      <c r="I26" s="78">
        <v>0</v>
      </c>
      <c r="J26" s="80">
        <f>SUM(H26:I26)</f>
        <v>0</v>
      </c>
      <c r="K26" s="77">
        <v>0</v>
      </c>
      <c r="L26" s="78">
        <v>0</v>
      </c>
      <c r="M26" s="80">
        <f>SUM(K26:L26)</f>
        <v>0</v>
      </c>
      <c r="N26" s="208">
        <f t="shared" si="12"/>
        <v>0</v>
      </c>
      <c r="O26" s="209">
        <f t="shared" si="12"/>
        <v>0</v>
      </c>
      <c r="P26" s="44">
        <f t="shared" si="13"/>
        <v>0</v>
      </c>
      <c r="Q26" s="174"/>
      <c r="R26" s="21"/>
    </row>
    <row r="27" spans="1:18" ht="36.75" customHeight="1" hidden="1" thickBot="1">
      <c r="A27" s="11"/>
      <c r="B27" s="216">
        <v>0</v>
      </c>
      <c r="C27" s="86">
        <v>0</v>
      </c>
      <c r="D27" s="84">
        <f>SUM(B27:C27)</f>
        <v>0</v>
      </c>
      <c r="E27" s="216">
        <v>0</v>
      </c>
      <c r="F27" s="86">
        <v>0</v>
      </c>
      <c r="G27" s="84">
        <f>SUM(E27:F27)</f>
        <v>0</v>
      </c>
      <c r="H27" s="82">
        <v>0</v>
      </c>
      <c r="I27" s="83">
        <v>0</v>
      </c>
      <c r="J27" s="85">
        <f>SUM(H27:I27)</f>
        <v>0</v>
      </c>
      <c r="K27" s="82">
        <v>0</v>
      </c>
      <c r="L27" s="83">
        <v>0</v>
      </c>
      <c r="M27" s="85">
        <f>SUM(K27:L27)</f>
        <v>0</v>
      </c>
      <c r="N27" s="208">
        <f t="shared" si="12"/>
        <v>0</v>
      </c>
      <c r="O27" s="209">
        <f t="shared" si="12"/>
        <v>0</v>
      </c>
      <c r="P27" s="44">
        <f t="shared" si="13"/>
        <v>0</v>
      </c>
      <c r="Q27" s="20"/>
      <c r="R27" s="20"/>
    </row>
    <row r="28" spans="1:18" ht="30.75" customHeight="1" thickBot="1">
      <c r="A28" s="1" t="s">
        <v>11</v>
      </c>
      <c r="B28" s="217">
        <f aca="true" t="shared" si="14" ref="B28:O28">SUM(B23:B27)</f>
        <v>1</v>
      </c>
      <c r="C28" s="217">
        <f t="shared" si="14"/>
        <v>2</v>
      </c>
      <c r="D28" s="211">
        <f t="shared" si="14"/>
        <v>3</v>
      </c>
      <c r="E28" s="217">
        <f t="shared" si="14"/>
        <v>0</v>
      </c>
      <c r="F28" s="217">
        <f t="shared" si="14"/>
        <v>0</v>
      </c>
      <c r="G28" s="211">
        <f t="shared" si="14"/>
        <v>0</v>
      </c>
      <c r="H28" s="217">
        <f t="shared" si="14"/>
        <v>0</v>
      </c>
      <c r="I28" s="217">
        <f t="shared" si="14"/>
        <v>1</v>
      </c>
      <c r="J28" s="211">
        <f t="shared" si="14"/>
        <v>1</v>
      </c>
      <c r="K28" s="218">
        <f t="shared" si="14"/>
        <v>0</v>
      </c>
      <c r="L28" s="217">
        <f t="shared" si="14"/>
        <v>0</v>
      </c>
      <c r="M28" s="217">
        <f t="shared" si="14"/>
        <v>0</v>
      </c>
      <c r="N28" s="217">
        <f t="shared" si="14"/>
        <v>1</v>
      </c>
      <c r="O28" s="217">
        <f t="shared" si="14"/>
        <v>3</v>
      </c>
      <c r="P28" s="44">
        <f t="shared" si="13"/>
        <v>4</v>
      </c>
      <c r="Q28" s="173"/>
      <c r="R28" s="12"/>
    </row>
    <row r="29" spans="1:18" ht="33" customHeight="1" thickBot="1">
      <c r="A29" s="282" t="s">
        <v>8</v>
      </c>
      <c r="B29" s="33">
        <f aca="true" t="shared" si="15" ref="B29:P29">B21</f>
        <v>118</v>
      </c>
      <c r="C29" s="33">
        <f t="shared" si="15"/>
        <v>170</v>
      </c>
      <c r="D29" s="36">
        <f t="shared" si="15"/>
        <v>288</v>
      </c>
      <c r="E29" s="33">
        <f t="shared" si="15"/>
        <v>118</v>
      </c>
      <c r="F29" s="33">
        <f t="shared" si="15"/>
        <v>81</v>
      </c>
      <c r="G29" s="36">
        <f t="shared" si="15"/>
        <v>199</v>
      </c>
      <c r="H29" s="33">
        <f t="shared" si="15"/>
        <v>124</v>
      </c>
      <c r="I29" s="33">
        <f t="shared" si="15"/>
        <v>66</v>
      </c>
      <c r="J29" s="36">
        <f t="shared" si="15"/>
        <v>190</v>
      </c>
      <c r="K29" s="45">
        <f t="shared" si="15"/>
        <v>0</v>
      </c>
      <c r="L29" s="33">
        <f t="shared" si="15"/>
        <v>0</v>
      </c>
      <c r="M29" s="34">
        <f t="shared" si="15"/>
        <v>0</v>
      </c>
      <c r="N29" s="33">
        <f t="shared" si="15"/>
        <v>360</v>
      </c>
      <c r="O29" s="33">
        <f t="shared" si="15"/>
        <v>317</v>
      </c>
      <c r="P29" s="36">
        <f t="shared" si="15"/>
        <v>677</v>
      </c>
      <c r="Q29" s="175"/>
      <c r="R29" s="23"/>
    </row>
    <row r="30" spans="1:18" ht="33.75" customHeight="1" thickBot="1">
      <c r="A30" s="282" t="s">
        <v>12</v>
      </c>
      <c r="B30" s="33">
        <f aca="true" t="shared" si="16" ref="B30:P30">B28</f>
        <v>1</v>
      </c>
      <c r="C30" s="33">
        <f t="shared" si="16"/>
        <v>2</v>
      </c>
      <c r="D30" s="36">
        <f t="shared" si="16"/>
        <v>3</v>
      </c>
      <c r="E30" s="33">
        <f t="shared" si="16"/>
        <v>0</v>
      </c>
      <c r="F30" s="33">
        <f t="shared" si="16"/>
        <v>0</v>
      </c>
      <c r="G30" s="36">
        <f t="shared" si="16"/>
        <v>0</v>
      </c>
      <c r="H30" s="33">
        <f t="shared" si="16"/>
        <v>0</v>
      </c>
      <c r="I30" s="33">
        <f t="shared" si="16"/>
        <v>1</v>
      </c>
      <c r="J30" s="36">
        <f t="shared" si="16"/>
        <v>1</v>
      </c>
      <c r="K30" s="45">
        <f t="shared" si="16"/>
        <v>0</v>
      </c>
      <c r="L30" s="33">
        <f t="shared" si="16"/>
        <v>0</v>
      </c>
      <c r="M30" s="34">
        <f t="shared" si="16"/>
        <v>0</v>
      </c>
      <c r="N30" s="33">
        <f>N28</f>
        <v>1</v>
      </c>
      <c r="O30" s="33">
        <f t="shared" si="16"/>
        <v>3</v>
      </c>
      <c r="P30" s="36">
        <f t="shared" si="16"/>
        <v>4</v>
      </c>
      <c r="Q30" s="176"/>
      <c r="R30" s="13"/>
    </row>
    <row r="31" spans="1:18" ht="32.25" customHeight="1" thickBot="1">
      <c r="A31" s="2" t="s">
        <v>13</v>
      </c>
      <c r="B31" s="295">
        <f aca="true" t="shared" si="17" ref="B31:O31">SUM(B29:B30)</f>
        <v>119</v>
      </c>
      <c r="C31" s="295">
        <f t="shared" si="17"/>
        <v>172</v>
      </c>
      <c r="D31" s="296">
        <f t="shared" si="17"/>
        <v>291</v>
      </c>
      <c r="E31" s="295">
        <f t="shared" si="17"/>
        <v>118</v>
      </c>
      <c r="F31" s="295">
        <f t="shared" si="17"/>
        <v>81</v>
      </c>
      <c r="G31" s="296">
        <f t="shared" si="17"/>
        <v>199</v>
      </c>
      <c r="H31" s="295">
        <f t="shared" si="17"/>
        <v>124</v>
      </c>
      <c r="I31" s="295">
        <f t="shared" si="17"/>
        <v>67</v>
      </c>
      <c r="J31" s="296">
        <f t="shared" si="17"/>
        <v>191</v>
      </c>
      <c r="K31" s="297">
        <f t="shared" si="17"/>
        <v>0</v>
      </c>
      <c r="L31" s="295">
        <f t="shared" si="17"/>
        <v>0</v>
      </c>
      <c r="M31" s="298">
        <f t="shared" si="17"/>
        <v>0</v>
      </c>
      <c r="N31" s="295">
        <f t="shared" si="17"/>
        <v>361</v>
      </c>
      <c r="O31" s="295">
        <f t="shared" si="17"/>
        <v>320</v>
      </c>
      <c r="P31" s="296">
        <f>SUM(P29:P30)</f>
        <v>681</v>
      </c>
      <c r="Q31" s="176"/>
      <c r="R31" s="13"/>
    </row>
    <row r="32" spans="1:18" ht="12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7" ht="25.5" customHeight="1" hidden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7"/>
    </row>
    <row r="34" spans="1:18" ht="1.5" customHeight="1">
      <c r="A34" s="968"/>
      <c r="B34" s="968"/>
      <c r="C34" s="968"/>
      <c r="D34" s="968"/>
      <c r="E34" s="968"/>
      <c r="F34" s="968"/>
      <c r="G34" s="968"/>
      <c r="H34" s="968"/>
      <c r="I34" s="968"/>
      <c r="J34" s="968"/>
      <c r="K34" s="968"/>
      <c r="L34" s="968"/>
      <c r="M34" s="968"/>
      <c r="N34" s="968"/>
      <c r="O34" s="968"/>
      <c r="P34" s="968"/>
      <c r="Q34" s="968"/>
      <c r="R34" s="968"/>
    </row>
    <row r="35" spans="1:18" ht="25.5" hidden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6" ht="45.75" customHeight="1">
      <c r="A36" s="925"/>
      <c r="B36" s="925"/>
      <c r="C36" s="925"/>
      <c r="D36" s="925"/>
      <c r="E36" s="925"/>
      <c r="F36" s="925"/>
      <c r="G36" s="925"/>
      <c r="H36" s="925"/>
      <c r="I36" s="925"/>
      <c r="J36" s="925"/>
      <c r="K36" s="177"/>
      <c r="L36" s="177"/>
      <c r="M36" s="177"/>
      <c r="N36" s="177"/>
      <c r="O36" s="177"/>
      <c r="P36" s="177"/>
    </row>
    <row r="37" spans="2:16" ht="25.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2:16" ht="4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</sheetData>
  <sheetProtection/>
  <mergeCells count="9">
    <mergeCell ref="A3:O3"/>
    <mergeCell ref="A36:J36"/>
    <mergeCell ref="A34:R34"/>
    <mergeCell ref="A5:A7"/>
    <mergeCell ref="B5:D6"/>
    <mergeCell ref="E5:G6"/>
    <mergeCell ref="H5:J6"/>
    <mergeCell ref="K5:M6"/>
    <mergeCell ref="N5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I42"/>
  <sheetViews>
    <sheetView tabSelected="1" zoomScale="60" zoomScaleNormal="60" zoomScalePageLayoutView="0" workbookViewId="0" topLeftCell="A1">
      <selection activeCell="E44" sqref="E44"/>
    </sheetView>
  </sheetViews>
  <sheetFormatPr defaultColWidth="9.25390625" defaultRowHeight="12.75" outlineLevelRow="1"/>
  <cols>
    <col min="1" max="1" width="4.625" style="181" customWidth="1"/>
    <col min="2" max="2" width="13.375" style="181" customWidth="1"/>
    <col min="3" max="3" width="65.75390625" style="153" customWidth="1"/>
    <col min="4" max="4" width="10.75390625" style="181" customWidth="1"/>
    <col min="5" max="5" width="12.25390625" style="181" customWidth="1"/>
    <col min="6" max="6" width="10.75390625" style="186" customWidth="1"/>
    <col min="7" max="7" width="10.75390625" style="181" customWidth="1"/>
    <col min="8" max="8" width="13.75390625" style="181" customWidth="1"/>
    <col min="9" max="9" width="10.75390625" style="186" customWidth="1"/>
    <col min="10" max="10" width="10.75390625" style="181" customWidth="1"/>
    <col min="11" max="11" width="12.25390625" style="181" customWidth="1"/>
    <col min="12" max="12" width="10.75390625" style="186" customWidth="1"/>
    <col min="13" max="13" width="10.75390625" style="181" customWidth="1"/>
    <col min="14" max="14" width="12.25390625" style="181" customWidth="1"/>
    <col min="15" max="15" width="10.75390625" style="186" customWidth="1"/>
    <col min="16" max="16" width="10.75390625" style="181" customWidth="1"/>
    <col min="17" max="17" width="12.75390625" style="181" customWidth="1"/>
    <col min="18" max="18" width="10.75390625" style="186" customWidth="1"/>
    <col min="19" max="19" width="13.00390625" style="181" customWidth="1"/>
    <col min="20" max="16384" width="9.25390625" style="181" customWidth="1"/>
  </cols>
  <sheetData>
    <row r="1" spans="1:18" ht="18.75" customHeight="1">
      <c r="A1" s="180" t="s">
        <v>105</v>
      </c>
      <c r="B1" s="970" t="s">
        <v>72</v>
      </c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  <c r="R1" s="970"/>
    </row>
    <row r="2" spans="3:18" ht="18" customHeight="1">
      <c r="C2" s="151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2:18" ht="18.75" customHeight="1">
      <c r="B3" s="971" t="s">
        <v>80</v>
      </c>
      <c r="C3" s="971"/>
      <c r="D3" s="971"/>
      <c r="E3" s="971"/>
      <c r="F3" s="970" t="s">
        <v>116</v>
      </c>
      <c r="G3" s="970"/>
      <c r="H3" s="978" t="s">
        <v>117</v>
      </c>
      <c r="I3" s="978"/>
      <c r="J3" s="978"/>
      <c r="K3" s="978"/>
      <c r="L3" s="978"/>
      <c r="M3" s="978"/>
      <c r="N3" s="978"/>
      <c r="O3" s="978"/>
      <c r="P3" s="978"/>
      <c r="Q3" s="978"/>
      <c r="R3" s="978"/>
    </row>
    <row r="4" spans="3:18" ht="18" customHeight="1" thickBot="1">
      <c r="C4" s="152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2:18" ht="12.75" customHeight="1" thickBot="1">
      <c r="B5" s="979" t="s">
        <v>7</v>
      </c>
      <c r="C5" s="980"/>
      <c r="D5" s="983" t="s">
        <v>0</v>
      </c>
      <c r="E5" s="984"/>
      <c r="F5" s="985"/>
      <c r="G5" s="989" t="s">
        <v>1</v>
      </c>
      <c r="H5" s="984"/>
      <c r="I5" s="984"/>
      <c r="J5" s="1002" t="s">
        <v>2</v>
      </c>
      <c r="K5" s="1002"/>
      <c r="L5" s="1002"/>
      <c r="M5" s="1002" t="s">
        <v>3</v>
      </c>
      <c r="N5" s="1002"/>
      <c r="O5" s="1002"/>
      <c r="P5" s="1003" t="s">
        <v>73</v>
      </c>
      <c r="Q5" s="1003"/>
      <c r="R5" s="1004"/>
    </row>
    <row r="6" spans="2:18" ht="19.5" thickBot="1">
      <c r="B6" s="981"/>
      <c r="C6" s="982"/>
      <c r="D6" s="986"/>
      <c r="E6" s="987"/>
      <c r="F6" s="988"/>
      <c r="G6" s="990"/>
      <c r="H6" s="987"/>
      <c r="I6" s="987"/>
      <c r="J6" s="987"/>
      <c r="K6" s="987"/>
      <c r="L6" s="987"/>
      <c r="M6" s="987"/>
      <c r="N6" s="987"/>
      <c r="O6" s="987"/>
      <c r="P6" s="1005"/>
      <c r="Q6" s="1005"/>
      <c r="R6" s="1006"/>
    </row>
    <row r="7" spans="2:18" ht="111.75" customHeight="1" thickBot="1">
      <c r="B7" s="981"/>
      <c r="C7" s="982"/>
      <c r="D7" s="697" t="s">
        <v>21</v>
      </c>
      <c r="E7" s="698" t="s">
        <v>22</v>
      </c>
      <c r="F7" s="699" t="s">
        <v>4</v>
      </c>
      <c r="G7" s="700" t="s">
        <v>21</v>
      </c>
      <c r="H7" s="698" t="s">
        <v>22</v>
      </c>
      <c r="I7" s="699" t="s">
        <v>4</v>
      </c>
      <c r="J7" s="700" t="s">
        <v>21</v>
      </c>
      <c r="K7" s="698" t="s">
        <v>22</v>
      </c>
      <c r="L7" s="699" t="s">
        <v>4</v>
      </c>
      <c r="M7" s="700" t="s">
        <v>21</v>
      </c>
      <c r="N7" s="698" t="s">
        <v>22</v>
      </c>
      <c r="O7" s="699" t="s">
        <v>4</v>
      </c>
      <c r="P7" s="700" t="s">
        <v>21</v>
      </c>
      <c r="Q7" s="698" t="s">
        <v>22</v>
      </c>
      <c r="R7" s="699" t="s">
        <v>4</v>
      </c>
    </row>
    <row r="8" spans="2:18" s="183" customFormat="1" ht="19.5" customHeight="1" thickBot="1">
      <c r="B8" s="972"/>
      <c r="C8" s="973"/>
      <c r="D8" s="423">
        <f aca="true" t="shared" si="0" ref="D8:R8">SUM(D9:D15)</f>
        <v>62</v>
      </c>
      <c r="E8" s="422">
        <f t="shared" si="0"/>
        <v>87</v>
      </c>
      <c r="F8" s="424">
        <f t="shared" si="0"/>
        <v>149</v>
      </c>
      <c r="G8" s="425">
        <f t="shared" si="0"/>
        <v>62</v>
      </c>
      <c r="H8" s="422">
        <f t="shared" si="0"/>
        <v>113</v>
      </c>
      <c r="I8" s="424">
        <f t="shared" si="0"/>
        <v>175</v>
      </c>
      <c r="J8" s="425">
        <f t="shared" si="0"/>
        <v>72</v>
      </c>
      <c r="K8" s="422">
        <f t="shared" si="0"/>
        <v>23</v>
      </c>
      <c r="L8" s="424">
        <f t="shared" si="0"/>
        <v>95</v>
      </c>
      <c r="M8" s="425">
        <f t="shared" si="0"/>
        <v>66</v>
      </c>
      <c r="N8" s="422">
        <f t="shared" si="0"/>
        <v>8</v>
      </c>
      <c r="O8" s="424">
        <f t="shared" si="0"/>
        <v>74</v>
      </c>
      <c r="P8" s="425">
        <f t="shared" si="0"/>
        <v>262</v>
      </c>
      <c r="Q8" s="422">
        <f t="shared" si="0"/>
        <v>231</v>
      </c>
      <c r="R8" s="424">
        <f t="shared" si="0"/>
        <v>493</v>
      </c>
    </row>
    <row r="9" spans="2:18" ht="18.75">
      <c r="B9" s="606" t="s">
        <v>74</v>
      </c>
      <c r="C9" s="607" t="s">
        <v>59</v>
      </c>
      <c r="D9" s="701">
        <v>8</v>
      </c>
      <c r="E9" s="702">
        <v>24</v>
      </c>
      <c r="F9" s="703">
        <v>32</v>
      </c>
      <c r="G9" s="704">
        <v>8</v>
      </c>
      <c r="H9" s="702">
        <v>42</v>
      </c>
      <c r="I9" s="703">
        <v>50</v>
      </c>
      <c r="J9" s="704">
        <v>6</v>
      </c>
      <c r="K9" s="702">
        <v>11</v>
      </c>
      <c r="L9" s="703">
        <v>17</v>
      </c>
      <c r="M9" s="704">
        <v>0</v>
      </c>
      <c r="N9" s="702">
        <v>0</v>
      </c>
      <c r="O9" s="703">
        <v>0</v>
      </c>
      <c r="P9" s="704">
        <v>22</v>
      </c>
      <c r="Q9" s="702">
        <v>77</v>
      </c>
      <c r="R9" s="703">
        <v>99</v>
      </c>
    </row>
    <row r="10" spans="2:18" ht="18.75">
      <c r="B10" s="606" t="s">
        <v>95</v>
      </c>
      <c r="C10" s="607" t="s">
        <v>96</v>
      </c>
      <c r="D10" s="705">
        <v>17</v>
      </c>
      <c r="E10" s="706">
        <v>12</v>
      </c>
      <c r="F10" s="707">
        <v>29</v>
      </c>
      <c r="G10" s="708">
        <v>20</v>
      </c>
      <c r="H10" s="706">
        <v>21</v>
      </c>
      <c r="I10" s="707">
        <v>41</v>
      </c>
      <c r="J10" s="708">
        <v>13</v>
      </c>
      <c r="K10" s="706">
        <v>1</v>
      </c>
      <c r="L10" s="707">
        <v>14</v>
      </c>
      <c r="M10" s="708">
        <v>13</v>
      </c>
      <c r="N10" s="706">
        <v>5</v>
      </c>
      <c r="O10" s="707">
        <v>18</v>
      </c>
      <c r="P10" s="708">
        <v>63</v>
      </c>
      <c r="Q10" s="706">
        <v>39</v>
      </c>
      <c r="R10" s="707">
        <v>102</v>
      </c>
    </row>
    <row r="11" spans="2:18" ht="18.75">
      <c r="B11" s="606" t="s">
        <v>75</v>
      </c>
      <c r="C11" s="607" t="s">
        <v>81</v>
      </c>
      <c r="D11" s="705">
        <v>0</v>
      </c>
      <c r="E11" s="706">
        <v>26</v>
      </c>
      <c r="F11" s="707">
        <v>26</v>
      </c>
      <c r="G11" s="708">
        <v>1</v>
      </c>
      <c r="H11" s="706">
        <v>33</v>
      </c>
      <c r="I11" s="707">
        <v>34</v>
      </c>
      <c r="J11" s="708">
        <v>20</v>
      </c>
      <c r="K11" s="706">
        <v>9</v>
      </c>
      <c r="L11" s="707">
        <v>29</v>
      </c>
      <c r="M11" s="708">
        <v>19</v>
      </c>
      <c r="N11" s="706">
        <v>1</v>
      </c>
      <c r="O11" s="707">
        <v>20</v>
      </c>
      <c r="P11" s="708">
        <v>40</v>
      </c>
      <c r="Q11" s="706">
        <v>69</v>
      </c>
      <c r="R11" s="707">
        <v>109</v>
      </c>
    </row>
    <row r="12" spans="2:18" ht="37.5">
      <c r="B12" s="606" t="s">
        <v>76</v>
      </c>
      <c r="C12" s="607" t="s">
        <v>82</v>
      </c>
      <c r="D12" s="705">
        <v>7</v>
      </c>
      <c r="E12" s="706">
        <v>0</v>
      </c>
      <c r="F12" s="707">
        <v>7</v>
      </c>
      <c r="G12" s="708">
        <v>7</v>
      </c>
      <c r="H12" s="706">
        <v>0</v>
      </c>
      <c r="I12" s="707">
        <v>7</v>
      </c>
      <c r="J12" s="708">
        <v>6</v>
      </c>
      <c r="K12" s="706">
        <v>0</v>
      </c>
      <c r="L12" s="707">
        <v>6</v>
      </c>
      <c r="M12" s="708">
        <v>7</v>
      </c>
      <c r="N12" s="706">
        <v>1</v>
      </c>
      <c r="O12" s="707">
        <v>8</v>
      </c>
      <c r="P12" s="708">
        <v>27</v>
      </c>
      <c r="Q12" s="706">
        <v>1</v>
      </c>
      <c r="R12" s="707">
        <v>28</v>
      </c>
    </row>
    <row r="13" spans="2:18" ht="18.75">
      <c r="B13" s="606" t="s">
        <v>77</v>
      </c>
      <c r="C13" s="607" t="s">
        <v>83</v>
      </c>
      <c r="D13" s="705">
        <v>1</v>
      </c>
      <c r="E13" s="706">
        <v>6</v>
      </c>
      <c r="F13" s="707">
        <v>7</v>
      </c>
      <c r="G13" s="708">
        <v>7</v>
      </c>
      <c r="H13" s="706">
        <v>0</v>
      </c>
      <c r="I13" s="707">
        <v>7</v>
      </c>
      <c r="J13" s="708">
        <v>7</v>
      </c>
      <c r="K13" s="706">
        <v>0</v>
      </c>
      <c r="L13" s="707">
        <v>7</v>
      </c>
      <c r="M13" s="708">
        <v>7</v>
      </c>
      <c r="N13" s="706">
        <v>0</v>
      </c>
      <c r="O13" s="707">
        <v>7</v>
      </c>
      <c r="P13" s="708">
        <v>22</v>
      </c>
      <c r="Q13" s="706">
        <v>6</v>
      </c>
      <c r="R13" s="707">
        <v>28</v>
      </c>
    </row>
    <row r="14" spans="2:18" ht="18.75">
      <c r="B14" s="606" t="s">
        <v>78</v>
      </c>
      <c r="C14" s="607" t="s">
        <v>84</v>
      </c>
      <c r="D14" s="705">
        <v>20</v>
      </c>
      <c r="E14" s="706">
        <v>17</v>
      </c>
      <c r="F14" s="707">
        <v>37</v>
      </c>
      <c r="G14" s="708">
        <v>11</v>
      </c>
      <c r="H14" s="706">
        <v>14</v>
      </c>
      <c r="I14" s="707">
        <v>25</v>
      </c>
      <c r="J14" s="708">
        <v>15</v>
      </c>
      <c r="K14" s="706">
        <v>2</v>
      </c>
      <c r="L14" s="707">
        <v>17</v>
      </c>
      <c r="M14" s="708">
        <v>10</v>
      </c>
      <c r="N14" s="706">
        <v>1</v>
      </c>
      <c r="O14" s="707">
        <v>11</v>
      </c>
      <c r="P14" s="708">
        <v>56</v>
      </c>
      <c r="Q14" s="706">
        <v>34</v>
      </c>
      <c r="R14" s="707">
        <v>90</v>
      </c>
    </row>
    <row r="15" spans="2:18" ht="19.5" thickBot="1">
      <c r="B15" s="606" t="s">
        <v>79</v>
      </c>
      <c r="C15" s="607" t="s">
        <v>85</v>
      </c>
      <c r="D15" s="705">
        <v>9</v>
      </c>
      <c r="E15" s="706">
        <v>2</v>
      </c>
      <c r="F15" s="707">
        <v>11</v>
      </c>
      <c r="G15" s="708">
        <v>8</v>
      </c>
      <c r="H15" s="706">
        <v>3</v>
      </c>
      <c r="I15" s="707">
        <v>11</v>
      </c>
      <c r="J15" s="708">
        <v>5</v>
      </c>
      <c r="K15" s="706">
        <v>0</v>
      </c>
      <c r="L15" s="707">
        <v>5</v>
      </c>
      <c r="M15" s="708">
        <v>10</v>
      </c>
      <c r="N15" s="706">
        <v>0</v>
      </c>
      <c r="O15" s="707">
        <v>10</v>
      </c>
      <c r="P15" s="708">
        <v>32</v>
      </c>
      <c r="Q15" s="706">
        <v>5</v>
      </c>
      <c r="R15" s="707">
        <v>37</v>
      </c>
    </row>
    <row r="16" spans="2:18" ht="19.5" thickBot="1">
      <c r="B16" s="1007" t="s">
        <v>10</v>
      </c>
      <c r="C16" s="1008"/>
      <c r="D16" s="608">
        <f aca="true" t="shared" si="1" ref="D16:R16">SUM(D9:D15)</f>
        <v>62</v>
      </c>
      <c r="E16" s="609">
        <f t="shared" si="1"/>
        <v>87</v>
      </c>
      <c r="F16" s="424">
        <f t="shared" si="1"/>
        <v>149</v>
      </c>
      <c r="G16" s="610">
        <f t="shared" si="1"/>
        <v>62</v>
      </c>
      <c r="H16" s="609">
        <f t="shared" si="1"/>
        <v>113</v>
      </c>
      <c r="I16" s="424">
        <f t="shared" si="1"/>
        <v>175</v>
      </c>
      <c r="J16" s="610">
        <f t="shared" si="1"/>
        <v>72</v>
      </c>
      <c r="K16" s="609">
        <f t="shared" si="1"/>
        <v>23</v>
      </c>
      <c r="L16" s="424">
        <f t="shared" si="1"/>
        <v>95</v>
      </c>
      <c r="M16" s="610">
        <f t="shared" si="1"/>
        <v>66</v>
      </c>
      <c r="N16" s="609">
        <f t="shared" si="1"/>
        <v>8</v>
      </c>
      <c r="O16" s="424">
        <f t="shared" si="1"/>
        <v>74</v>
      </c>
      <c r="P16" s="610">
        <f t="shared" si="1"/>
        <v>262</v>
      </c>
      <c r="Q16" s="609">
        <f t="shared" si="1"/>
        <v>231</v>
      </c>
      <c r="R16" s="424">
        <f t="shared" si="1"/>
        <v>493</v>
      </c>
    </row>
    <row r="17" spans="2:20" s="184" customFormat="1" ht="18.75">
      <c r="B17" s="974" t="s">
        <v>19</v>
      </c>
      <c r="C17" s="975"/>
      <c r="D17" s="611"/>
      <c r="E17" s="612"/>
      <c r="F17" s="613"/>
      <c r="G17" s="612"/>
      <c r="H17" s="612"/>
      <c r="I17" s="613"/>
      <c r="J17" s="612"/>
      <c r="K17" s="612"/>
      <c r="L17" s="613"/>
      <c r="M17" s="612"/>
      <c r="N17" s="612"/>
      <c r="O17" s="613"/>
      <c r="P17" s="612"/>
      <c r="Q17" s="612"/>
      <c r="R17" s="613"/>
      <c r="S17" s="117"/>
      <c r="T17" s="117"/>
    </row>
    <row r="18" spans="2:18" s="185" customFormat="1" ht="20.25" thickBot="1">
      <c r="B18" s="976" t="s">
        <v>9</v>
      </c>
      <c r="C18" s="977"/>
      <c r="D18" s="614"/>
      <c r="F18" s="615"/>
      <c r="I18" s="615"/>
      <c r="L18" s="615"/>
      <c r="O18" s="615"/>
      <c r="R18" s="615"/>
    </row>
    <row r="19" spans="2:18" ht="18.75" outlineLevel="1">
      <c r="B19" s="616" t="s">
        <v>74</v>
      </c>
      <c r="C19" s="617" t="s">
        <v>59</v>
      </c>
      <c r="D19" s="709">
        <v>8</v>
      </c>
      <c r="E19" s="710">
        <v>24</v>
      </c>
      <c r="F19" s="711">
        <v>32</v>
      </c>
      <c r="G19" s="712">
        <v>7</v>
      </c>
      <c r="H19" s="710">
        <v>37</v>
      </c>
      <c r="I19" s="711">
        <v>44</v>
      </c>
      <c r="J19" s="712">
        <v>6</v>
      </c>
      <c r="K19" s="710">
        <v>11</v>
      </c>
      <c r="L19" s="711">
        <v>17</v>
      </c>
      <c r="M19" s="712">
        <v>0</v>
      </c>
      <c r="N19" s="710">
        <v>0</v>
      </c>
      <c r="O19" s="711">
        <v>0</v>
      </c>
      <c r="P19" s="712">
        <v>21</v>
      </c>
      <c r="Q19" s="710">
        <v>72</v>
      </c>
      <c r="R19" s="711">
        <v>93</v>
      </c>
    </row>
    <row r="20" spans="2:18" ht="18.75">
      <c r="B20" s="618" t="s">
        <v>95</v>
      </c>
      <c r="C20" s="619" t="s">
        <v>96</v>
      </c>
      <c r="D20" s="713">
        <v>15</v>
      </c>
      <c r="E20" s="714">
        <v>11</v>
      </c>
      <c r="F20" s="715">
        <v>26</v>
      </c>
      <c r="G20" s="716">
        <v>18</v>
      </c>
      <c r="H20" s="714">
        <v>21</v>
      </c>
      <c r="I20" s="715">
        <v>39</v>
      </c>
      <c r="J20" s="716">
        <v>13</v>
      </c>
      <c r="K20" s="714">
        <v>1</v>
      </c>
      <c r="L20" s="715">
        <v>14</v>
      </c>
      <c r="M20" s="716">
        <v>12</v>
      </c>
      <c r="N20" s="714">
        <v>4</v>
      </c>
      <c r="O20" s="715">
        <v>16</v>
      </c>
      <c r="P20" s="716">
        <v>58</v>
      </c>
      <c r="Q20" s="714">
        <v>37</v>
      </c>
      <c r="R20" s="715">
        <v>95</v>
      </c>
    </row>
    <row r="21" spans="2:18" ht="18.75" outlineLevel="1">
      <c r="B21" s="618" t="s">
        <v>75</v>
      </c>
      <c r="C21" s="619" t="s">
        <v>81</v>
      </c>
      <c r="D21" s="713">
        <v>0</v>
      </c>
      <c r="E21" s="714">
        <v>23</v>
      </c>
      <c r="F21" s="715">
        <v>23</v>
      </c>
      <c r="G21" s="716">
        <v>1</v>
      </c>
      <c r="H21" s="714">
        <v>30</v>
      </c>
      <c r="I21" s="715">
        <v>31</v>
      </c>
      <c r="J21" s="716">
        <v>20</v>
      </c>
      <c r="K21" s="714">
        <v>8</v>
      </c>
      <c r="L21" s="715">
        <v>28</v>
      </c>
      <c r="M21" s="716">
        <v>15</v>
      </c>
      <c r="N21" s="714">
        <v>1</v>
      </c>
      <c r="O21" s="715">
        <v>16</v>
      </c>
      <c r="P21" s="716">
        <v>36</v>
      </c>
      <c r="Q21" s="714">
        <v>62</v>
      </c>
      <c r="R21" s="715">
        <v>98</v>
      </c>
    </row>
    <row r="22" spans="2:18" ht="37.5" outlineLevel="1">
      <c r="B22" s="618" t="s">
        <v>76</v>
      </c>
      <c r="C22" s="619" t="s">
        <v>82</v>
      </c>
      <c r="D22" s="713">
        <v>7</v>
      </c>
      <c r="E22" s="714">
        <v>0</v>
      </c>
      <c r="F22" s="715">
        <v>7</v>
      </c>
      <c r="G22" s="716">
        <v>6</v>
      </c>
      <c r="H22" s="714">
        <v>0</v>
      </c>
      <c r="I22" s="715">
        <v>6</v>
      </c>
      <c r="J22" s="716">
        <v>6</v>
      </c>
      <c r="K22" s="714">
        <v>0</v>
      </c>
      <c r="L22" s="715">
        <v>6</v>
      </c>
      <c r="M22" s="716">
        <v>7</v>
      </c>
      <c r="N22" s="714">
        <v>1</v>
      </c>
      <c r="O22" s="715">
        <v>8</v>
      </c>
      <c r="P22" s="716">
        <v>26</v>
      </c>
      <c r="Q22" s="714">
        <v>1</v>
      </c>
      <c r="R22" s="715">
        <v>27</v>
      </c>
    </row>
    <row r="23" spans="2:18" ht="18.75" outlineLevel="1">
      <c r="B23" s="618" t="s">
        <v>77</v>
      </c>
      <c r="C23" s="619" t="s">
        <v>83</v>
      </c>
      <c r="D23" s="713">
        <v>1</v>
      </c>
      <c r="E23" s="714">
        <v>6</v>
      </c>
      <c r="F23" s="715">
        <v>7</v>
      </c>
      <c r="G23" s="716">
        <v>7</v>
      </c>
      <c r="H23" s="714">
        <v>0</v>
      </c>
      <c r="I23" s="715">
        <v>7</v>
      </c>
      <c r="J23" s="716">
        <v>6</v>
      </c>
      <c r="K23" s="714">
        <v>0</v>
      </c>
      <c r="L23" s="715">
        <v>6</v>
      </c>
      <c r="M23" s="716">
        <v>6</v>
      </c>
      <c r="N23" s="714">
        <v>0</v>
      </c>
      <c r="O23" s="715">
        <v>6</v>
      </c>
      <c r="P23" s="716">
        <v>20</v>
      </c>
      <c r="Q23" s="714">
        <v>6</v>
      </c>
      <c r="R23" s="715">
        <v>26</v>
      </c>
    </row>
    <row r="24" spans="2:18" ht="18.75" outlineLevel="1">
      <c r="B24" s="618" t="s">
        <v>78</v>
      </c>
      <c r="C24" s="619" t="s">
        <v>84</v>
      </c>
      <c r="D24" s="713">
        <v>18</v>
      </c>
      <c r="E24" s="714">
        <v>17</v>
      </c>
      <c r="F24" s="715">
        <v>35</v>
      </c>
      <c r="G24" s="716">
        <v>11</v>
      </c>
      <c r="H24" s="714">
        <v>13</v>
      </c>
      <c r="I24" s="715">
        <v>24</v>
      </c>
      <c r="J24" s="716">
        <v>14</v>
      </c>
      <c r="K24" s="714">
        <v>2</v>
      </c>
      <c r="L24" s="715">
        <v>16</v>
      </c>
      <c r="M24" s="716">
        <v>9</v>
      </c>
      <c r="N24" s="714">
        <v>0</v>
      </c>
      <c r="O24" s="715">
        <v>9</v>
      </c>
      <c r="P24" s="716">
        <v>52</v>
      </c>
      <c r="Q24" s="714">
        <v>32</v>
      </c>
      <c r="R24" s="715">
        <v>84</v>
      </c>
    </row>
    <row r="25" spans="2:18" ht="19.5" outlineLevel="1" thickBot="1">
      <c r="B25" s="620" t="s">
        <v>79</v>
      </c>
      <c r="C25" s="621" t="s">
        <v>85</v>
      </c>
      <c r="D25" s="717">
        <v>7</v>
      </c>
      <c r="E25" s="718">
        <v>2</v>
      </c>
      <c r="F25" s="719">
        <v>9</v>
      </c>
      <c r="G25" s="720">
        <v>8</v>
      </c>
      <c r="H25" s="718">
        <v>3</v>
      </c>
      <c r="I25" s="719">
        <v>11</v>
      </c>
      <c r="J25" s="720">
        <v>5</v>
      </c>
      <c r="K25" s="718">
        <v>0</v>
      </c>
      <c r="L25" s="719">
        <v>5</v>
      </c>
      <c r="M25" s="720">
        <v>9</v>
      </c>
      <c r="N25" s="718">
        <v>0</v>
      </c>
      <c r="O25" s="719">
        <v>9</v>
      </c>
      <c r="P25" s="720">
        <v>29</v>
      </c>
      <c r="Q25" s="718">
        <v>5</v>
      </c>
      <c r="R25" s="719">
        <v>34</v>
      </c>
    </row>
    <row r="26" spans="2:18" ht="19.5" outlineLevel="1" thickBot="1">
      <c r="B26" s="1009" t="s">
        <v>6</v>
      </c>
      <c r="C26" s="1010"/>
      <c r="D26" s="622">
        <f aca="true" t="shared" si="2" ref="D26:R26">SUM(D19:D25)</f>
        <v>56</v>
      </c>
      <c r="E26" s="623">
        <f t="shared" si="2"/>
        <v>83</v>
      </c>
      <c r="F26" s="624">
        <f t="shared" si="2"/>
        <v>139</v>
      </c>
      <c r="G26" s="625">
        <f t="shared" si="2"/>
        <v>58</v>
      </c>
      <c r="H26" s="623">
        <f t="shared" si="2"/>
        <v>104</v>
      </c>
      <c r="I26" s="624">
        <f t="shared" si="2"/>
        <v>162</v>
      </c>
      <c r="J26" s="625">
        <f t="shared" si="2"/>
        <v>70</v>
      </c>
      <c r="K26" s="623">
        <f t="shared" si="2"/>
        <v>22</v>
      </c>
      <c r="L26" s="624">
        <f t="shared" si="2"/>
        <v>92</v>
      </c>
      <c r="M26" s="625">
        <f t="shared" si="2"/>
        <v>58</v>
      </c>
      <c r="N26" s="623">
        <f t="shared" si="2"/>
        <v>6</v>
      </c>
      <c r="O26" s="624">
        <f t="shared" si="2"/>
        <v>64</v>
      </c>
      <c r="P26" s="625">
        <f t="shared" si="2"/>
        <v>242</v>
      </c>
      <c r="Q26" s="623">
        <f t="shared" si="2"/>
        <v>215</v>
      </c>
      <c r="R26" s="624">
        <f t="shared" si="2"/>
        <v>457</v>
      </c>
    </row>
    <row r="27" spans="2:18" ht="20.25" thickBot="1">
      <c r="B27" s="991" t="s">
        <v>20</v>
      </c>
      <c r="C27" s="992"/>
      <c r="D27" s="626"/>
      <c r="E27" s="627"/>
      <c r="F27" s="615"/>
      <c r="G27" s="628"/>
      <c r="H27" s="627"/>
      <c r="I27" s="615"/>
      <c r="J27" s="628"/>
      <c r="K27" s="627"/>
      <c r="L27" s="615"/>
      <c r="M27" s="628"/>
      <c r="N27" s="627"/>
      <c r="O27" s="615"/>
      <c r="P27" s="628"/>
      <c r="Q27" s="627"/>
      <c r="R27" s="615"/>
    </row>
    <row r="28" spans="2:18" ht="18.75" outlineLevel="1">
      <c r="B28" s="616" t="s">
        <v>74</v>
      </c>
      <c r="C28" s="617" t="s">
        <v>59</v>
      </c>
      <c r="D28" s="709">
        <v>0</v>
      </c>
      <c r="E28" s="710">
        <v>0</v>
      </c>
      <c r="F28" s="711">
        <v>0</v>
      </c>
      <c r="G28" s="712">
        <v>1</v>
      </c>
      <c r="H28" s="710">
        <v>5</v>
      </c>
      <c r="I28" s="711">
        <v>6</v>
      </c>
      <c r="J28" s="712">
        <v>0</v>
      </c>
      <c r="K28" s="710">
        <v>0</v>
      </c>
      <c r="L28" s="711">
        <v>0</v>
      </c>
      <c r="M28" s="712">
        <v>0</v>
      </c>
      <c r="N28" s="710">
        <v>0</v>
      </c>
      <c r="O28" s="711">
        <v>0</v>
      </c>
      <c r="P28" s="712">
        <v>1</v>
      </c>
      <c r="Q28" s="710">
        <v>5</v>
      </c>
      <c r="R28" s="711">
        <v>6</v>
      </c>
    </row>
    <row r="29" spans="2:18" ht="18.75" outlineLevel="1">
      <c r="B29" s="618" t="s">
        <v>95</v>
      </c>
      <c r="C29" s="619" t="s">
        <v>96</v>
      </c>
      <c r="D29" s="713">
        <v>2</v>
      </c>
      <c r="E29" s="714">
        <v>1</v>
      </c>
      <c r="F29" s="715">
        <v>3</v>
      </c>
      <c r="G29" s="716">
        <v>2</v>
      </c>
      <c r="H29" s="714">
        <v>0</v>
      </c>
      <c r="I29" s="715">
        <v>2</v>
      </c>
      <c r="J29" s="716">
        <v>0</v>
      </c>
      <c r="K29" s="714">
        <v>0</v>
      </c>
      <c r="L29" s="715">
        <v>0</v>
      </c>
      <c r="M29" s="716">
        <v>1</v>
      </c>
      <c r="N29" s="714">
        <v>1</v>
      </c>
      <c r="O29" s="715">
        <v>2</v>
      </c>
      <c r="P29" s="716">
        <v>5</v>
      </c>
      <c r="Q29" s="714">
        <v>2</v>
      </c>
      <c r="R29" s="715">
        <v>7</v>
      </c>
    </row>
    <row r="30" spans="2:35" ht="18.75" outlineLevel="1">
      <c r="B30" s="618" t="s">
        <v>75</v>
      </c>
      <c r="C30" s="619" t="s">
        <v>81</v>
      </c>
      <c r="D30" s="713">
        <v>0</v>
      </c>
      <c r="E30" s="714">
        <v>3</v>
      </c>
      <c r="F30" s="715">
        <v>3</v>
      </c>
      <c r="G30" s="716">
        <v>0</v>
      </c>
      <c r="H30" s="714">
        <v>3</v>
      </c>
      <c r="I30" s="715">
        <v>3</v>
      </c>
      <c r="J30" s="716">
        <v>0</v>
      </c>
      <c r="K30" s="714">
        <v>1</v>
      </c>
      <c r="L30" s="715">
        <v>1</v>
      </c>
      <c r="M30" s="716">
        <v>4</v>
      </c>
      <c r="N30" s="714">
        <v>0</v>
      </c>
      <c r="O30" s="715">
        <v>4</v>
      </c>
      <c r="P30" s="716">
        <v>4</v>
      </c>
      <c r="Q30" s="714">
        <v>7</v>
      </c>
      <c r="R30" s="715">
        <v>11</v>
      </c>
      <c r="S30" s="999"/>
      <c r="T30" s="999"/>
      <c r="U30" s="999"/>
      <c r="V30" s="999"/>
      <c r="W30" s="999"/>
      <c r="X30" s="999"/>
      <c r="Y30" s="999"/>
      <c r="Z30" s="999"/>
      <c r="AA30" s="999"/>
      <c r="AB30" s="999"/>
      <c r="AC30" s="999"/>
      <c r="AD30" s="999"/>
      <c r="AE30" s="999"/>
      <c r="AF30" s="999"/>
      <c r="AG30" s="999"/>
      <c r="AH30" s="999"/>
      <c r="AI30" s="999"/>
    </row>
    <row r="31" spans="2:18" ht="33" customHeight="1" outlineLevel="1">
      <c r="B31" s="618" t="s">
        <v>76</v>
      </c>
      <c r="C31" s="619" t="s">
        <v>82</v>
      </c>
      <c r="D31" s="713">
        <v>0</v>
      </c>
      <c r="E31" s="714">
        <v>0</v>
      </c>
      <c r="F31" s="715">
        <v>0</v>
      </c>
      <c r="G31" s="716">
        <v>1</v>
      </c>
      <c r="H31" s="714">
        <v>0</v>
      </c>
      <c r="I31" s="715">
        <v>1</v>
      </c>
      <c r="J31" s="716">
        <v>0</v>
      </c>
      <c r="K31" s="714">
        <v>0</v>
      </c>
      <c r="L31" s="715">
        <v>0</v>
      </c>
      <c r="M31" s="716">
        <v>0</v>
      </c>
      <c r="N31" s="714">
        <v>0</v>
      </c>
      <c r="O31" s="715">
        <v>0</v>
      </c>
      <c r="P31" s="716">
        <v>1</v>
      </c>
      <c r="Q31" s="714">
        <v>0</v>
      </c>
      <c r="R31" s="715">
        <v>1</v>
      </c>
    </row>
    <row r="32" spans="2:18" ht="18.75" outlineLevel="1">
      <c r="B32" s="618" t="s">
        <v>77</v>
      </c>
      <c r="C32" s="619" t="s">
        <v>83</v>
      </c>
      <c r="D32" s="713">
        <v>0</v>
      </c>
      <c r="E32" s="714">
        <v>0</v>
      </c>
      <c r="F32" s="715">
        <v>0</v>
      </c>
      <c r="G32" s="716">
        <v>0</v>
      </c>
      <c r="H32" s="714">
        <v>0</v>
      </c>
      <c r="I32" s="715">
        <v>0</v>
      </c>
      <c r="J32" s="716">
        <v>1</v>
      </c>
      <c r="K32" s="714">
        <v>0</v>
      </c>
      <c r="L32" s="715">
        <v>1</v>
      </c>
      <c r="M32" s="716">
        <v>1</v>
      </c>
      <c r="N32" s="714">
        <v>0</v>
      </c>
      <c r="O32" s="715">
        <v>1</v>
      </c>
      <c r="P32" s="716">
        <v>2</v>
      </c>
      <c r="Q32" s="714">
        <v>0</v>
      </c>
      <c r="R32" s="715">
        <v>2</v>
      </c>
    </row>
    <row r="33" spans="2:18" ht="18.75" outlineLevel="1">
      <c r="B33" s="618" t="s">
        <v>78</v>
      </c>
      <c r="C33" s="619" t="s">
        <v>84</v>
      </c>
      <c r="D33" s="713">
        <v>2</v>
      </c>
      <c r="E33" s="714">
        <v>0</v>
      </c>
      <c r="F33" s="715">
        <v>2</v>
      </c>
      <c r="G33" s="716">
        <v>0</v>
      </c>
      <c r="H33" s="714">
        <v>1</v>
      </c>
      <c r="I33" s="715">
        <v>1</v>
      </c>
      <c r="J33" s="716">
        <v>1</v>
      </c>
      <c r="K33" s="714">
        <v>0</v>
      </c>
      <c r="L33" s="715">
        <v>1</v>
      </c>
      <c r="M33" s="716">
        <v>1</v>
      </c>
      <c r="N33" s="714">
        <v>1</v>
      </c>
      <c r="O33" s="715">
        <v>2</v>
      </c>
      <c r="P33" s="716">
        <v>4</v>
      </c>
      <c r="Q33" s="714">
        <v>2</v>
      </c>
      <c r="R33" s="715">
        <v>6</v>
      </c>
    </row>
    <row r="34" spans="2:18" ht="18" customHeight="1" outlineLevel="1" thickBot="1">
      <c r="B34" s="620" t="s">
        <v>79</v>
      </c>
      <c r="C34" s="621" t="s">
        <v>85</v>
      </c>
      <c r="D34" s="717">
        <v>2</v>
      </c>
      <c r="E34" s="718">
        <v>0</v>
      </c>
      <c r="F34" s="719">
        <v>2</v>
      </c>
      <c r="G34" s="720">
        <v>0</v>
      </c>
      <c r="H34" s="718">
        <v>0</v>
      </c>
      <c r="I34" s="719">
        <v>0</v>
      </c>
      <c r="J34" s="720">
        <v>0</v>
      </c>
      <c r="K34" s="718">
        <v>0</v>
      </c>
      <c r="L34" s="719">
        <v>0</v>
      </c>
      <c r="M34" s="720">
        <v>1</v>
      </c>
      <c r="N34" s="718">
        <v>0</v>
      </c>
      <c r="O34" s="719">
        <v>1</v>
      </c>
      <c r="P34" s="720">
        <v>3</v>
      </c>
      <c r="Q34" s="718">
        <v>0</v>
      </c>
      <c r="R34" s="719">
        <v>3</v>
      </c>
    </row>
    <row r="35" spans="2:18" ht="23.25" customHeight="1" outlineLevel="1" thickBot="1">
      <c r="B35" s="993" t="s">
        <v>11</v>
      </c>
      <c r="C35" s="994"/>
      <c r="D35" s="622">
        <f>SUM(D28:D34)</f>
        <v>6</v>
      </c>
      <c r="E35" s="721">
        <f aca="true" t="shared" si="3" ref="E35:R35">SUM(E28:E34)</f>
        <v>4</v>
      </c>
      <c r="F35" s="624">
        <f t="shared" si="3"/>
        <v>10</v>
      </c>
      <c r="G35" s="625">
        <f t="shared" si="3"/>
        <v>4</v>
      </c>
      <c r="H35" s="622">
        <f t="shared" si="3"/>
        <v>9</v>
      </c>
      <c r="I35" s="622">
        <f t="shared" si="3"/>
        <v>13</v>
      </c>
      <c r="J35" s="622">
        <f t="shared" si="3"/>
        <v>2</v>
      </c>
      <c r="K35" s="622">
        <f t="shared" si="3"/>
        <v>1</v>
      </c>
      <c r="L35" s="622">
        <f t="shared" si="3"/>
        <v>3</v>
      </c>
      <c r="M35" s="622">
        <f t="shared" si="3"/>
        <v>8</v>
      </c>
      <c r="N35" s="622">
        <f t="shared" si="3"/>
        <v>2</v>
      </c>
      <c r="O35" s="622">
        <f t="shared" si="3"/>
        <v>10</v>
      </c>
      <c r="P35" s="622">
        <f t="shared" si="3"/>
        <v>20</v>
      </c>
      <c r="Q35" s="622">
        <f t="shared" si="3"/>
        <v>16</v>
      </c>
      <c r="R35" s="624">
        <f t="shared" si="3"/>
        <v>36</v>
      </c>
    </row>
    <row r="36" spans="2:18" ht="25.5" customHeight="1" thickBot="1">
      <c r="B36" s="1000" t="s">
        <v>8</v>
      </c>
      <c r="C36" s="1001"/>
      <c r="D36" s="629">
        <f aca="true" t="shared" si="4" ref="D36:R36">D26</f>
        <v>56</v>
      </c>
      <c r="E36" s="630">
        <f t="shared" si="4"/>
        <v>83</v>
      </c>
      <c r="F36" s="631">
        <f t="shared" si="4"/>
        <v>139</v>
      </c>
      <c r="G36" s="629">
        <f t="shared" si="4"/>
        <v>58</v>
      </c>
      <c r="H36" s="630">
        <f t="shared" si="4"/>
        <v>104</v>
      </c>
      <c r="I36" s="631">
        <f t="shared" si="4"/>
        <v>162</v>
      </c>
      <c r="J36" s="629">
        <f t="shared" si="4"/>
        <v>70</v>
      </c>
      <c r="K36" s="630">
        <f t="shared" si="4"/>
        <v>22</v>
      </c>
      <c r="L36" s="624">
        <f t="shared" si="4"/>
        <v>92</v>
      </c>
      <c r="M36" s="629">
        <f t="shared" si="4"/>
        <v>58</v>
      </c>
      <c r="N36" s="630">
        <f t="shared" si="4"/>
        <v>6</v>
      </c>
      <c r="O36" s="631">
        <f t="shared" si="4"/>
        <v>64</v>
      </c>
      <c r="P36" s="629">
        <f t="shared" si="4"/>
        <v>242</v>
      </c>
      <c r="Q36" s="630">
        <f t="shared" si="4"/>
        <v>215</v>
      </c>
      <c r="R36" s="631">
        <f t="shared" si="4"/>
        <v>457</v>
      </c>
    </row>
    <row r="37" spans="2:18" ht="27" customHeight="1" thickBot="1">
      <c r="B37" s="995" t="s">
        <v>12</v>
      </c>
      <c r="C37" s="996"/>
      <c r="D37" s="632">
        <f>D35</f>
        <v>6</v>
      </c>
      <c r="E37" s="632">
        <f aca="true" t="shared" si="5" ref="E37:R37">E35</f>
        <v>4</v>
      </c>
      <c r="F37" s="632">
        <f t="shared" si="5"/>
        <v>10</v>
      </c>
      <c r="G37" s="632">
        <f t="shared" si="5"/>
        <v>4</v>
      </c>
      <c r="H37" s="632">
        <f t="shared" si="5"/>
        <v>9</v>
      </c>
      <c r="I37" s="632">
        <f t="shared" si="5"/>
        <v>13</v>
      </c>
      <c r="J37" s="632">
        <f t="shared" si="5"/>
        <v>2</v>
      </c>
      <c r="K37" s="632">
        <f t="shared" si="5"/>
        <v>1</v>
      </c>
      <c r="L37" s="632">
        <f t="shared" si="5"/>
        <v>3</v>
      </c>
      <c r="M37" s="632">
        <f t="shared" si="5"/>
        <v>8</v>
      </c>
      <c r="N37" s="632">
        <f t="shared" si="5"/>
        <v>2</v>
      </c>
      <c r="O37" s="632">
        <f t="shared" si="5"/>
        <v>10</v>
      </c>
      <c r="P37" s="632">
        <f t="shared" si="5"/>
        <v>20</v>
      </c>
      <c r="Q37" s="632">
        <f t="shared" si="5"/>
        <v>16</v>
      </c>
      <c r="R37" s="633">
        <f t="shared" si="5"/>
        <v>36</v>
      </c>
    </row>
    <row r="38" spans="2:18" ht="27" customHeight="1" thickBot="1">
      <c r="B38" s="997" t="s">
        <v>13</v>
      </c>
      <c r="C38" s="998"/>
      <c r="D38" s="722">
        <f>D36+D37</f>
        <v>62</v>
      </c>
      <c r="E38" s="723">
        <f aca="true" t="shared" si="6" ref="E38:R38">E36+E37</f>
        <v>87</v>
      </c>
      <c r="F38" s="724">
        <f t="shared" si="6"/>
        <v>149</v>
      </c>
      <c r="G38" s="725">
        <f t="shared" si="6"/>
        <v>62</v>
      </c>
      <c r="H38" s="723">
        <f t="shared" si="6"/>
        <v>113</v>
      </c>
      <c r="I38" s="724">
        <f t="shared" si="6"/>
        <v>175</v>
      </c>
      <c r="J38" s="725">
        <f t="shared" si="6"/>
        <v>72</v>
      </c>
      <c r="K38" s="723">
        <f t="shared" si="6"/>
        <v>23</v>
      </c>
      <c r="L38" s="724">
        <f t="shared" si="6"/>
        <v>95</v>
      </c>
      <c r="M38" s="725">
        <f t="shared" si="6"/>
        <v>66</v>
      </c>
      <c r="N38" s="723">
        <f t="shared" si="6"/>
        <v>8</v>
      </c>
      <c r="O38" s="724">
        <f t="shared" si="6"/>
        <v>74</v>
      </c>
      <c r="P38" s="725">
        <f t="shared" si="6"/>
        <v>262</v>
      </c>
      <c r="Q38" s="723">
        <f t="shared" si="6"/>
        <v>231</v>
      </c>
      <c r="R38" s="724">
        <f t="shared" si="6"/>
        <v>493</v>
      </c>
    </row>
    <row r="40" spans="2:19" ht="18.75" customHeight="1">
      <c r="B40" s="969"/>
      <c r="C40" s="969"/>
      <c r="D40" s="969"/>
      <c r="E40" s="969"/>
      <c r="F40" s="969"/>
      <c r="G40" s="969"/>
      <c r="H40" s="969"/>
      <c r="I40" s="969"/>
      <c r="J40" s="969"/>
      <c r="K40" s="969"/>
      <c r="L40" s="969"/>
      <c r="M40" s="969"/>
      <c r="N40" s="969"/>
      <c r="O40" s="969"/>
      <c r="P40" s="969"/>
      <c r="Q40" s="969"/>
      <c r="R40" s="182"/>
      <c r="S40" s="183"/>
    </row>
    <row r="42" spans="4:18" ht="18.75"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</row>
  </sheetData>
  <sheetProtection/>
  <mergeCells count="22">
    <mergeCell ref="J5:L6"/>
    <mergeCell ref="F3:G3"/>
    <mergeCell ref="M5:O6"/>
    <mergeCell ref="P5:R6"/>
    <mergeCell ref="B16:C16"/>
    <mergeCell ref="B26:C26"/>
    <mergeCell ref="B27:C27"/>
    <mergeCell ref="B35:C35"/>
    <mergeCell ref="B37:C37"/>
    <mergeCell ref="B38:C38"/>
    <mergeCell ref="S30:AI30"/>
    <mergeCell ref="B36:C36"/>
    <mergeCell ref="B40:Q40"/>
    <mergeCell ref="B1:R1"/>
    <mergeCell ref="B3:E3"/>
    <mergeCell ref="B8:C8"/>
    <mergeCell ref="B17:C17"/>
    <mergeCell ref="B18:C18"/>
    <mergeCell ref="H3:R3"/>
    <mergeCell ref="B5:C7"/>
    <mergeCell ref="D5:F6"/>
    <mergeCell ref="G5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2"/>
  <sheetViews>
    <sheetView zoomScale="60" zoomScaleNormal="60" zoomScalePageLayoutView="0" workbookViewId="0" topLeftCell="A1">
      <selection activeCell="AA22" sqref="AA22"/>
    </sheetView>
  </sheetViews>
  <sheetFormatPr defaultColWidth="9.00390625" defaultRowHeight="12.75"/>
  <cols>
    <col min="1" max="1" width="50.125" style="100" customWidth="1"/>
    <col min="2" max="2" width="10.625" style="100" customWidth="1"/>
    <col min="3" max="3" width="10.125" style="100" customWidth="1"/>
    <col min="4" max="4" width="8.625" style="100" customWidth="1"/>
    <col min="5" max="5" width="9.125" style="100" customWidth="1"/>
    <col min="6" max="6" width="11.25390625" style="100" customWidth="1"/>
    <col min="7" max="7" width="8.625" style="100" customWidth="1"/>
    <col min="8" max="8" width="10.125" style="100" customWidth="1"/>
    <col min="9" max="9" width="11.75390625" style="100" customWidth="1"/>
    <col min="10" max="10" width="10.875" style="100" customWidth="1"/>
    <col min="11" max="11" width="9.25390625" style="100" customWidth="1"/>
    <col min="12" max="12" width="10.75390625" style="100" customWidth="1"/>
    <col min="13" max="13" width="10.125" style="100" customWidth="1"/>
    <col min="14" max="14" width="11.25390625" style="100" customWidth="1"/>
    <col min="15" max="16" width="12.00390625" style="100" customWidth="1"/>
    <col min="17" max="17" width="7.125" style="100" customWidth="1"/>
    <col min="18" max="18" width="8.625" style="100" customWidth="1"/>
    <col min="19" max="19" width="8.875" style="100" customWidth="1"/>
    <col min="20" max="20" width="9.25390625" style="100" customWidth="1"/>
    <col min="21" max="21" width="8.75390625" style="100" customWidth="1"/>
    <col min="22" max="22" width="8.00390625" style="100" customWidth="1"/>
    <col min="23" max="23" width="7.00390625" style="100" customWidth="1"/>
    <col min="24" max="24" width="8.375" style="100" customWidth="1"/>
    <col min="25" max="25" width="7.625" style="100" customWidth="1"/>
    <col min="26" max="26" width="7.375" style="100" customWidth="1"/>
    <col min="27" max="27" width="8.625" style="100" customWidth="1"/>
    <col min="28" max="28" width="8.25390625" style="100" customWidth="1"/>
    <col min="29" max="29" width="9.125" style="100" customWidth="1"/>
    <col min="30" max="30" width="8.875" style="100" customWidth="1"/>
    <col min="31" max="31" width="8.25390625" style="100" customWidth="1"/>
    <col min="32" max="32" width="8.625" style="100" customWidth="1"/>
    <col min="33" max="33" width="8.75390625" style="100" customWidth="1"/>
    <col min="34" max="16384" width="9.125" style="100" customWidth="1"/>
  </cols>
  <sheetData>
    <row r="1" spans="1:16" s="92" customFormat="1" ht="36.75" customHeight="1">
      <c r="A1" s="1011" t="s">
        <v>43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</row>
    <row r="2" spans="1:16" ht="24" customHeight="1">
      <c r="A2" s="1012" t="s">
        <v>109</v>
      </c>
      <c r="B2" s="1012"/>
      <c r="C2" s="1012"/>
      <c r="D2" s="1012"/>
      <c r="E2" s="1012"/>
      <c r="F2" s="1012"/>
      <c r="G2" s="1012"/>
      <c r="H2" s="1012"/>
      <c r="I2" s="1012"/>
      <c r="J2" s="1012"/>
      <c r="K2" s="1012"/>
      <c r="L2" s="1012"/>
      <c r="M2" s="1012"/>
      <c r="N2" s="1012"/>
      <c r="O2" s="1012"/>
      <c r="P2" s="1012"/>
    </row>
    <row r="3" spans="1:16" ht="20.25">
      <c r="A3" s="1012" t="s">
        <v>44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</row>
    <row r="4" spans="1:16" ht="9" customHeight="1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3"/>
    </row>
    <row r="5" spans="1:16" ht="12.75" customHeight="1">
      <c r="A5" s="292" t="s">
        <v>7</v>
      </c>
      <c r="B5" s="1013">
        <v>1</v>
      </c>
      <c r="C5" s="1014"/>
      <c r="D5" s="1015"/>
      <c r="E5" s="1013">
        <v>2</v>
      </c>
      <c r="F5" s="1014"/>
      <c r="G5" s="1015"/>
      <c r="H5" s="1013">
        <v>3</v>
      </c>
      <c r="I5" s="1014"/>
      <c r="J5" s="1015"/>
      <c r="K5" s="1013">
        <v>4</v>
      </c>
      <c r="L5" s="1014"/>
      <c r="M5" s="1015"/>
      <c r="N5" s="1013" t="s">
        <v>4</v>
      </c>
      <c r="O5" s="1015"/>
      <c r="P5" s="1019" t="s">
        <v>45</v>
      </c>
    </row>
    <row r="6" spans="1:16" ht="13.5" customHeight="1" thickBot="1">
      <c r="A6" s="293"/>
      <c r="B6" s="1016"/>
      <c r="C6" s="1017"/>
      <c r="D6" s="1018"/>
      <c r="E6" s="1016"/>
      <c r="F6" s="1017"/>
      <c r="G6" s="1018"/>
      <c r="H6" s="1016"/>
      <c r="I6" s="1017"/>
      <c r="J6" s="1018"/>
      <c r="K6" s="1016"/>
      <c r="L6" s="1017"/>
      <c r="M6" s="1018"/>
      <c r="N6" s="1016"/>
      <c r="O6" s="1018"/>
      <c r="P6" s="1020"/>
    </row>
    <row r="7" spans="1:16" ht="66.75" customHeight="1" thickBot="1">
      <c r="A7" s="294"/>
      <c r="B7" s="95" t="s">
        <v>46</v>
      </c>
      <c r="C7" s="96" t="s">
        <v>47</v>
      </c>
      <c r="D7" s="97" t="s">
        <v>48</v>
      </c>
      <c r="E7" s="95" t="s">
        <v>46</v>
      </c>
      <c r="F7" s="96" t="s">
        <v>47</v>
      </c>
      <c r="G7" s="97" t="s">
        <v>48</v>
      </c>
      <c r="H7" s="95" t="s">
        <v>46</v>
      </c>
      <c r="I7" s="96" t="s">
        <v>47</v>
      </c>
      <c r="J7" s="97" t="s">
        <v>48</v>
      </c>
      <c r="K7" s="95" t="s">
        <v>46</v>
      </c>
      <c r="L7" s="96" t="s">
        <v>47</v>
      </c>
      <c r="M7" s="97" t="s">
        <v>48</v>
      </c>
      <c r="N7" s="95" t="s">
        <v>46</v>
      </c>
      <c r="O7" s="96" t="s">
        <v>47</v>
      </c>
      <c r="P7" s="1021"/>
    </row>
    <row r="8" spans="1:16" ht="39" customHeight="1">
      <c r="A8" s="1022" t="s">
        <v>49</v>
      </c>
      <c r="B8" s="1023">
        <v>147</v>
      </c>
      <c r="C8" s="1024">
        <v>125</v>
      </c>
      <c r="D8" s="1025">
        <v>272</v>
      </c>
      <c r="E8" s="1023">
        <v>147</v>
      </c>
      <c r="F8" s="1024">
        <v>138</v>
      </c>
      <c r="G8" s="1025">
        <v>285</v>
      </c>
      <c r="H8" s="1023">
        <v>147</v>
      </c>
      <c r="I8" s="1024">
        <v>72</v>
      </c>
      <c r="J8" s="1026">
        <v>219</v>
      </c>
      <c r="K8" s="1027">
        <v>135</v>
      </c>
      <c r="L8" s="1024">
        <v>32</v>
      </c>
      <c r="M8" s="1026">
        <v>167</v>
      </c>
      <c r="N8" s="1028">
        <f>B8+E8+H8+K8</f>
        <v>576</v>
      </c>
      <c r="O8" s="1029">
        <f>C8+F8+I8+L8</f>
        <v>367</v>
      </c>
      <c r="P8" s="1030">
        <f>D8+G8+J8+M8</f>
        <v>943</v>
      </c>
    </row>
    <row r="9" spans="1:16" ht="42.75" customHeight="1">
      <c r="A9" s="1031" t="s">
        <v>99</v>
      </c>
      <c r="B9" s="1032">
        <v>128</v>
      </c>
      <c r="C9" s="1033">
        <v>60</v>
      </c>
      <c r="D9" s="1034">
        <v>188</v>
      </c>
      <c r="E9" s="1032">
        <v>106</v>
      </c>
      <c r="F9" s="1033">
        <v>18</v>
      </c>
      <c r="G9" s="1034">
        <v>124</v>
      </c>
      <c r="H9" s="1032">
        <v>98</v>
      </c>
      <c r="I9" s="1033">
        <v>13</v>
      </c>
      <c r="J9" s="1035">
        <v>111</v>
      </c>
      <c r="K9" s="1036">
        <v>45</v>
      </c>
      <c r="L9" s="1033">
        <v>2</v>
      </c>
      <c r="M9" s="1035">
        <v>47</v>
      </c>
      <c r="N9" s="1028">
        <f aca="true" t="shared" si="0" ref="N9:P14">B9+E9+H9+K9</f>
        <v>377</v>
      </c>
      <c r="O9" s="1029">
        <f t="shared" si="0"/>
        <v>93</v>
      </c>
      <c r="P9" s="1030">
        <f t="shared" si="0"/>
        <v>470</v>
      </c>
    </row>
    <row r="10" spans="1:16" ht="29.25" customHeight="1">
      <c r="A10" s="1037" t="s">
        <v>50</v>
      </c>
      <c r="B10" s="1032">
        <v>100</v>
      </c>
      <c r="C10" s="1033">
        <v>24</v>
      </c>
      <c r="D10" s="1034">
        <v>124</v>
      </c>
      <c r="E10" s="1032">
        <v>82</v>
      </c>
      <c r="F10" s="1033">
        <v>5</v>
      </c>
      <c r="G10" s="1034">
        <v>87</v>
      </c>
      <c r="H10" s="1032">
        <v>79</v>
      </c>
      <c r="I10" s="1033">
        <v>3</v>
      </c>
      <c r="J10" s="1034">
        <v>82</v>
      </c>
      <c r="K10" s="1032">
        <v>74</v>
      </c>
      <c r="L10" s="1033">
        <v>0</v>
      </c>
      <c r="M10" s="1035">
        <v>74</v>
      </c>
      <c r="N10" s="1038">
        <f>B10+E10+H10+K10</f>
        <v>335</v>
      </c>
      <c r="O10" s="1039">
        <f t="shared" si="0"/>
        <v>32</v>
      </c>
      <c r="P10" s="1030">
        <f t="shared" si="0"/>
        <v>367</v>
      </c>
    </row>
    <row r="11" spans="1:16" ht="38.25" customHeight="1">
      <c r="A11" s="1037" t="s">
        <v>51</v>
      </c>
      <c r="B11" s="1032">
        <v>192</v>
      </c>
      <c r="C11" s="1033">
        <v>42</v>
      </c>
      <c r="D11" s="1034">
        <v>234</v>
      </c>
      <c r="E11" s="1032">
        <v>181</v>
      </c>
      <c r="F11" s="1033">
        <v>28</v>
      </c>
      <c r="G11" s="1034">
        <v>209</v>
      </c>
      <c r="H11" s="1032">
        <v>125</v>
      </c>
      <c r="I11" s="1033">
        <v>3</v>
      </c>
      <c r="J11" s="1034">
        <v>128</v>
      </c>
      <c r="K11" s="1032">
        <v>165</v>
      </c>
      <c r="L11" s="1033">
        <v>13</v>
      </c>
      <c r="M11" s="1035">
        <v>178</v>
      </c>
      <c r="N11" s="1038">
        <f t="shared" si="0"/>
        <v>663</v>
      </c>
      <c r="O11" s="1040">
        <f t="shared" si="0"/>
        <v>86</v>
      </c>
      <c r="P11" s="1030">
        <f t="shared" si="0"/>
        <v>749</v>
      </c>
    </row>
    <row r="12" spans="1:16" ht="32.25" customHeight="1">
      <c r="A12" s="1037" t="s">
        <v>52</v>
      </c>
      <c r="B12" s="1032">
        <v>60</v>
      </c>
      <c r="C12" s="1033">
        <v>12</v>
      </c>
      <c r="D12" s="1034">
        <v>72</v>
      </c>
      <c r="E12" s="1032">
        <v>68</v>
      </c>
      <c r="F12" s="1033">
        <v>0</v>
      </c>
      <c r="G12" s="1034">
        <v>68</v>
      </c>
      <c r="H12" s="1032">
        <v>51</v>
      </c>
      <c r="I12" s="1033">
        <v>0</v>
      </c>
      <c r="J12" s="1034">
        <v>51</v>
      </c>
      <c r="K12" s="1032">
        <v>70</v>
      </c>
      <c r="L12" s="1033">
        <v>0</v>
      </c>
      <c r="M12" s="1035">
        <v>70</v>
      </c>
      <c r="N12" s="1038">
        <f t="shared" si="0"/>
        <v>249</v>
      </c>
      <c r="O12" s="1040">
        <f t="shared" si="0"/>
        <v>12</v>
      </c>
      <c r="P12" s="1030">
        <f t="shared" si="0"/>
        <v>261</v>
      </c>
    </row>
    <row r="13" spans="1:21" ht="42.75" customHeight="1">
      <c r="A13" s="1041" t="s">
        <v>53</v>
      </c>
      <c r="B13" s="1032">
        <v>119</v>
      </c>
      <c r="C13" s="1033">
        <v>172</v>
      </c>
      <c r="D13" s="1034">
        <v>291</v>
      </c>
      <c r="E13" s="1032">
        <v>118</v>
      </c>
      <c r="F13" s="1033">
        <v>81</v>
      </c>
      <c r="G13" s="1034">
        <v>199</v>
      </c>
      <c r="H13" s="1032">
        <v>124</v>
      </c>
      <c r="I13" s="1033">
        <v>67</v>
      </c>
      <c r="J13" s="1034">
        <v>191</v>
      </c>
      <c r="K13" s="1032">
        <v>0</v>
      </c>
      <c r="L13" s="1033">
        <v>0</v>
      </c>
      <c r="M13" s="1035">
        <v>0</v>
      </c>
      <c r="N13" s="1038">
        <f t="shared" si="0"/>
        <v>361</v>
      </c>
      <c r="O13" s="1039">
        <f t="shared" si="0"/>
        <v>320</v>
      </c>
      <c r="P13" s="1030">
        <f>D13+G13+J13+M13</f>
        <v>681</v>
      </c>
      <c r="U13" s="100" t="s">
        <v>70</v>
      </c>
    </row>
    <row r="14" spans="1:16" ht="42.75" customHeight="1" thickBot="1">
      <c r="A14" s="1042" t="s">
        <v>54</v>
      </c>
      <c r="B14" s="1043">
        <v>62</v>
      </c>
      <c r="C14" s="1044">
        <v>87</v>
      </c>
      <c r="D14" s="1045">
        <v>149</v>
      </c>
      <c r="E14" s="1043">
        <v>62</v>
      </c>
      <c r="F14" s="1044">
        <v>113</v>
      </c>
      <c r="G14" s="1045">
        <v>175</v>
      </c>
      <c r="H14" s="1043">
        <v>72</v>
      </c>
      <c r="I14" s="1044">
        <v>23</v>
      </c>
      <c r="J14" s="1045">
        <v>95</v>
      </c>
      <c r="K14" s="1043">
        <v>66</v>
      </c>
      <c r="L14" s="1044">
        <v>8</v>
      </c>
      <c r="M14" s="1046">
        <v>74</v>
      </c>
      <c r="N14" s="1047">
        <f t="shared" si="0"/>
        <v>262</v>
      </c>
      <c r="O14" s="1048">
        <f t="shared" si="0"/>
        <v>231</v>
      </c>
      <c r="P14" s="1049">
        <f t="shared" si="0"/>
        <v>493</v>
      </c>
    </row>
    <row r="15" spans="1:16" ht="33.75" customHeight="1" thickBot="1">
      <c r="A15" s="254" t="s">
        <v>102</v>
      </c>
      <c r="B15" s="246">
        <f aca="true" t="shared" si="1" ref="B15:P15">SUM(B8:B14)</f>
        <v>808</v>
      </c>
      <c r="C15" s="247">
        <f t="shared" si="1"/>
        <v>522</v>
      </c>
      <c r="D15" s="248">
        <f t="shared" si="1"/>
        <v>1330</v>
      </c>
      <c r="E15" s="246">
        <f t="shared" si="1"/>
        <v>764</v>
      </c>
      <c r="F15" s="247">
        <f t="shared" si="1"/>
        <v>383</v>
      </c>
      <c r="G15" s="248">
        <f t="shared" si="1"/>
        <v>1147</v>
      </c>
      <c r="H15" s="246">
        <f t="shared" si="1"/>
        <v>696</v>
      </c>
      <c r="I15" s="247">
        <f t="shared" si="1"/>
        <v>181</v>
      </c>
      <c r="J15" s="249">
        <f t="shared" si="1"/>
        <v>877</v>
      </c>
      <c r="K15" s="250">
        <f t="shared" si="1"/>
        <v>555</v>
      </c>
      <c r="L15" s="247">
        <f t="shared" si="1"/>
        <v>55</v>
      </c>
      <c r="M15" s="249">
        <f t="shared" si="1"/>
        <v>610</v>
      </c>
      <c r="N15" s="251">
        <f t="shared" si="1"/>
        <v>2823</v>
      </c>
      <c r="O15" s="252">
        <f t="shared" si="1"/>
        <v>1141</v>
      </c>
      <c r="P15" s="253">
        <f t="shared" si="1"/>
        <v>3964</v>
      </c>
    </row>
    <row r="16" spans="1:16" ht="31.5" customHeight="1">
      <c r="A16" s="1011" t="s">
        <v>55</v>
      </c>
      <c r="B16" s="1011"/>
      <c r="C16" s="1011"/>
      <c r="D16" s="1011"/>
      <c r="E16" s="1011"/>
      <c r="F16" s="1011"/>
      <c r="G16" s="1011"/>
      <c r="H16" s="1011"/>
      <c r="I16" s="1011"/>
      <c r="J16" s="1011"/>
      <c r="K16" s="1011"/>
      <c r="L16" s="1011"/>
      <c r="M16" s="1011"/>
      <c r="N16" s="1011"/>
      <c r="O16" s="1011"/>
      <c r="P16" s="1011"/>
    </row>
    <row r="17" spans="1:24" ht="25.5" customHeight="1">
      <c r="A17" s="1012" t="s">
        <v>109</v>
      </c>
      <c r="B17" s="1012"/>
      <c r="C17" s="1012"/>
      <c r="D17" s="1012"/>
      <c r="E17" s="1012"/>
      <c r="F17" s="1012"/>
      <c r="G17" s="1012"/>
      <c r="H17" s="1012"/>
      <c r="I17" s="1012"/>
      <c r="J17" s="1012"/>
      <c r="K17" s="1012"/>
      <c r="L17" s="1012"/>
      <c r="M17" s="1012"/>
      <c r="N17" s="1012"/>
      <c r="O17" s="1012"/>
      <c r="P17" s="1012"/>
      <c r="X17" s="100" t="s">
        <v>98</v>
      </c>
    </row>
    <row r="18" spans="1:16" ht="20.25" customHeight="1">
      <c r="A18" s="1011" t="s">
        <v>44</v>
      </c>
      <c r="B18" s="1011"/>
      <c r="C18" s="1011"/>
      <c r="D18" s="1011"/>
      <c r="E18" s="1011"/>
      <c r="F18" s="1011"/>
      <c r="G18" s="1011"/>
      <c r="H18" s="1011"/>
      <c r="I18" s="1011"/>
      <c r="J18" s="1011"/>
      <c r="K18" s="1011"/>
      <c r="L18" s="1011"/>
      <c r="M18" s="1011"/>
      <c r="N18" s="1011"/>
      <c r="O18" s="1011"/>
      <c r="P18" s="1011"/>
    </row>
    <row r="19" spans="1:16" ht="7.5" customHeight="1" thickBo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3"/>
    </row>
    <row r="20" spans="1:19" ht="12.75" customHeight="1">
      <c r="A20" s="654" t="s">
        <v>7</v>
      </c>
      <c r="B20" s="1013">
        <v>1</v>
      </c>
      <c r="C20" s="1014"/>
      <c r="D20" s="1015"/>
      <c r="E20" s="1013">
        <v>2</v>
      </c>
      <c r="F20" s="1014"/>
      <c r="G20" s="1015"/>
      <c r="H20" s="1013">
        <v>3</v>
      </c>
      <c r="I20" s="1014"/>
      <c r="J20" s="1015"/>
      <c r="K20" s="1013">
        <v>4</v>
      </c>
      <c r="L20" s="1014"/>
      <c r="M20" s="1015"/>
      <c r="N20" s="1013" t="s">
        <v>4</v>
      </c>
      <c r="O20" s="1015"/>
      <c r="P20" s="1019" t="s">
        <v>56</v>
      </c>
      <c r="S20" s="100" t="s">
        <v>5</v>
      </c>
    </row>
    <row r="21" spans="1:16" ht="13.5" customHeight="1" thickBot="1">
      <c r="A21" s="655"/>
      <c r="B21" s="1016"/>
      <c r="C21" s="1017"/>
      <c r="D21" s="1018"/>
      <c r="E21" s="1016"/>
      <c r="F21" s="1017"/>
      <c r="G21" s="1018"/>
      <c r="H21" s="1016"/>
      <c r="I21" s="1017"/>
      <c r="J21" s="1018"/>
      <c r="K21" s="1016"/>
      <c r="L21" s="1017"/>
      <c r="M21" s="1018"/>
      <c r="N21" s="1016"/>
      <c r="O21" s="1018"/>
      <c r="P21" s="1020"/>
    </row>
    <row r="22" spans="1:16" ht="72.75" customHeight="1" thickBot="1">
      <c r="A22" s="656"/>
      <c r="B22" s="95" t="s">
        <v>46</v>
      </c>
      <c r="C22" s="96" t="s">
        <v>47</v>
      </c>
      <c r="D22" s="97" t="s">
        <v>48</v>
      </c>
      <c r="E22" s="95" t="s">
        <v>46</v>
      </c>
      <c r="F22" s="96" t="s">
        <v>47</v>
      </c>
      <c r="G22" s="97" t="s">
        <v>48</v>
      </c>
      <c r="H22" s="95" t="s">
        <v>46</v>
      </c>
      <c r="I22" s="96" t="s">
        <v>47</v>
      </c>
      <c r="J22" s="97" t="s">
        <v>48</v>
      </c>
      <c r="K22" s="95" t="s">
        <v>46</v>
      </c>
      <c r="L22" s="96" t="s">
        <v>47</v>
      </c>
      <c r="M22" s="97" t="s">
        <v>48</v>
      </c>
      <c r="N22" s="95" t="s">
        <v>46</v>
      </c>
      <c r="O22" s="96" t="s">
        <v>47</v>
      </c>
      <c r="P22" s="1021"/>
    </row>
    <row r="23" spans="1:16" ht="40.5" customHeight="1">
      <c r="A23" s="1031" t="s">
        <v>99</v>
      </c>
      <c r="B23" s="1050">
        <v>10</v>
      </c>
      <c r="C23" s="1051">
        <v>25</v>
      </c>
      <c r="D23" s="1052">
        <v>35</v>
      </c>
      <c r="E23" s="1050">
        <v>10</v>
      </c>
      <c r="F23" s="1051">
        <v>38</v>
      </c>
      <c r="G23" s="1052">
        <v>48</v>
      </c>
      <c r="H23" s="1050">
        <v>36</v>
      </c>
      <c r="I23" s="1051">
        <v>26</v>
      </c>
      <c r="J23" s="1052">
        <v>62</v>
      </c>
      <c r="K23" s="1050">
        <v>15</v>
      </c>
      <c r="L23" s="1051">
        <v>8</v>
      </c>
      <c r="M23" s="1053">
        <v>23</v>
      </c>
      <c r="N23" s="1054">
        <f aca="true" t="shared" si="2" ref="N23:P26">B23+E23+H23+K23</f>
        <v>71</v>
      </c>
      <c r="O23" s="1055">
        <f t="shared" si="2"/>
        <v>97</v>
      </c>
      <c r="P23" s="1056">
        <f t="shared" si="2"/>
        <v>168</v>
      </c>
    </row>
    <row r="24" spans="1:16" ht="30" customHeight="1">
      <c r="A24" s="1037" t="s">
        <v>50</v>
      </c>
      <c r="B24" s="1057">
        <v>0</v>
      </c>
      <c r="C24" s="1058">
        <v>41</v>
      </c>
      <c r="D24" s="1059">
        <v>41</v>
      </c>
      <c r="E24" s="1057">
        <v>0</v>
      </c>
      <c r="F24" s="1058">
        <v>31</v>
      </c>
      <c r="G24" s="1059">
        <v>31</v>
      </c>
      <c r="H24" s="1057">
        <v>1</v>
      </c>
      <c r="I24" s="1058">
        <v>40</v>
      </c>
      <c r="J24" s="1059">
        <v>41</v>
      </c>
      <c r="K24" s="1057">
        <v>38</v>
      </c>
      <c r="L24" s="1058">
        <v>11</v>
      </c>
      <c r="M24" s="1059">
        <v>49</v>
      </c>
      <c r="N24" s="1060">
        <f>B24+E24+H24+K24</f>
        <v>39</v>
      </c>
      <c r="O24" s="1061">
        <f t="shared" si="2"/>
        <v>123</v>
      </c>
      <c r="P24" s="1056">
        <f t="shared" si="2"/>
        <v>162</v>
      </c>
    </row>
    <row r="25" spans="1:29" ht="39" customHeight="1">
      <c r="A25" s="1037" t="s">
        <v>51</v>
      </c>
      <c r="B25" s="1057">
        <v>21</v>
      </c>
      <c r="C25" s="1058">
        <v>23</v>
      </c>
      <c r="D25" s="1059">
        <v>44</v>
      </c>
      <c r="E25" s="1057">
        <v>38</v>
      </c>
      <c r="F25" s="1058">
        <v>29</v>
      </c>
      <c r="G25" s="1059">
        <v>67</v>
      </c>
      <c r="H25" s="1057">
        <v>38</v>
      </c>
      <c r="I25" s="1058">
        <v>21</v>
      </c>
      <c r="J25" s="1059">
        <v>59</v>
      </c>
      <c r="K25" s="1057">
        <v>30</v>
      </c>
      <c r="L25" s="1058">
        <v>36</v>
      </c>
      <c r="M25" s="1062">
        <v>66</v>
      </c>
      <c r="N25" s="1038">
        <f>B25+E25+H25+K25</f>
        <v>127</v>
      </c>
      <c r="O25" s="1061">
        <f t="shared" si="2"/>
        <v>109</v>
      </c>
      <c r="P25" s="1056">
        <f t="shared" si="2"/>
        <v>236</v>
      </c>
      <c r="AC25" s="100" t="s">
        <v>5</v>
      </c>
    </row>
    <row r="26" spans="1:16" ht="39.75" customHeight="1" thickBot="1">
      <c r="A26" s="1037" t="s">
        <v>52</v>
      </c>
      <c r="B26" s="1063">
        <v>15</v>
      </c>
      <c r="C26" s="1064">
        <v>25</v>
      </c>
      <c r="D26" s="1065">
        <v>40</v>
      </c>
      <c r="E26" s="1063">
        <v>10</v>
      </c>
      <c r="F26" s="1064">
        <v>27</v>
      </c>
      <c r="G26" s="1065">
        <v>37</v>
      </c>
      <c r="H26" s="1063">
        <v>13</v>
      </c>
      <c r="I26" s="1064">
        <v>24</v>
      </c>
      <c r="J26" s="1065">
        <v>37</v>
      </c>
      <c r="K26" s="1063">
        <v>0</v>
      </c>
      <c r="L26" s="1064">
        <v>35</v>
      </c>
      <c r="M26" s="1066">
        <v>35</v>
      </c>
      <c r="N26" s="1038">
        <f t="shared" si="2"/>
        <v>38</v>
      </c>
      <c r="O26" s="1067">
        <f t="shared" si="2"/>
        <v>111</v>
      </c>
      <c r="P26" s="1056">
        <f t="shared" si="2"/>
        <v>149</v>
      </c>
    </row>
    <row r="27" spans="1:16" ht="30" customHeight="1" thickBot="1">
      <c r="A27" s="254" t="s">
        <v>102</v>
      </c>
      <c r="B27" s="131">
        <f aca="true" t="shared" si="3" ref="B27:O27">SUM(B23:B26)</f>
        <v>46</v>
      </c>
      <c r="C27" s="131">
        <f t="shared" si="3"/>
        <v>114</v>
      </c>
      <c r="D27" s="131">
        <f t="shared" si="3"/>
        <v>160</v>
      </c>
      <c r="E27" s="131">
        <f t="shared" si="3"/>
        <v>58</v>
      </c>
      <c r="F27" s="131">
        <f t="shared" si="3"/>
        <v>125</v>
      </c>
      <c r="G27" s="132">
        <f t="shared" si="3"/>
        <v>183</v>
      </c>
      <c r="H27" s="133">
        <f t="shared" si="3"/>
        <v>88</v>
      </c>
      <c r="I27" s="131">
        <f t="shared" si="3"/>
        <v>111</v>
      </c>
      <c r="J27" s="131">
        <f t="shared" si="3"/>
        <v>199</v>
      </c>
      <c r="K27" s="131">
        <f t="shared" si="3"/>
        <v>83</v>
      </c>
      <c r="L27" s="131">
        <f t="shared" si="3"/>
        <v>90</v>
      </c>
      <c r="M27" s="131">
        <f t="shared" si="3"/>
        <v>173</v>
      </c>
      <c r="N27" s="104">
        <f t="shared" si="3"/>
        <v>275</v>
      </c>
      <c r="O27" s="104">
        <f t="shared" si="3"/>
        <v>440</v>
      </c>
      <c r="P27" s="99">
        <f>SUM(P23:P26)</f>
        <v>715</v>
      </c>
    </row>
    <row r="29" ht="6.75" customHeight="1" thickBot="1"/>
    <row r="30" spans="1:4" ht="30" customHeight="1" thickBot="1">
      <c r="A30" s="101" t="s">
        <v>57</v>
      </c>
      <c r="B30" s="98">
        <f>N15+N27</f>
        <v>3098</v>
      </c>
      <c r="C30" s="98">
        <f>O15+O27</f>
        <v>1581</v>
      </c>
      <c r="D30" s="102">
        <f>SUM(B30:C30)</f>
        <v>4679</v>
      </c>
    </row>
    <row r="31" spans="2:4" ht="16.5" customHeight="1">
      <c r="B31" s="103"/>
      <c r="C31" s="103"/>
      <c r="D31" s="103"/>
    </row>
    <row r="32" spans="2:4" ht="18.75" customHeight="1" hidden="1">
      <c r="B32" s="103"/>
      <c r="C32" s="103"/>
      <c r="D32" s="103"/>
    </row>
  </sheetData>
  <sheetProtection/>
  <mergeCells count="18">
    <mergeCell ref="A1:P1"/>
    <mergeCell ref="A2:P2"/>
    <mergeCell ref="A3:P3"/>
    <mergeCell ref="B5:D6"/>
    <mergeCell ref="E5:G6"/>
    <mergeCell ref="H5:J6"/>
    <mergeCell ref="K5:M6"/>
    <mergeCell ref="N5:O6"/>
    <mergeCell ref="P5:P7"/>
    <mergeCell ref="A16:P16"/>
    <mergeCell ref="A17:P17"/>
    <mergeCell ref="A18:P18"/>
    <mergeCell ref="B20:D21"/>
    <mergeCell ref="E20:G21"/>
    <mergeCell ref="H20:J21"/>
    <mergeCell ref="K20:M21"/>
    <mergeCell ref="N20:O21"/>
    <mergeCell ref="P20:P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28"/>
  <sheetViews>
    <sheetView view="pageBreakPreview" zoomScale="50" zoomScaleNormal="50" zoomScaleSheetLayoutView="50" zoomScalePageLayoutView="0" workbookViewId="0" topLeftCell="A1">
      <selection activeCell="T17" sqref="T17"/>
    </sheetView>
  </sheetViews>
  <sheetFormatPr defaultColWidth="9.00390625" defaultRowHeight="12.75"/>
  <cols>
    <col min="1" max="1" width="84.875" style="142" customWidth="1"/>
    <col min="2" max="3" width="14.625" style="142" customWidth="1"/>
    <col min="4" max="4" width="11.75390625" style="142" customWidth="1"/>
    <col min="5" max="6" width="14.625" style="142" customWidth="1"/>
    <col min="7" max="7" width="12.625" style="142" customWidth="1"/>
    <col min="8" max="16" width="14.625" style="142" customWidth="1"/>
    <col min="17" max="18" width="10.75390625" style="142" customWidth="1"/>
    <col min="19" max="19" width="9.125" style="142" customWidth="1"/>
    <col min="20" max="20" width="12.875" style="142" customWidth="1"/>
    <col min="21" max="21" width="23.375" style="142" customWidth="1"/>
    <col min="22" max="23" width="9.125" style="142" customWidth="1"/>
    <col min="24" max="24" width="10.625" style="142" customWidth="1"/>
    <col min="25" max="25" width="11.25390625" style="142" customWidth="1"/>
    <col min="26" max="16384" width="9.125" style="142" customWidth="1"/>
  </cols>
  <sheetData>
    <row r="1" spans="1:20" ht="32.25" customHeight="1">
      <c r="A1" s="885" t="s">
        <v>38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375"/>
      <c r="R1" s="375"/>
      <c r="S1" s="375"/>
      <c r="T1" s="375"/>
    </row>
    <row r="2" spans="1:16" ht="28.5" customHeight="1">
      <c r="A2" s="894" t="s">
        <v>106</v>
      </c>
      <c r="B2" s="894"/>
      <c r="C2" s="894"/>
      <c r="D2" s="894"/>
      <c r="E2" s="894"/>
      <c r="F2" s="894"/>
      <c r="G2" s="894"/>
      <c r="H2" s="894"/>
      <c r="I2" s="894"/>
      <c r="J2" s="894"/>
      <c r="K2" s="376"/>
      <c r="L2" s="376"/>
      <c r="M2" s="376"/>
      <c r="N2" s="376"/>
      <c r="O2" s="376"/>
      <c r="P2" s="376"/>
    </row>
    <row r="3" spans="1:18" ht="33" customHeight="1" thickBot="1">
      <c r="A3" s="885" t="s">
        <v>108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374"/>
      <c r="R3" s="374"/>
    </row>
    <row r="4" ht="33" customHeight="1" hidden="1" thickBot="1">
      <c r="A4" s="377"/>
    </row>
    <row r="5" spans="1:18" ht="33" customHeight="1" thickBot="1">
      <c r="A5" s="886" t="s">
        <v>88</v>
      </c>
      <c r="B5" s="887" t="s">
        <v>0</v>
      </c>
      <c r="C5" s="887"/>
      <c r="D5" s="887"/>
      <c r="E5" s="895" t="s">
        <v>1</v>
      </c>
      <c r="F5" s="895"/>
      <c r="G5" s="895"/>
      <c r="H5" s="888" t="s">
        <v>2</v>
      </c>
      <c r="I5" s="888"/>
      <c r="J5" s="888"/>
      <c r="K5" s="887" t="s">
        <v>3</v>
      </c>
      <c r="L5" s="887"/>
      <c r="M5" s="887"/>
      <c r="N5" s="891" t="s">
        <v>39</v>
      </c>
      <c r="O5" s="891"/>
      <c r="P5" s="891"/>
      <c r="Q5" s="378"/>
      <c r="R5" s="378"/>
    </row>
    <row r="6" spans="1:18" ht="33" customHeight="1" thickBot="1">
      <c r="A6" s="886"/>
      <c r="B6" s="887"/>
      <c r="C6" s="887"/>
      <c r="D6" s="887"/>
      <c r="E6" s="895"/>
      <c r="F6" s="895"/>
      <c r="G6" s="895"/>
      <c r="H6" s="888"/>
      <c r="I6" s="888"/>
      <c r="J6" s="888"/>
      <c r="K6" s="887"/>
      <c r="L6" s="887"/>
      <c r="M6" s="887"/>
      <c r="N6" s="891"/>
      <c r="O6" s="891"/>
      <c r="P6" s="891"/>
      <c r="Q6" s="378"/>
      <c r="R6" s="378"/>
    </row>
    <row r="7" spans="1:18" ht="75.75" customHeight="1" thickBot="1">
      <c r="A7" s="886"/>
      <c r="B7" s="481" t="s">
        <v>21</v>
      </c>
      <c r="C7" s="481" t="s">
        <v>22</v>
      </c>
      <c r="D7" s="482" t="s">
        <v>4</v>
      </c>
      <c r="E7" s="481" t="s">
        <v>21</v>
      </c>
      <c r="F7" s="481" t="s">
        <v>22</v>
      </c>
      <c r="G7" s="482" t="s">
        <v>4</v>
      </c>
      <c r="H7" s="481" t="s">
        <v>21</v>
      </c>
      <c r="I7" s="481" t="s">
        <v>22</v>
      </c>
      <c r="J7" s="482" t="s">
        <v>4</v>
      </c>
      <c r="K7" s="481" t="s">
        <v>21</v>
      </c>
      <c r="L7" s="481" t="s">
        <v>22</v>
      </c>
      <c r="M7" s="482" t="s">
        <v>4</v>
      </c>
      <c r="N7" s="481" t="s">
        <v>21</v>
      </c>
      <c r="O7" s="481" t="s">
        <v>22</v>
      </c>
      <c r="P7" s="379" t="s">
        <v>4</v>
      </c>
      <c r="Q7" s="378"/>
      <c r="R7" s="378"/>
    </row>
    <row r="8" spans="1:18" ht="27" customHeight="1">
      <c r="A8" s="380" t="s">
        <v>89</v>
      </c>
      <c r="B8" s="428"/>
      <c r="C8" s="429"/>
      <c r="D8" s="430"/>
      <c r="E8" s="428"/>
      <c r="F8" s="429"/>
      <c r="G8" s="430"/>
      <c r="H8" s="428"/>
      <c r="I8" s="429"/>
      <c r="J8" s="430"/>
      <c r="K8" s="431"/>
      <c r="L8" s="429"/>
      <c r="M8" s="432"/>
      <c r="N8" s="433"/>
      <c r="O8" s="434"/>
      <c r="P8" s="435"/>
      <c r="Q8" s="378"/>
      <c r="R8" s="378"/>
    </row>
    <row r="9" spans="1:18" ht="27" customHeight="1">
      <c r="A9" s="384" t="s">
        <v>90</v>
      </c>
      <c r="B9" s="436">
        <v>10</v>
      </c>
      <c r="C9" s="383">
        <v>6</v>
      </c>
      <c r="D9" s="385">
        <v>16</v>
      </c>
      <c r="E9" s="436">
        <v>10</v>
      </c>
      <c r="F9" s="383">
        <v>12</v>
      </c>
      <c r="G9" s="385">
        <v>22</v>
      </c>
      <c r="H9" s="436">
        <v>18</v>
      </c>
      <c r="I9" s="383">
        <v>7</v>
      </c>
      <c r="J9" s="385">
        <f>H9+I9</f>
        <v>25</v>
      </c>
      <c r="K9" s="436">
        <v>15</v>
      </c>
      <c r="L9" s="383">
        <v>8</v>
      </c>
      <c r="M9" s="385">
        <v>23</v>
      </c>
      <c r="N9" s="437">
        <f>B9+E9+H9+K9</f>
        <v>53</v>
      </c>
      <c r="O9" s="395">
        <v>33</v>
      </c>
      <c r="P9" s="438">
        <f>SUM(N9:O9)</f>
        <v>86</v>
      </c>
      <c r="Q9" s="378"/>
      <c r="R9" s="378"/>
    </row>
    <row r="10" spans="1:18" s="439" customFormat="1" ht="63" customHeight="1" thickBot="1">
      <c r="A10" s="384" t="s">
        <v>107</v>
      </c>
      <c r="B10" s="436">
        <v>0</v>
      </c>
      <c r="C10" s="383">
        <v>19</v>
      </c>
      <c r="D10" s="385">
        <v>19</v>
      </c>
      <c r="E10" s="436">
        <v>0</v>
      </c>
      <c r="F10" s="383">
        <v>26</v>
      </c>
      <c r="G10" s="385">
        <f>F10+E10</f>
        <v>26</v>
      </c>
      <c r="H10" s="436">
        <v>18</v>
      </c>
      <c r="I10" s="383">
        <v>19</v>
      </c>
      <c r="J10" s="385">
        <v>37</v>
      </c>
      <c r="K10" s="436">
        <v>0</v>
      </c>
      <c r="L10" s="383">
        <v>0</v>
      </c>
      <c r="M10" s="385">
        <v>0</v>
      </c>
      <c r="N10" s="437">
        <f>B10+E10+H10+K10</f>
        <v>18</v>
      </c>
      <c r="O10" s="395">
        <f>C10+F10+I10+L10</f>
        <v>64</v>
      </c>
      <c r="P10" s="438">
        <f>SUM(N10:O10)</f>
        <v>82</v>
      </c>
      <c r="Q10" s="378"/>
      <c r="R10" s="378"/>
    </row>
    <row r="11" spans="1:18" ht="37.5" customHeight="1" thickBot="1">
      <c r="A11" s="440" t="s">
        <v>94</v>
      </c>
      <c r="B11" s="387">
        <f>SUM(B9:B10)</f>
        <v>10</v>
      </c>
      <c r="C11" s="387">
        <f>SUM(C9:C10)</f>
        <v>25</v>
      </c>
      <c r="D11" s="387">
        <f>SUM(D9:D10)</f>
        <v>35</v>
      </c>
      <c r="E11" s="387">
        <f>SUM(E9:E10)</f>
        <v>10</v>
      </c>
      <c r="F11" s="387">
        <f>SUM(F9:F10)</f>
        <v>38</v>
      </c>
      <c r="G11" s="387">
        <f>E11+F11</f>
        <v>48</v>
      </c>
      <c r="H11" s="387">
        <f>SUM(H9:H10)</f>
        <v>36</v>
      </c>
      <c r="I11" s="387">
        <f>I9+I10</f>
        <v>26</v>
      </c>
      <c r="J11" s="387">
        <f aca="true" t="shared" si="0" ref="J11:P11">SUM(J9:J10)</f>
        <v>62</v>
      </c>
      <c r="K11" s="387">
        <f t="shared" si="0"/>
        <v>15</v>
      </c>
      <c r="L11" s="387">
        <f t="shared" si="0"/>
        <v>8</v>
      </c>
      <c r="M11" s="387">
        <f t="shared" si="0"/>
        <v>23</v>
      </c>
      <c r="N11" s="387">
        <f t="shared" si="0"/>
        <v>71</v>
      </c>
      <c r="O11" s="387">
        <f t="shared" si="0"/>
        <v>97</v>
      </c>
      <c r="P11" s="389">
        <f t="shared" si="0"/>
        <v>168</v>
      </c>
      <c r="Q11" s="378"/>
      <c r="R11" s="378"/>
    </row>
    <row r="12" spans="1:18" ht="27" customHeight="1" thickBot="1">
      <c r="A12" s="440" t="s">
        <v>19</v>
      </c>
      <c r="B12" s="441"/>
      <c r="C12" s="442"/>
      <c r="D12" s="443"/>
      <c r="E12" s="444"/>
      <c r="F12" s="444"/>
      <c r="G12" s="445"/>
      <c r="H12" s="444"/>
      <c r="I12" s="444"/>
      <c r="J12" s="446"/>
      <c r="K12" s="447"/>
      <c r="L12" s="444"/>
      <c r="M12" s="445"/>
      <c r="N12" s="448"/>
      <c r="O12" s="442"/>
      <c r="P12" s="445"/>
      <c r="Q12" s="378"/>
      <c r="R12" s="378"/>
    </row>
    <row r="13" spans="1:18" ht="31.5" customHeight="1">
      <c r="A13" s="390" t="s">
        <v>9</v>
      </c>
      <c r="B13" s="449"/>
      <c r="C13" s="450"/>
      <c r="D13" s="451"/>
      <c r="E13" s="449"/>
      <c r="F13" s="450"/>
      <c r="G13" s="451"/>
      <c r="H13" s="452"/>
      <c r="I13" s="450" t="s">
        <v>5</v>
      </c>
      <c r="J13" s="453"/>
      <c r="K13" s="449"/>
      <c r="L13" s="450"/>
      <c r="M13" s="451"/>
      <c r="N13" s="454"/>
      <c r="O13" s="455"/>
      <c r="P13" s="456"/>
      <c r="Q13" s="391"/>
      <c r="R13" s="391"/>
    </row>
    <row r="14" spans="1:18" ht="27" customHeight="1">
      <c r="A14" s="384" t="s">
        <v>90</v>
      </c>
      <c r="B14" s="436">
        <v>10</v>
      </c>
      <c r="C14" s="383">
        <v>6</v>
      </c>
      <c r="D14" s="385">
        <v>16</v>
      </c>
      <c r="E14" s="436">
        <v>10</v>
      </c>
      <c r="F14" s="383">
        <v>12</v>
      </c>
      <c r="G14" s="385">
        <v>22</v>
      </c>
      <c r="H14" s="436">
        <v>18</v>
      </c>
      <c r="I14" s="383">
        <v>7</v>
      </c>
      <c r="J14" s="385">
        <f>H14+I14</f>
        <v>25</v>
      </c>
      <c r="K14" s="436">
        <v>15</v>
      </c>
      <c r="L14" s="383">
        <v>8</v>
      </c>
      <c r="M14" s="385">
        <v>23</v>
      </c>
      <c r="N14" s="437">
        <v>53</v>
      </c>
      <c r="O14" s="395">
        <v>33</v>
      </c>
      <c r="P14" s="438">
        <f>SUM(N14:O14)</f>
        <v>86</v>
      </c>
      <c r="Q14" s="392"/>
      <c r="R14" s="392"/>
    </row>
    <row r="15" spans="1:18" ht="57.75" customHeight="1" thickBot="1">
      <c r="A15" s="384" t="s">
        <v>107</v>
      </c>
      <c r="B15" s="436">
        <v>0</v>
      </c>
      <c r="C15" s="383">
        <v>19</v>
      </c>
      <c r="D15" s="385">
        <v>19</v>
      </c>
      <c r="E15" s="436">
        <v>0</v>
      </c>
      <c r="F15" s="383">
        <v>26</v>
      </c>
      <c r="G15" s="385">
        <f>E15+F15</f>
        <v>26</v>
      </c>
      <c r="H15" s="436">
        <v>18</v>
      </c>
      <c r="I15" s="383">
        <v>19</v>
      </c>
      <c r="J15" s="385">
        <v>37</v>
      </c>
      <c r="K15" s="436">
        <v>0</v>
      </c>
      <c r="L15" s="383">
        <v>0</v>
      </c>
      <c r="M15" s="385">
        <v>0</v>
      </c>
      <c r="N15" s="437">
        <v>18</v>
      </c>
      <c r="O15" s="395">
        <v>64</v>
      </c>
      <c r="P15" s="438">
        <f>SUM(N15:O15)</f>
        <v>82</v>
      </c>
      <c r="Q15" s="392"/>
      <c r="R15" s="392"/>
    </row>
    <row r="16" spans="1:18" ht="24.75" customHeight="1" thickBot="1">
      <c r="A16" s="393" t="s">
        <v>6</v>
      </c>
      <c r="B16" s="463">
        <f>SUM(B14:B15)</f>
        <v>10</v>
      </c>
      <c r="C16" s="463">
        <v>25</v>
      </c>
      <c r="D16" s="464">
        <v>35</v>
      </c>
      <c r="E16" s="387">
        <f>E14+E15</f>
        <v>10</v>
      </c>
      <c r="F16" s="387">
        <v>38</v>
      </c>
      <c r="G16" s="387">
        <f>G14+G15</f>
        <v>48</v>
      </c>
      <c r="H16" s="387">
        <v>36</v>
      </c>
      <c r="I16" s="387">
        <f>I14+I15</f>
        <v>26</v>
      </c>
      <c r="J16" s="387">
        <f>J14+J15</f>
        <v>62</v>
      </c>
      <c r="K16" s="387">
        <v>15</v>
      </c>
      <c r="L16" s="387">
        <v>8</v>
      </c>
      <c r="M16" s="387">
        <v>23</v>
      </c>
      <c r="N16" s="389">
        <f>SUM(N14:N15)</f>
        <v>71</v>
      </c>
      <c r="O16" s="389">
        <f>SUM(O14:O15)</f>
        <v>97</v>
      </c>
      <c r="P16" s="389">
        <f>SUM(P14:P15)</f>
        <v>168</v>
      </c>
      <c r="Q16" s="394"/>
      <c r="R16" s="394"/>
    </row>
    <row r="17" spans="1:18" ht="24.75" customHeight="1">
      <c r="A17" s="396" t="s">
        <v>20</v>
      </c>
      <c r="B17" s="465"/>
      <c r="C17" s="466"/>
      <c r="D17" s="467"/>
      <c r="E17" s="468"/>
      <c r="F17" s="466"/>
      <c r="G17" s="469"/>
      <c r="H17" s="470"/>
      <c r="I17" s="471"/>
      <c r="J17" s="472"/>
      <c r="K17" s="470"/>
      <c r="L17" s="471"/>
      <c r="M17" s="472"/>
      <c r="N17" s="470"/>
      <c r="O17" s="471"/>
      <c r="P17" s="473"/>
      <c r="Q17" s="392"/>
      <c r="R17" s="392"/>
    </row>
    <row r="18" spans="1:18" ht="30.75" customHeight="1">
      <c r="A18" s="384" t="s">
        <v>90</v>
      </c>
      <c r="B18" s="457">
        <v>0</v>
      </c>
      <c r="C18" s="458">
        <v>0</v>
      </c>
      <c r="D18" s="459">
        <v>0</v>
      </c>
      <c r="E18" s="457">
        <v>0</v>
      </c>
      <c r="F18" s="458">
        <v>0</v>
      </c>
      <c r="G18" s="459">
        <v>0</v>
      </c>
      <c r="H18" s="457">
        <v>0</v>
      </c>
      <c r="I18" s="458">
        <v>0</v>
      </c>
      <c r="J18" s="381">
        <f>SUM(H18:I18)</f>
        <v>0</v>
      </c>
      <c r="K18" s="457">
        <v>0</v>
      </c>
      <c r="L18" s="458">
        <v>0</v>
      </c>
      <c r="M18" s="381">
        <f>SUM(K18:L18)</f>
        <v>0</v>
      </c>
      <c r="N18" s="460">
        <v>0</v>
      </c>
      <c r="O18" s="461">
        <f>C18+F18+I18+L18</f>
        <v>0</v>
      </c>
      <c r="P18" s="462">
        <f>SUM(N18:O18)</f>
        <v>0</v>
      </c>
      <c r="Q18" s="392"/>
      <c r="R18" s="392"/>
    </row>
    <row r="19" spans="1:18" ht="60.75" customHeight="1" thickBot="1">
      <c r="A19" s="384" t="s">
        <v>107</v>
      </c>
      <c r="B19" s="457">
        <v>0</v>
      </c>
      <c r="C19" s="458">
        <v>0</v>
      </c>
      <c r="D19" s="459">
        <v>0</v>
      </c>
      <c r="E19" s="457">
        <v>0</v>
      </c>
      <c r="F19" s="458">
        <v>0</v>
      </c>
      <c r="G19" s="459">
        <f>SUM(E19:F19)</f>
        <v>0</v>
      </c>
      <c r="H19" s="457">
        <v>0</v>
      </c>
      <c r="I19" s="458">
        <v>0</v>
      </c>
      <c r="J19" s="381">
        <f>SUM(H19:I19)</f>
        <v>0</v>
      </c>
      <c r="K19" s="457">
        <v>0</v>
      </c>
      <c r="L19" s="458">
        <v>0</v>
      </c>
      <c r="M19" s="381">
        <f>SUM(K19:L19)</f>
        <v>0</v>
      </c>
      <c r="N19" s="460">
        <f>B19+E19+H19+K19</f>
        <v>0</v>
      </c>
      <c r="O19" s="461">
        <v>0</v>
      </c>
      <c r="P19" s="462">
        <f>SUM(N19:O19)</f>
        <v>0</v>
      </c>
      <c r="Q19" s="392"/>
      <c r="R19" s="392"/>
    </row>
    <row r="20" spans="1:18" ht="24.75" customHeight="1" thickBot="1">
      <c r="A20" s="474" t="s">
        <v>11</v>
      </c>
      <c r="B20" s="475">
        <v>0</v>
      </c>
      <c r="C20" s="475">
        <v>0</v>
      </c>
      <c r="D20" s="476">
        <v>0</v>
      </c>
      <c r="E20" s="475">
        <v>0</v>
      </c>
      <c r="F20" s="475">
        <v>0</v>
      </c>
      <c r="G20" s="476">
        <f>SUM(E20:F20)</f>
        <v>0</v>
      </c>
      <c r="H20" s="477">
        <v>0</v>
      </c>
      <c r="I20" s="475">
        <v>0</v>
      </c>
      <c r="J20" s="475">
        <v>0</v>
      </c>
      <c r="K20" s="475">
        <v>0</v>
      </c>
      <c r="L20" s="475">
        <v>0</v>
      </c>
      <c r="M20" s="476">
        <v>0</v>
      </c>
      <c r="N20" s="475">
        <v>0</v>
      </c>
      <c r="O20" s="475">
        <v>0</v>
      </c>
      <c r="P20" s="476">
        <v>0</v>
      </c>
      <c r="Q20" s="392"/>
      <c r="R20" s="392"/>
    </row>
    <row r="21" spans="1:18" ht="30" customHeight="1" thickBot="1">
      <c r="A21" s="397" t="s">
        <v>8</v>
      </c>
      <c r="B21" s="387">
        <v>10</v>
      </c>
      <c r="C21" s="387">
        <v>25</v>
      </c>
      <c r="D21" s="389">
        <v>35</v>
      </c>
      <c r="E21" s="388">
        <f>E16</f>
        <v>10</v>
      </c>
      <c r="F21" s="387">
        <v>38</v>
      </c>
      <c r="G21" s="387">
        <f>G16</f>
        <v>48</v>
      </c>
      <c r="H21" s="387">
        <f>H16</f>
        <v>36</v>
      </c>
      <c r="I21" s="387">
        <f>I16</f>
        <v>26</v>
      </c>
      <c r="J21" s="387">
        <f>J16</f>
        <v>62</v>
      </c>
      <c r="K21" s="387">
        <f>K16</f>
        <v>15</v>
      </c>
      <c r="L21" s="387">
        <v>8</v>
      </c>
      <c r="M21" s="387">
        <f>M16</f>
        <v>23</v>
      </c>
      <c r="N21" s="387">
        <v>71</v>
      </c>
      <c r="O21" s="387">
        <v>97</v>
      </c>
      <c r="P21" s="389">
        <v>168</v>
      </c>
      <c r="Q21" s="398"/>
      <c r="R21" s="398"/>
    </row>
    <row r="22" spans="1:18" ht="30.75" customHeight="1" thickBot="1">
      <c r="A22" s="397" t="s">
        <v>12</v>
      </c>
      <c r="B22" s="387">
        <f>B20</f>
        <v>0</v>
      </c>
      <c r="C22" s="387">
        <v>0</v>
      </c>
      <c r="D22" s="389">
        <v>0</v>
      </c>
      <c r="E22" s="388">
        <f>E20</f>
        <v>0</v>
      </c>
      <c r="F22" s="387">
        <v>0</v>
      </c>
      <c r="G22" s="387">
        <v>0</v>
      </c>
      <c r="H22" s="387">
        <f aca="true" t="shared" si="1" ref="H22:P22">H20</f>
        <v>0</v>
      </c>
      <c r="I22" s="387">
        <f t="shared" si="1"/>
        <v>0</v>
      </c>
      <c r="J22" s="387">
        <f t="shared" si="1"/>
        <v>0</v>
      </c>
      <c r="K22" s="387">
        <f t="shared" si="1"/>
        <v>0</v>
      </c>
      <c r="L22" s="387">
        <f t="shared" si="1"/>
        <v>0</v>
      </c>
      <c r="M22" s="387">
        <f t="shared" si="1"/>
        <v>0</v>
      </c>
      <c r="N22" s="387">
        <f t="shared" si="1"/>
        <v>0</v>
      </c>
      <c r="O22" s="387">
        <f t="shared" si="1"/>
        <v>0</v>
      </c>
      <c r="P22" s="389">
        <f t="shared" si="1"/>
        <v>0</v>
      </c>
      <c r="Q22" s="401"/>
      <c r="R22" s="401"/>
    </row>
    <row r="23" spans="1:18" ht="26.25" thickBot="1">
      <c r="A23" s="386" t="s">
        <v>13</v>
      </c>
      <c r="B23" s="402">
        <f>SUM(B21:B22)</f>
        <v>10</v>
      </c>
      <c r="C23" s="402">
        <v>25</v>
      </c>
      <c r="D23" s="478">
        <v>35</v>
      </c>
      <c r="E23" s="479">
        <f>SUM(E21:E22)</f>
        <v>10</v>
      </c>
      <c r="F23" s="402">
        <v>38</v>
      </c>
      <c r="G23" s="402">
        <f aca="true" t="shared" si="2" ref="G23:L23">SUM(G21:G22)</f>
        <v>48</v>
      </c>
      <c r="H23" s="402">
        <f t="shared" si="2"/>
        <v>36</v>
      </c>
      <c r="I23" s="402">
        <f t="shared" si="2"/>
        <v>26</v>
      </c>
      <c r="J23" s="402">
        <f t="shared" si="2"/>
        <v>62</v>
      </c>
      <c r="K23" s="402">
        <f t="shared" si="2"/>
        <v>15</v>
      </c>
      <c r="L23" s="402">
        <f t="shared" si="2"/>
        <v>8</v>
      </c>
      <c r="M23" s="402">
        <v>23</v>
      </c>
      <c r="N23" s="402">
        <f>B23+E23+H23+K23</f>
        <v>71</v>
      </c>
      <c r="O23" s="478">
        <v>97</v>
      </c>
      <c r="P23" s="478">
        <f>O23+N23</f>
        <v>168</v>
      </c>
      <c r="Q23" s="401"/>
      <c r="R23" s="401"/>
    </row>
    <row r="24" spans="1:18" ht="12" customHeight="1">
      <c r="A24" s="392"/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</row>
    <row r="25" spans="1:17" ht="25.5" customHeight="1" hidden="1">
      <c r="A25" s="392"/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334"/>
    </row>
    <row r="26" spans="1:18" ht="24" customHeight="1">
      <c r="A26" s="890"/>
      <c r="B26" s="890"/>
      <c r="C26" s="890"/>
      <c r="D26" s="890"/>
      <c r="E26" s="890"/>
      <c r="F26" s="890"/>
      <c r="G26" s="890"/>
      <c r="H26" s="890"/>
      <c r="I26" s="890"/>
      <c r="J26" s="890"/>
      <c r="K26" s="890"/>
      <c r="L26" s="890"/>
      <c r="M26" s="890"/>
      <c r="N26" s="890"/>
      <c r="O26" s="890"/>
      <c r="P26" s="890"/>
      <c r="Q26" s="890"/>
      <c r="R26" s="890"/>
    </row>
    <row r="27" spans="1:16" ht="51.75" customHeight="1">
      <c r="A27" s="893"/>
      <c r="B27" s="893"/>
      <c r="C27" s="893"/>
      <c r="D27" s="893"/>
      <c r="E27" s="893"/>
      <c r="F27" s="893"/>
      <c r="G27" s="893"/>
      <c r="H27" s="893"/>
      <c r="I27" s="893"/>
      <c r="J27" s="893"/>
      <c r="K27" s="893"/>
      <c r="L27" s="893"/>
      <c r="M27" s="893"/>
      <c r="N27" s="893"/>
      <c r="O27" s="893"/>
      <c r="P27" s="893"/>
    </row>
    <row r="28" spans="1:16" ht="27" customHeight="1">
      <c r="A28" s="480"/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</row>
    <row r="29" ht="45" customHeight="1"/>
  </sheetData>
  <sheetProtection/>
  <mergeCells count="11">
    <mergeCell ref="H5:J6"/>
    <mergeCell ref="A26:R26"/>
    <mergeCell ref="A27:P27"/>
    <mergeCell ref="K5:M6"/>
    <mergeCell ref="N5:P6"/>
    <mergeCell ref="A1:P1"/>
    <mergeCell ref="A2:J2"/>
    <mergeCell ref="A3:P3"/>
    <mergeCell ref="A5:A7"/>
    <mergeCell ref="B5:D6"/>
    <mergeCell ref="E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2"/>
  <sheetViews>
    <sheetView zoomScale="40" zoomScaleNormal="40" workbookViewId="0" topLeftCell="A1">
      <selection activeCell="B38" sqref="B38:Q38"/>
    </sheetView>
  </sheetViews>
  <sheetFormatPr defaultColWidth="9.00390625" defaultRowHeight="12.75"/>
  <cols>
    <col min="1" max="1" width="3.00390625" style="5" customWidth="1"/>
    <col min="2" max="2" width="87.875" style="5" customWidth="1"/>
    <col min="3" max="3" width="18.125" style="5" customWidth="1"/>
    <col min="4" max="4" width="20.25390625" style="5" customWidth="1"/>
    <col min="5" max="5" width="20.625" style="5" customWidth="1"/>
    <col min="6" max="6" width="18.25390625" style="5" customWidth="1"/>
    <col min="7" max="7" width="19.625" style="5" customWidth="1"/>
    <col min="8" max="8" width="15.25390625" style="5" customWidth="1"/>
    <col min="9" max="9" width="17.75390625" style="5" customWidth="1"/>
    <col min="10" max="10" width="21.25390625" style="5" customWidth="1"/>
    <col min="11" max="11" width="18.625" style="5" customWidth="1"/>
    <col min="12" max="12" width="17.25390625" style="5" customWidth="1"/>
    <col min="13" max="13" width="21.625" style="5" customWidth="1"/>
    <col min="14" max="14" width="19.375" style="5" customWidth="1"/>
    <col min="15" max="15" width="12.625" style="5" customWidth="1"/>
    <col min="16" max="16" width="11.00390625" style="5" customWidth="1"/>
    <col min="17" max="17" width="10.875" style="5" customWidth="1"/>
    <col min="18" max="18" width="14.25390625" style="5" customWidth="1"/>
    <col min="19" max="19" width="10.625" style="5" bestFit="1" customWidth="1"/>
    <col min="20" max="20" width="9.25390625" style="5" bestFit="1" customWidth="1"/>
    <col min="21" max="40" width="9.125" style="5" customWidth="1"/>
    <col min="54" max="16384" width="9.125" style="5" customWidth="1"/>
  </cols>
  <sheetData>
    <row r="1" spans="1:17" ht="25.5" customHeight="1">
      <c r="A1" s="897" t="s">
        <v>23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</row>
    <row r="2" spans="1:17" ht="26.25" customHeight="1">
      <c r="A2" s="898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</row>
    <row r="3" spans="1:17" ht="37.5" customHeight="1">
      <c r="A3" s="897" t="s">
        <v>110</v>
      </c>
      <c r="B3" s="897"/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7"/>
    </row>
    <row r="4" ht="33" customHeight="1" thickBot="1">
      <c r="B4" s="6"/>
    </row>
    <row r="5" spans="2:17" ht="33" customHeight="1">
      <c r="B5" s="899" t="s">
        <v>100</v>
      </c>
      <c r="C5" s="902" t="s">
        <v>0</v>
      </c>
      <c r="D5" s="903"/>
      <c r="E5" s="903"/>
      <c r="F5" s="902" t="s">
        <v>1</v>
      </c>
      <c r="G5" s="903"/>
      <c r="H5" s="906"/>
      <c r="I5" s="910" t="s">
        <v>2</v>
      </c>
      <c r="J5" s="903"/>
      <c r="K5" s="903"/>
      <c r="L5" s="902" t="s">
        <v>3</v>
      </c>
      <c r="M5" s="903"/>
      <c r="N5" s="906"/>
      <c r="O5" s="914" t="s">
        <v>101</v>
      </c>
      <c r="P5" s="915"/>
      <c r="Q5" s="916"/>
    </row>
    <row r="6" spans="2:17" ht="33" customHeight="1" thickBot="1">
      <c r="B6" s="900"/>
      <c r="C6" s="904"/>
      <c r="D6" s="905"/>
      <c r="E6" s="905"/>
      <c r="F6" s="907"/>
      <c r="G6" s="908"/>
      <c r="H6" s="909"/>
      <c r="I6" s="908"/>
      <c r="J6" s="908"/>
      <c r="K6" s="908"/>
      <c r="L6" s="911"/>
      <c r="M6" s="912"/>
      <c r="N6" s="913"/>
      <c r="O6" s="917"/>
      <c r="P6" s="918"/>
      <c r="Q6" s="919"/>
    </row>
    <row r="7" spans="2:17" ht="110.25" customHeight="1" thickBot="1">
      <c r="B7" s="901"/>
      <c r="C7" s="62" t="s">
        <v>21</v>
      </c>
      <c r="D7" s="63" t="s">
        <v>22</v>
      </c>
      <c r="E7" s="65" t="s">
        <v>4</v>
      </c>
      <c r="F7" s="62" t="s">
        <v>21</v>
      </c>
      <c r="G7" s="63" t="s">
        <v>22</v>
      </c>
      <c r="H7" s="65" t="s">
        <v>4</v>
      </c>
      <c r="I7" s="62" t="s">
        <v>21</v>
      </c>
      <c r="J7" s="63" t="s">
        <v>22</v>
      </c>
      <c r="K7" s="65" t="s">
        <v>4</v>
      </c>
      <c r="L7" s="62" t="s">
        <v>21</v>
      </c>
      <c r="M7" s="63" t="s">
        <v>22</v>
      </c>
      <c r="N7" s="65" t="s">
        <v>4</v>
      </c>
      <c r="O7" s="62" t="s">
        <v>21</v>
      </c>
      <c r="P7" s="63" t="s">
        <v>22</v>
      </c>
      <c r="Q7" s="65" t="s">
        <v>4</v>
      </c>
    </row>
    <row r="8" spans="2:17" ht="34.5" customHeight="1">
      <c r="B8" s="420" t="s">
        <v>18</v>
      </c>
      <c r="C8" s="302"/>
      <c r="D8" s="303"/>
      <c r="E8" s="300"/>
      <c r="F8" s="299"/>
      <c r="G8" s="299"/>
      <c r="H8" s="301"/>
      <c r="I8" s="302"/>
      <c r="J8" s="303"/>
      <c r="K8" s="300"/>
      <c r="L8" s="299"/>
      <c r="M8" s="299"/>
      <c r="N8" s="300"/>
      <c r="O8" s="299"/>
      <c r="P8" s="643"/>
      <c r="Q8" s="644"/>
    </row>
    <row r="9" spans="2:17" ht="31.5" customHeight="1">
      <c r="B9" s="66" t="s">
        <v>17</v>
      </c>
      <c r="C9" s="304">
        <v>49</v>
      </c>
      <c r="D9" s="305">
        <v>17</v>
      </c>
      <c r="E9" s="421">
        <f aca="true" t="shared" si="0" ref="E9:E14">C9+D9</f>
        <v>66</v>
      </c>
      <c r="F9" s="304">
        <v>49</v>
      </c>
      <c r="G9" s="305">
        <v>10</v>
      </c>
      <c r="H9" s="534">
        <f aca="true" t="shared" si="1" ref="H9:H14">F9+G9</f>
        <v>59</v>
      </c>
      <c r="I9" s="304">
        <v>36</v>
      </c>
      <c r="J9" s="305">
        <v>1</v>
      </c>
      <c r="K9" s="534">
        <f aca="true" t="shared" si="2" ref="K9:K14">J9+I9</f>
        <v>37</v>
      </c>
      <c r="L9" s="304">
        <v>38</v>
      </c>
      <c r="M9" s="305">
        <v>3</v>
      </c>
      <c r="N9" s="534">
        <f aca="true" t="shared" si="3" ref="N9:N14">L9+M9</f>
        <v>41</v>
      </c>
      <c r="O9" s="157">
        <f aca="true" t="shared" si="4" ref="O9:P14">C9+F9+I9+L9</f>
        <v>172</v>
      </c>
      <c r="P9" s="147">
        <f t="shared" si="4"/>
        <v>31</v>
      </c>
      <c r="Q9" s="148">
        <f aca="true" t="shared" si="5" ref="Q9:Q14">SUM(O9:P9)</f>
        <v>203</v>
      </c>
    </row>
    <row r="10" spans="2:17" ht="27.75" customHeight="1">
      <c r="B10" s="66" t="s">
        <v>24</v>
      </c>
      <c r="C10" s="304">
        <v>20</v>
      </c>
      <c r="D10" s="305">
        <v>1</v>
      </c>
      <c r="E10" s="421">
        <f t="shared" si="0"/>
        <v>21</v>
      </c>
      <c r="F10" s="304">
        <v>22</v>
      </c>
      <c r="G10" s="305">
        <v>1</v>
      </c>
      <c r="H10" s="534">
        <f t="shared" si="1"/>
        <v>23</v>
      </c>
      <c r="I10" s="304">
        <v>16</v>
      </c>
      <c r="J10" s="305">
        <v>0</v>
      </c>
      <c r="K10" s="534">
        <f t="shared" si="2"/>
        <v>16</v>
      </c>
      <c r="L10" s="304">
        <v>14</v>
      </c>
      <c r="M10" s="305">
        <v>0</v>
      </c>
      <c r="N10" s="534">
        <f t="shared" si="3"/>
        <v>14</v>
      </c>
      <c r="O10" s="157">
        <f t="shared" si="4"/>
        <v>72</v>
      </c>
      <c r="P10" s="147">
        <f t="shared" si="4"/>
        <v>2</v>
      </c>
      <c r="Q10" s="148">
        <f t="shared" si="5"/>
        <v>74</v>
      </c>
    </row>
    <row r="11" spans="2:17" ht="34.5" customHeight="1">
      <c r="B11" s="66" t="s">
        <v>25</v>
      </c>
      <c r="C11" s="304">
        <v>34</v>
      </c>
      <c r="D11" s="305">
        <v>1</v>
      </c>
      <c r="E11" s="421">
        <f t="shared" si="0"/>
        <v>35</v>
      </c>
      <c r="F11" s="304">
        <v>30</v>
      </c>
      <c r="G11" s="305">
        <v>4</v>
      </c>
      <c r="H11" s="534">
        <f t="shared" si="1"/>
        <v>34</v>
      </c>
      <c r="I11" s="304">
        <v>25</v>
      </c>
      <c r="J11" s="305">
        <v>0</v>
      </c>
      <c r="K11" s="534">
        <f t="shared" si="2"/>
        <v>25</v>
      </c>
      <c r="L11" s="304">
        <v>27</v>
      </c>
      <c r="M11" s="305">
        <v>0</v>
      </c>
      <c r="N11" s="534">
        <f t="shared" si="3"/>
        <v>27</v>
      </c>
      <c r="O11" s="157">
        <f t="shared" si="4"/>
        <v>116</v>
      </c>
      <c r="P11" s="147">
        <f t="shared" si="4"/>
        <v>5</v>
      </c>
      <c r="Q11" s="148">
        <f t="shared" si="5"/>
        <v>121</v>
      </c>
    </row>
    <row r="12" spans="2:17" ht="55.5" customHeight="1">
      <c r="B12" s="66" t="s">
        <v>26</v>
      </c>
      <c r="C12" s="304">
        <v>25</v>
      </c>
      <c r="D12" s="305">
        <v>4</v>
      </c>
      <c r="E12" s="421">
        <f t="shared" si="0"/>
        <v>29</v>
      </c>
      <c r="F12" s="304">
        <v>17</v>
      </c>
      <c r="G12" s="305">
        <v>1</v>
      </c>
      <c r="H12" s="534">
        <f t="shared" si="1"/>
        <v>18</v>
      </c>
      <c r="I12" s="304">
        <v>15</v>
      </c>
      <c r="J12" s="305">
        <v>0</v>
      </c>
      <c r="K12" s="534">
        <f t="shared" si="2"/>
        <v>15</v>
      </c>
      <c r="L12" s="304">
        <v>24</v>
      </c>
      <c r="M12" s="305">
        <v>0</v>
      </c>
      <c r="N12" s="534">
        <f t="shared" si="3"/>
        <v>24</v>
      </c>
      <c r="O12" s="157">
        <f t="shared" si="4"/>
        <v>81</v>
      </c>
      <c r="P12" s="147">
        <f t="shared" si="4"/>
        <v>5</v>
      </c>
      <c r="Q12" s="148">
        <f t="shared" si="5"/>
        <v>86</v>
      </c>
    </row>
    <row r="13" spans="2:17" ht="55.5" customHeight="1">
      <c r="B13" s="66" t="s">
        <v>27</v>
      </c>
      <c r="C13" s="304">
        <v>45</v>
      </c>
      <c r="D13" s="306">
        <v>19</v>
      </c>
      <c r="E13" s="421">
        <f t="shared" si="0"/>
        <v>64</v>
      </c>
      <c r="F13" s="304">
        <v>42</v>
      </c>
      <c r="G13" s="306">
        <v>12</v>
      </c>
      <c r="H13" s="534">
        <f t="shared" si="1"/>
        <v>54</v>
      </c>
      <c r="I13" s="304">
        <v>27</v>
      </c>
      <c r="J13" s="306">
        <v>2</v>
      </c>
      <c r="K13" s="534">
        <f t="shared" si="2"/>
        <v>29</v>
      </c>
      <c r="L13" s="304">
        <v>49</v>
      </c>
      <c r="M13" s="306">
        <v>9</v>
      </c>
      <c r="N13" s="534">
        <f t="shared" si="3"/>
        <v>58</v>
      </c>
      <c r="O13" s="157">
        <f t="shared" si="4"/>
        <v>163</v>
      </c>
      <c r="P13" s="147">
        <f t="shared" si="4"/>
        <v>42</v>
      </c>
      <c r="Q13" s="148">
        <f t="shared" si="5"/>
        <v>205</v>
      </c>
    </row>
    <row r="14" spans="2:17" ht="33" customHeight="1" thickBot="1">
      <c r="B14" s="66" t="s">
        <v>28</v>
      </c>
      <c r="C14" s="304">
        <v>19</v>
      </c>
      <c r="D14" s="307">
        <v>0</v>
      </c>
      <c r="E14" s="421">
        <f t="shared" si="0"/>
        <v>19</v>
      </c>
      <c r="F14" s="304">
        <v>21</v>
      </c>
      <c r="G14" s="307">
        <v>0</v>
      </c>
      <c r="H14" s="534">
        <f t="shared" si="1"/>
        <v>21</v>
      </c>
      <c r="I14" s="304">
        <v>6</v>
      </c>
      <c r="J14" s="307">
        <v>0</v>
      </c>
      <c r="K14" s="534">
        <f t="shared" si="2"/>
        <v>6</v>
      </c>
      <c r="L14" s="304">
        <v>13</v>
      </c>
      <c r="M14" s="307">
        <v>1</v>
      </c>
      <c r="N14" s="534">
        <f t="shared" si="3"/>
        <v>14</v>
      </c>
      <c r="O14" s="157">
        <f t="shared" si="4"/>
        <v>59</v>
      </c>
      <c r="P14" s="147">
        <f t="shared" si="4"/>
        <v>1</v>
      </c>
      <c r="Q14" s="148">
        <f t="shared" si="5"/>
        <v>60</v>
      </c>
    </row>
    <row r="15" spans="2:17" ht="34.5" customHeight="1" thickBot="1">
      <c r="B15" s="37" t="s">
        <v>14</v>
      </c>
      <c r="C15" s="33">
        <f>C9+C11+C10+C12+C13+C14</f>
        <v>192</v>
      </c>
      <c r="D15" s="57">
        <f>D9+D10+D11+D12+D13+D14</f>
        <v>42</v>
      </c>
      <c r="E15" s="55">
        <f>E9+E10+E11+E12+E13+E14</f>
        <v>234</v>
      </c>
      <c r="F15" s="33">
        <f aca="true" t="shared" si="6" ref="F15:K15">F9+F11+F10+F12+F13+F14</f>
        <v>181</v>
      </c>
      <c r="G15" s="33">
        <f t="shared" si="6"/>
        <v>28</v>
      </c>
      <c r="H15" s="33">
        <f t="shared" si="6"/>
        <v>209</v>
      </c>
      <c r="I15" s="33">
        <f t="shared" si="6"/>
        <v>125</v>
      </c>
      <c r="J15" s="33">
        <f t="shared" si="6"/>
        <v>3</v>
      </c>
      <c r="K15" s="33">
        <f t="shared" si="6"/>
        <v>128</v>
      </c>
      <c r="L15" s="33">
        <f>L14+L13+L12+L11+L10+L9</f>
        <v>165</v>
      </c>
      <c r="M15" s="33">
        <f>M14+M13+M12+M11+M10+M9</f>
        <v>13</v>
      </c>
      <c r="N15" s="33">
        <f>N14+N13+N12+N11+N10+N9</f>
        <v>178</v>
      </c>
      <c r="O15" s="45">
        <f>SUM(O9:O14)</f>
        <v>663</v>
      </c>
      <c r="P15" s="45">
        <f>SUM(P9:P14)</f>
        <v>86</v>
      </c>
      <c r="Q15" s="45">
        <f>SUM(Q9:Q14)</f>
        <v>749</v>
      </c>
    </row>
    <row r="16" spans="2:17" ht="30.75" customHeight="1" thickBot="1">
      <c r="B16" s="7" t="s">
        <v>19</v>
      </c>
      <c r="C16" s="32"/>
      <c r="D16" s="52"/>
      <c r="E16" s="51"/>
      <c r="F16" s="32"/>
      <c r="G16" s="52"/>
      <c r="H16" s="51"/>
      <c r="I16" s="59"/>
      <c r="J16" s="52"/>
      <c r="K16" s="51"/>
      <c r="L16" s="59"/>
      <c r="M16" s="52"/>
      <c r="N16" s="51"/>
      <c r="O16" s="59"/>
      <c r="P16" s="59"/>
      <c r="Q16" s="60"/>
    </row>
    <row r="17" spans="2:17" ht="30.75" customHeight="1" thickBot="1">
      <c r="B17" s="61" t="s">
        <v>9</v>
      </c>
      <c r="C17" s="33"/>
      <c r="D17" s="57"/>
      <c r="E17" s="58"/>
      <c r="F17" s="33"/>
      <c r="G17" s="57"/>
      <c r="H17" s="58"/>
      <c r="I17" s="33"/>
      <c r="J17" s="57"/>
      <c r="K17" s="55"/>
      <c r="L17" s="59"/>
      <c r="M17" s="52"/>
      <c r="N17" s="51"/>
      <c r="O17" s="143"/>
      <c r="P17" s="143"/>
      <c r="Q17" s="407"/>
    </row>
    <row r="18" spans="2:17" ht="30" customHeight="1">
      <c r="B18" s="43" t="s">
        <v>17</v>
      </c>
      <c r="C18" s="308">
        <f aca="true" t="shared" si="7" ref="C18:N23">C9-C26</f>
        <v>49</v>
      </c>
      <c r="D18" s="308">
        <f t="shared" si="7"/>
        <v>17</v>
      </c>
      <c r="E18" s="308">
        <f t="shared" si="7"/>
        <v>66</v>
      </c>
      <c r="F18" s="308">
        <f t="shared" si="7"/>
        <v>48</v>
      </c>
      <c r="G18" s="308">
        <f t="shared" si="7"/>
        <v>10</v>
      </c>
      <c r="H18" s="308">
        <f t="shared" si="7"/>
        <v>58</v>
      </c>
      <c r="I18" s="308">
        <f t="shared" si="7"/>
        <v>35</v>
      </c>
      <c r="J18" s="308">
        <f t="shared" si="7"/>
        <v>1</v>
      </c>
      <c r="K18" s="308">
        <f t="shared" si="7"/>
        <v>36</v>
      </c>
      <c r="L18" s="535">
        <f t="shared" si="7"/>
        <v>37</v>
      </c>
      <c r="M18" s="535">
        <f t="shared" si="7"/>
        <v>3</v>
      </c>
      <c r="N18" s="645">
        <f t="shared" si="7"/>
        <v>40</v>
      </c>
      <c r="O18" s="646">
        <f aca="true" t="shared" si="8" ref="O18:P23">C18+F18+I18+L18</f>
        <v>169</v>
      </c>
      <c r="P18" s="123">
        <f t="shared" si="8"/>
        <v>31</v>
      </c>
      <c r="Q18" s="149">
        <f aca="true" t="shared" si="9" ref="Q18:Q23">SUM(O18:P18)</f>
        <v>200</v>
      </c>
    </row>
    <row r="19" spans="2:17" ht="25.5" customHeight="1">
      <c r="B19" s="66" t="s">
        <v>24</v>
      </c>
      <c r="C19" s="308">
        <f t="shared" si="7"/>
        <v>20</v>
      </c>
      <c r="D19" s="308">
        <f t="shared" si="7"/>
        <v>1</v>
      </c>
      <c r="E19" s="308">
        <f t="shared" si="7"/>
        <v>21</v>
      </c>
      <c r="F19" s="308">
        <f t="shared" si="7"/>
        <v>22</v>
      </c>
      <c r="G19" s="308">
        <f t="shared" si="7"/>
        <v>1</v>
      </c>
      <c r="H19" s="308">
        <f t="shared" si="7"/>
        <v>23</v>
      </c>
      <c r="I19" s="308">
        <f t="shared" si="7"/>
        <v>16</v>
      </c>
      <c r="J19" s="308">
        <f t="shared" si="7"/>
        <v>0</v>
      </c>
      <c r="K19" s="308">
        <f t="shared" si="7"/>
        <v>16</v>
      </c>
      <c r="L19" s="536">
        <f t="shared" si="7"/>
        <v>14</v>
      </c>
      <c r="M19" s="536">
        <f t="shared" si="7"/>
        <v>0</v>
      </c>
      <c r="N19" s="421">
        <f t="shared" si="7"/>
        <v>14</v>
      </c>
      <c r="O19" s="647">
        <f t="shared" si="8"/>
        <v>72</v>
      </c>
      <c r="P19" s="50">
        <f t="shared" si="8"/>
        <v>2</v>
      </c>
      <c r="Q19" s="44">
        <f t="shared" si="9"/>
        <v>74</v>
      </c>
    </row>
    <row r="20" spans="2:17" ht="31.5" customHeight="1">
      <c r="B20" s="66" t="s">
        <v>25</v>
      </c>
      <c r="C20" s="308">
        <f t="shared" si="7"/>
        <v>34</v>
      </c>
      <c r="D20" s="308">
        <f t="shared" si="7"/>
        <v>1</v>
      </c>
      <c r="E20" s="308">
        <f t="shared" si="7"/>
        <v>35</v>
      </c>
      <c r="F20" s="308">
        <f t="shared" si="7"/>
        <v>30</v>
      </c>
      <c r="G20" s="308">
        <f t="shared" si="7"/>
        <v>4</v>
      </c>
      <c r="H20" s="308">
        <f t="shared" si="7"/>
        <v>34</v>
      </c>
      <c r="I20" s="308">
        <f t="shared" si="7"/>
        <v>25</v>
      </c>
      <c r="J20" s="308">
        <f t="shared" si="7"/>
        <v>0</v>
      </c>
      <c r="K20" s="308">
        <f t="shared" si="7"/>
        <v>25</v>
      </c>
      <c r="L20" s="536">
        <f t="shared" si="7"/>
        <v>27</v>
      </c>
      <c r="M20" s="536">
        <f t="shared" si="7"/>
        <v>0</v>
      </c>
      <c r="N20" s="421">
        <f t="shared" si="7"/>
        <v>27</v>
      </c>
      <c r="O20" s="647">
        <f t="shared" si="8"/>
        <v>116</v>
      </c>
      <c r="P20" s="50">
        <f t="shared" si="8"/>
        <v>5</v>
      </c>
      <c r="Q20" s="44">
        <f t="shared" si="9"/>
        <v>121</v>
      </c>
    </row>
    <row r="21" spans="2:17" ht="54" customHeight="1">
      <c r="B21" s="66" t="s">
        <v>26</v>
      </c>
      <c r="C21" s="308">
        <f t="shared" si="7"/>
        <v>25</v>
      </c>
      <c r="D21" s="308">
        <f t="shared" si="7"/>
        <v>4</v>
      </c>
      <c r="E21" s="308">
        <f t="shared" si="7"/>
        <v>29</v>
      </c>
      <c r="F21" s="308">
        <f t="shared" si="7"/>
        <v>17</v>
      </c>
      <c r="G21" s="308">
        <f t="shared" si="7"/>
        <v>1</v>
      </c>
      <c r="H21" s="308">
        <f t="shared" si="7"/>
        <v>18</v>
      </c>
      <c r="I21" s="308">
        <f t="shared" si="7"/>
        <v>15</v>
      </c>
      <c r="J21" s="308">
        <f t="shared" si="7"/>
        <v>0</v>
      </c>
      <c r="K21" s="308">
        <f t="shared" si="7"/>
        <v>15</v>
      </c>
      <c r="L21" s="536">
        <f t="shared" si="7"/>
        <v>24</v>
      </c>
      <c r="M21" s="536">
        <f t="shared" si="7"/>
        <v>0</v>
      </c>
      <c r="N21" s="421">
        <f t="shared" si="7"/>
        <v>24</v>
      </c>
      <c r="O21" s="647">
        <f t="shared" si="8"/>
        <v>81</v>
      </c>
      <c r="P21" s="50">
        <f t="shared" si="8"/>
        <v>5</v>
      </c>
      <c r="Q21" s="44">
        <f t="shared" si="9"/>
        <v>86</v>
      </c>
    </row>
    <row r="22" spans="2:17" ht="30" customHeight="1">
      <c r="B22" s="66" t="s">
        <v>27</v>
      </c>
      <c r="C22" s="308">
        <f t="shared" si="7"/>
        <v>45</v>
      </c>
      <c r="D22" s="308">
        <f t="shared" si="7"/>
        <v>17</v>
      </c>
      <c r="E22" s="308">
        <f t="shared" si="7"/>
        <v>62</v>
      </c>
      <c r="F22" s="308">
        <f t="shared" si="7"/>
        <v>41</v>
      </c>
      <c r="G22" s="308">
        <f t="shared" si="7"/>
        <v>12</v>
      </c>
      <c r="H22" s="308">
        <f t="shared" si="7"/>
        <v>53</v>
      </c>
      <c r="I22" s="308">
        <f t="shared" si="7"/>
        <v>26</v>
      </c>
      <c r="J22" s="308">
        <f t="shared" si="7"/>
        <v>2</v>
      </c>
      <c r="K22" s="308">
        <f t="shared" si="7"/>
        <v>28</v>
      </c>
      <c r="L22" s="536">
        <f t="shared" si="7"/>
        <v>46</v>
      </c>
      <c r="M22" s="536">
        <f t="shared" si="7"/>
        <v>8</v>
      </c>
      <c r="N22" s="421">
        <f t="shared" si="7"/>
        <v>54</v>
      </c>
      <c r="O22" s="647">
        <f t="shared" si="8"/>
        <v>158</v>
      </c>
      <c r="P22" s="50">
        <f t="shared" si="8"/>
        <v>39</v>
      </c>
      <c r="Q22" s="44">
        <f t="shared" si="9"/>
        <v>197</v>
      </c>
    </row>
    <row r="23" spans="2:17" ht="36" customHeight="1" thickBot="1">
      <c r="B23" s="66" t="s">
        <v>28</v>
      </c>
      <c r="C23" s="308">
        <f t="shared" si="7"/>
        <v>19</v>
      </c>
      <c r="D23" s="308">
        <f t="shared" si="7"/>
        <v>0</v>
      </c>
      <c r="E23" s="308">
        <f t="shared" si="7"/>
        <v>19</v>
      </c>
      <c r="F23" s="308">
        <f t="shared" si="7"/>
        <v>21</v>
      </c>
      <c r="G23" s="308">
        <f t="shared" si="7"/>
        <v>0</v>
      </c>
      <c r="H23" s="308">
        <f t="shared" si="7"/>
        <v>21</v>
      </c>
      <c r="I23" s="308">
        <f t="shared" si="7"/>
        <v>6</v>
      </c>
      <c r="J23" s="308">
        <f t="shared" si="7"/>
        <v>0</v>
      </c>
      <c r="K23" s="308">
        <f t="shared" si="7"/>
        <v>6</v>
      </c>
      <c r="L23" s="537">
        <f t="shared" si="7"/>
        <v>13</v>
      </c>
      <c r="M23" s="537">
        <f t="shared" si="7"/>
        <v>1</v>
      </c>
      <c r="N23" s="648">
        <f t="shared" si="7"/>
        <v>14</v>
      </c>
      <c r="O23" s="649">
        <f t="shared" si="8"/>
        <v>59</v>
      </c>
      <c r="P23" s="309">
        <f t="shared" si="8"/>
        <v>1</v>
      </c>
      <c r="Q23" s="310">
        <f t="shared" si="9"/>
        <v>60</v>
      </c>
    </row>
    <row r="24" spans="2:17" ht="34.5" customHeight="1" thickBot="1">
      <c r="B24" s="27" t="s">
        <v>6</v>
      </c>
      <c r="C24" s="32">
        <f aca="true" t="shared" si="10" ref="C24:K24">C18+C19+C20+C21+C22+C23</f>
        <v>192</v>
      </c>
      <c r="D24" s="32">
        <f t="shared" si="10"/>
        <v>40</v>
      </c>
      <c r="E24" s="32">
        <f t="shared" si="10"/>
        <v>232</v>
      </c>
      <c r="F24" s="32">
        <f t="shared" si="10"/>
        <v>179</v>
      </c>
      <c r="G24" s="32">
        <f t="shared" si="10"/>
        <v>28</v>
      </c>
      <c r="H24" s="32">
        <f t="shared" si="10"/>
        <v>207</v>
      </c>
      <c r="I24" s="32">
        <f t="shared" si="10"/>
        <v>123</v>
      </c>
      <c r="J24" s="32">
        <f t="shared" si="10"/>
        <v>3</v>
      </c>
      <c r="K24" s="32">
        <f t="shared" si="10"/>
        <v>126</v>
      </c>
      <c r="L24" s="533">
        <f>L23+L22+L21+L20+L19+L18</f>
        <v>161</v>
      </c>
      <c r="M24" s="533">
        <f>M23+M22+M21+M20+M19+M18</f>
        <v>12</v>
      </c>
      <c r="N24" s="533">
        <f>N23+N22+N21+N20+N19+N18</f>
        <v>173</v>
      </c>
      <c r="O24" s="228">
        <f>SUM(O18:O23)</f>
        <v>655</v>
      </c>
      <c r="P24" s="228">
        <f>SUM(P18:P23)</f>
        <v>83</v>
      </c>
      <c r="Q24" s="228">
        <f>SUM(Q18:Q23)</f>
        <v>738</v>
      </c>
    </row>
    <row r="25" spans="2:17" ht="45.75" customHeight="1">
      <c r="B25" s="362" t="s">
        <v>20</v>
      </c>
      <c r="C25" s="311"/>
      <c r="D25" s="312"/>
      <c r="E25" s="313"/>
      <c r="F25" s="312"/>
      <c r="G25" s="312"/>
      <c r="H25" s="67"/>
      <c r="I25" s="311"/>
      <c r="J25" s="67"/>
      <c r="K25" s="313"/>
      <c r="L25" s="312"/>
      <c r="M25" s="312"/>
      <c r="N25" s="67"/>
      <c r="O25" s="538"/>
      <c r="P25" s="363"/>
      <c r="Q25" s="364"/>
    </row>
    <row r="26" spans="2:17" ht="24.75" customHeight="1">
      <c r="B26" s="66" t="s">
        <v>17</v>
      </c>
      <c r="C26" s="314">
        <v>0</v>
      </c>
      <c r="D26" s="315">
        <v>0</v>
      </c>
      <c r="E26" s="316">
        <f aca="true" t="shared" si="11" ref="E26:E31">D26+C26</f>
        <v>0</v>
      </c>
      <c r="F26" s="317">
        <v>1</v>
      </c>
      <c r="G26" s="315">
        <v>0</v>
      </c>
      <c r="H26" s="318">
        <f aca="true" t="shared" si="12" ref="H26:H31">F26+G26</f>
        <v>1</v>
      </c>
      <c r="I26" s="314">
        <v>1</v>
      </c>
      <c r="J26" s="539">
        <v>0</v>
      </c>
      <c r="K26" s="365">
        <f aca="true" t="shared" si="13" ref="K26:K31">I26+J26</f>
        <v>1</v>
      </c>
      <c r="L26" s="317">
        <v>1</v>
      </c>
      <c r="M26" s="315">
        <v>0</v>
      </c>
      <c r="N26" s="318">
        <f aca="true" t="shared" si="14" ref="N26:N31">M26+L26</f>
        <v>1</v>
      </c>
      <c r="O26" s="540">
        <f aca="true" t="shared" si="15" ref="O26:P31">C26+F26+I26+L26</f>
        <v>3</v>
      </c>
      <c r="P26" s="319">
        <f t="shared" si="15"/>
        <v>0</v>
      </c>
      <c r="Q26" s="320">
        <f aca="true" t="shared" si="16" ref="Q26:Q31">SUM(O26:P26)</f>
        <v>3</v>
      </c>
    </row>
    <row r="27" spans="2:17" ht="24.75" customHeight="1">
      <c r="B27" s="66" t="s">
        <v>24</v>
      </c>
      <c r="C27" s="321">
        <v>0</v>
      </c>
      <c r="D27" s="322">
        <v>0</v>
      </c>
      <c r="E27" s="316">
        <f t="shared" si="11"/>
        <v>0</v>
      </c>
      <c r="F27" s="299">
        <v>0</v>
      </c>
      <c r="G27" s="322">
        <v>0</v>
      </c>
      <c r="H27" s="318">
        <f t="shared" si="12"/>
        <v>0</v>
      </c>
      <c r="I27" s="321">
        <v>0</v>
      </c>
      <c r="J27" s="541">
        <v>0</v>
      </c>
      <c r="K27" s="365">
        <f t="shared" si="13"/>
        <v>0</v>
      </c>
      <c r="L27" s="299">
        <v>0</v>
      </c>
      <c r="M27" s="322">
        <v>0</v>
      </c>
      <c r="N27" s="318">
        <f t="shared" si="14"/>
        <v>0</v>
      </c>
      <c r="O27" s="540">
        <f t="shared" si="15"/>
        <v>0</v>
      </c>
      <c r="P27" s="319">
        <f t="shared" si="15"/>
        <v>0</v>
      </c>
      <c r="Q27" s="320">
        <f t="shared" si="16"/>
        <v>0</v>
      </c>
    </row>
    <row r="28" spans="2:17" ht="27.75" customHeight="1">
      <c r="B28" s="66" t="s">
        <v>25</v>
      </c>
      <c r="C28" s="323">
        <v>0</v>
      </c>
      <c r="D28" s="324">
        <v>0</v>
      </c>
      <c r="E28" s="316">
        <f t="shared" si="11"/>
        <v>0</v>
      </c>
      <c r="F28" s="325">
        <v>0</v>
      </c>
      <c r="G28" s="324">
        <v>0</v>
      </c>
      <c r="H28" s="318">
        <f t="shared" si="12"/>
        <v>0</v>
      </c>
      <c r="I28" s="323">
        <v>0</v>
      </c>
      <c r="J28" s="542">
        <v>0</v>
      </c>
      <c r="K28" s="365">
        <f t="shared" si="13"/>
        <v>0</v>
      </c>
      <c r="L28" s="325">
        <v>0</v>
      </c>
      <c r="M28" s="324">
        <v>0</v>
      </c>
      <c r="N28" s="318">
        <f t="shared" si="14"/>
        <v>0</v>
      </c>
      <c r="O28" s="540">
        <f t="shared" si="15"/>
        <v>0</v>
      </c>
      <c r="P28" s="319">
        <f t="shared" si="15"/>
        <v>0</v>
      </c>
      <c r="Q28" s="320">
        <f t="shared" si="16"/>
        <v>0</v>
      </c>
    </row>
    <row r="29" spans="2:17" ht="53.25" customHeight="1">
      <c r="B29" s="66" t="s">
        <v>26</v>
      </c>
      <c r="C29" s="323">
        <v>0</v>
      </c>
      <c r="D29" s="324">
        <v>0</v>
      </c>
      <c r="E29" s="316">
        <f t="shared" si="11"/>
        <v>0</v>
      </c>
      <c r="F29" s="325">
        <v>0</v>
      </c>
      <c r="G29" s="324">
        <v>0</v>
      </c>
      <c r="H29" s="318">
        <f t="shared" si="12"/>
        <v>0</v>
      </c>
      <c r="I29" s="323">
        <v>0</v>
      </c>
      <c r="J29" s="542">
        <v>0</v>
      </c>
      <c r="K29" s="365">
        <f t="shared" si="13"/>
        <v>0</v>
      </c>
      <c r="L29" s="325"/>
      <c r="M29" s="324">
        <v>0</v>
      </c>
      <c r="N29" s="318">
        <f t="shared" si="14"/>
        <v>0</v>
      </c>
      <c r="O29" s="540">
        <f t="shared" si="15"/>
        <v>0</v>
      </c>
      <c r="P29" s="319">
        <f t="shared" si="15"/>
        <v>0</v>
      </c>
      <c r="Q29" s="320">
        <f t="shared" si="16"/>
        <v>0</v>
      </c>
    </row>
    <row r="30" spans="2:17" ht="29.25" customHeight="1">
      <c r="B30" s="66" t="s">
        <v>27</v>
      </c>
      <c r="C30" s="323">
        <v>0</v>
      </c>
      <c r="D30" s="324">
        <v>2</v>
      </c>
      <c r="E30" s="316">
        <f t="shared" si="11"/>
        <v>2</v>
      </c>
      <c r="F30" s="325">
        <v>1</v>
      </c>
      <c r="G30" s="324">
        <v>0</v>
      </c>
      <c r="H30" s="318">
        <f t="shared" si="12"/>
        <v>1</v>
      </c>
      <c r="I30" s="323">
        <v>1</v>
      </c>
      <c r="J30" s="542">
        <v>0</v>
      </c>
      <c r="K30" s="365">
        <f t="shared" si="13"/>
        <v>1</v>
      </c>
      <c r="L30" s="325">
        <v>3</v>
      </c>
      <c r="M30" s="324">
        <v>1</v>
      </c>
      <c r="N30" s="318">
        <f t="shared" si="14"/>
        <v>4</v>
      </c>
      <c r="O30" s="540">
        <f t="shared" si="15"/>
        <v>5</v>
      </c>
      <c r="P30" s="319">
        <f t="shared" si="15"/>
        <v>3</v>
      </c>
      <c r="Q30" s="320">
        <f t="shared" si="16"/>
        <v>8</v>
      </c>
    </row>
    <row r="31" spans="2:17" ht="31.5" customHeight="1" thickBot="1">
      <c r="B31" s="66" t="s">
        <v>28</v>
      </c>
      <c r="C31" s="326">
        <v>0</v>
      </c>
      <c r="D31" s="327">
        <v>0</v>
      </c>
      <c r="E31" s="316">
        <f t="shared" si="11"/>
        <v>0</v>
      </c>
      <c r="F31" s="325">
        <v>0</v>
      </c>
      <c r="G31" s="324">
        <v>0</v>
      </c>
      <c r="H31" s="318">
        <f t="shared" si="12"/>
        <v>0</v>
      </c>
      <c r="I31" s="323">
        <v>0</v>
      </c>
      <c r="J31" s="542">
        <v>0</v>
      </c>
      <c r="K31" s="365">
        <f t="shared" si="13"/>
        <v>0</v>
      </c>
      <c r="L31" s="325">
        <v>0</v>
      </c>
      <c r="M31" s="324">
        <v>0</v>
      </c>
      <c r="N31" s="318">
        <f t="shared" si="14"/>
        <v>0</v>
      </c>
      <c r="O31" s="540">
        <f t="shared" si="15"/>
        <v>0</v>
      </c>
      <c r="P31" s="319">
        <f t="shared" si="15"/>
        <v>0</v>
      </c>
      <c r="Q31" s="320">
        <f t="shared" si="16"/>
        <v>0</v>
      </c>
    </row>
    <row r="32" spans="2:17" ht="27" customHeight="1" thickBot="1">
      <c r="B32" s="1" t="s">
        <v>11</v>
      </c>
      <c r="C32" s="228">
        <f aca="true" t="shared" si="17" ref="C32:K32">SUM(C26:C31)</f>
        <v>0</v>
      </c>
      <c r="D32" s="227">
        <f t="shared" si="17"/>
        <v>2</v>
      </c>
      <c r="E32" s="634">
        <f t="shared" si="17"/>
        <v>2</v>
      </c>
      <c r="F32" s="55">
        <f t="shared" si="17"/>
        <v>2</v>
      </c>
      <c r="G32" s="55">
        <f t="shared" si="17"/>
        <v>0</v>
      </c>
      <c r="H32" s="55">
        <f t="shared" si="17"/>
        <v>2</v>
      </c>
      <c r="I32" s="55">
        <f t="shared" si="17"/>
        <v>2</v>
      </c>
      <c r="J32" s="55">
        <f t="shared" si="17"/>
        <v>0</v>
      </c>
      <c r="K32" s="36">
        <f t="shared" si="17"/>
        <v>2</v>
      </c>
      <c r="L32" s="55">
        <f>L31+L30+L29+L28+L27+L26</f>
        <v>4</v>
      </c>
      <c r="M32" s="55">
        <f>M31+M30+M29+M28+M27+M26</f>
        <v>1</v>
      </c>
      <c r="N32" s="55">
        <f>N31+N30+N29+N28+N27+N26</f>
        <v>5</v>
      </c>
      <c r="O32" s="33">
        <f>SUM(O26:O31)</f>
        <v>8</v>
      </c>
      <c r="P32" s="33">
        <f>SUM(P26:P31)</f>
        <v>3</v>
      </c>
      <c r="Q32" s="33">
        <f>SUM(Q26:Q31)</f>
        <v>11</v>
      </c>
    </row>
    <row r="33" spans="2:18" ht="30.75" customHeight="1" thickBot="1">
      <c r="B33" s="56" t="s">
        <v>8</v>
      </c>
      <c r="C33" s="366">
        <f aca="true" t="shared" si="18" ref="C33:N33">C24</f>
        <v>192</v>
      </c>
      <c r="D33" s="366">
        <f t="shared" si="18"/>
        <v>40</v>
      </c>
      <c r="E33" s="366">
        <f t="shared" si="18"/>
        <v>232</v>
      </c>
      <c r="F33" s="366">
        <f t="shared" si="18"/>
        <v>179</v>
      </c>
      <c r="G33" s="366">
        <f t="shared" si="18"/>
        <v>28</v>
      </c>
      <c r="H33" s="366">
        <f t="shared" si="18"/>
        <v>207</v>
      </c>
      <c r="I33" s="366">
        <f t="shared" si="18"/>
        <v>123</v>
      </c>
      <c r="J33" s="366">
        <f t="shared" si="18"/>
        <v>3</v>
      </c>
      <c r="K33" s="366">
        <f t="shared" si="18"/>
        <v>126</v>
      </c>
      <c r="L33" s="366">
        <f t="shared" si="18"/>
        <v>161</v>
      </c>
      <c r="M33" s="366">
        <f t="shared" si="18"/>
        <v>12</v>
      </c>
      <c r="N33" s="366">
        <f t="shared" si="18"/>
        <v>173</v>
      </c>
      <c r="O33" s="367">
        <f aca="true" t="shared" si="19" ref="O33:P35">F33+I33+L33+C33</f>
        <v>655</v>
      </c>
      <c r="P33" s="367">
        <f t="shared" si="19"/>
        <v>83</v>
      </c>
      <c r="Q33" s="367">
        <f>O33+P33</f>
        <v>738</v>
      </c>
      <c r="R33" s="17"/>
    </row>
    <row r="34" spans="2:17" ht="37.5" customHeight="1" thickBot="1">
      <c r="B34" s="22" t="s">
        <v>15</v>
      </c>
      <c r="C34" s="635">
        <f aca="true" t="shared" si="20" ref="C34:N34">C32</f>
        <v>0</v>
      </c>
      <c r="D34" s="635">
        <f t="shared" si="20"/>
        <v>2</v>
      </c>
      <c r="E34" s="635">
        <f t="shared" si="20"/>
        <v>2</v>
      </c>
      <c r="F34" s="635">
        <f t="shared" si="20"/>
        <v>2</v>
      </c>
      <c r="G34" s="635">
        <f t="shared" si="20"/>
        <v>0</v>
      </c>
      <c r="H34" s="635">
        <f t="shared" si="20"/>
        <v>2</v>
      </c>
      <c r="I34" s="635">
        <f t="shared" si="20"/>
        <v>2</v>
      </c>
      <c r="J34" s="635">
        <f t="shared" si="20"/>
        <v>0</v>
      </c>
      <c r="K34" s="635">
        <f t="shared" si="20"/>
        <v>2</v>
      </c>
      <c r="L34" s="635">
        <f t="shared" si="20"/>
        <v>4</v>
      </c>
      <c r="M34" s="635">
        <f t="shared" si="20"/>
        <v>1</v>
      </c>
      <c r="N34" s="635">
        <f t="shared" si="20"/>
        <v>5</v>
      </c>
      <c r="O34" s="367">
        <f t="shared" si="19"/>
        <v>8</v>
      </c>
      <c r="P34" s="367">
        <f t="shared" si="19"/>
        <v>3</v>
      </c>
      <c r="Q34" s="367">
        <f>O34+P34</f>
        <v>11</v>
      </c>
    </row>
    <row r="35" spans="2:17" ht="36" customHeight="1" thickBot="1">
      <c r="B35" s="2" t="s">
        <v>16</v>
      </c>
      <c r="C35" s="636">
        <f>SUM(C33:C34)</f>
        <v>192</v>
      </c>
      <c r="D35" s="636">
        <f aca="true" t="shared" si="21" ref="D35:N35">SUM(D33:D34)</f>
        <v>42</v>
      </c>
      <c r="E35" s="636">
        <f t="shared" si="21"/>
        <v>234</v>
      </c>
      <c r="F35" s="636">
        <f t="shared" si="21"/>
        <v>181</v>
      </c>
      <c r="G35" s="636">
        <f t="shared" si="21"/>
        <v>28</v>
      </c>
      <c r="H35" s="636">
        <f t="shared" si="21"/>
        <v>209</v>
      </c>
      <c r="I35" s="636">
        <f t="shared" si="21"/>
        <v>125</v>
      </c>
      <c r="J35" s="636">
        <f t="shared" si="21"/>
        <v>3</v>
      </c>
      <c r="K35" s="636">
        <f t="shared" si="21"/>
        <v>128</v>
      </c>
      <c r="L35" s="636">
        <f t="shared" si="21"/>
        <v>165</v>
      </c>
      <c r="M35" s="636">
        <f t="shared" si="21"/>
        <v>13</v>
      </c>
      <c r="N35" s="636">
        <f t="shared" si="21"/>
        <v>178</v>
      </c>
      <c r="O35" s="367">
        <f t="shared" si="19"/>
        <v>663</v>
      </c>
      <c r="P35" s="367">
        <f t="shared" si="19"/>
        <v>86</v>
      </c>
      <c r="Q35" s="367">
        <f>O35+P35</f>
        <v>749</v>
      </c>
    </row>
    <row r="36" spans="2:17" ht="25.5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ht="25.5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ht="39" customHeight="1">
      <c r="B38" s="896"/>
      <c r="C38" s="896"/>
      <c r="D38" s="896"/>
      <c r="E38" s="896"/>
      <c r="F38" s="896"/>
      <c r="G38" s="896"/>
      <c r="H38" s="896"/>
      <c r="I38" s="896"/>
      <c r="J38" s="896"/>
      <c r="K38" s="896"/>
      <c r="L38" s="896"/>
      <c r="M38" s="896"/>
      <c r="N38" s="896"/>
      <c r="O38" s="896"/>
      <c r="P38" s="896"/>
      <c r="Q38" s="896"/>
    </row>
    <row r="39" spans="2:17" ht="25.5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1" spans="2:17" ht="25.5"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2:17" ht="25.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</sheetData>
  <sheetProtection/>
  <mergeCells count="10">
    <mergeCell ref="B38:Q38"/>
    <mergeCell ref="A1:Q1"/>
    <mergeCell ref="A2:Q2"/>
    <mergeCell ref="A3:Q3"/>
    <mergeCell ref="B5:B7"/>
    <mergeCell ref="C5:E6"/>
    <mergeCell ref="F5:H6"/>
    <mergeCell ref="I5:K6"/>
    <mergeCell ref="L5:N6"/>
    <mergeCell ref="O5:Q6"/>
  </mergeCells>
  <printOptions horizontalCentered="1"/>
  <pageMargins left="0.15748031496062992" right="0.15748031496062992" top="0.5118110236220472" bottom="0.5118110236220472" header="0.5118110236220472" footer="0.5118110236220472"/>
  <pageSetup horizontalDpi="300" verticalDpi="300" orientation="landscape" paperSize="9" scale="30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39"/>
  <sheetViews>
    <sheetView view="pageBreakPreview" zoomScale="40" zoomScaleNormal="50" zoomScaleSheetLayoutView="40" workbookViewId="0" topLeftCell="A1">
      <selection activeCell="K25" sqref="K25"/>
    </sheetView>
  </sheetViews>
  <sheetFormatPr defaultColWidth="9.00390625" defaultRowHeight="12.75"/>
  <cols>
    <col min="1" max="1" width="3.00390625" style="5" customWidth="1"/>
    <col min="2" max="2" width="89.625" style="5" customWidth="1"/>
    <col min="3" max="3" width="19.875" style="5" customWidth="1"/>
    <col min="4" max="4" width="20.25390625" style="5" customWidth="1"/>
    <col min="5" max="5" width="18.25390625" style="5" customWidth="1"/>
    <col min="6" max="6" width="19.875" style="5" customWidth="1"/>
    <col min="7" max="7" width="20.25390625" style="5" customWidth="1"/>
    <col min="8" max="8" width="18.25390625" style="5" customWidth="1"/>
    <col min="9" max="9" width="19.75390625" style="5" customWidth="1"/>
    <col min="10" max="10" width="19.25390625" style="5" customWidth="1"/>
    <col min="11" max="11" width="16.125" style="5" customWidth="1"/>
    <col min="12" max="12" width="20.00390625" style="5" customWidth="1"/>
    <col min="13" max="13" width="20.125" style="5" customWidth="1"/>
    <col min="14" max="14" width="15.75390625" style="5" customWidth="1"/>
    <col min="15" max="15" width="17.25390625" style="5" customWidth="1"/>
    <col min="16" max="16" width="17.875" style="5" customWidth="1"/>
    <col min="17" max="17" width="17.25390625" style="5" customWidth="1"/>
    <col min="18" max="18" width="14.25390625" style="5" customWidth="1"/>
    <col min="19" max="19" width="10.625" style="5" bestFit="1" customWidth="1"/>
    <col min="20" max="20" width="9.25390625" style="5" bestFit="1" customWidth="1"/>
    <col min="21" max="16384" width="9.125" style="5" customWidth="1"/>
  </cols>
  <sheetData>
    <row r="1" spans="1:17" ht="25.5" customHeight="1">
      <c r="A1" s="897" t="s">
        <v>23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</row>
    <row r="2" spans="1:17" ht="26.25" customHeight="1">
      <c r="A2" s="898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</row>
    <row r="3" spans="1:17" ht="37.5" customHeight="1">
      <c r="A3" s="897" t="s">
        <v>111</v>
      </c>
      <c r="B3" s="897"/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7"/>
    </row>
    <row r="4" ht="33" customHeight="1" thickBot="1">
      <c r="B4" s="6"/>
    </row>
    <row r="5" spans="2:17" ht="33" customHeight="1">
      <c r="B5" s="899" t="s">
        <v>100</v>
      </c>
      <c r="C5" s="902">
        <v>1</v>
      </c>
      <c r="D5" s="910"/>
      <c r="E5" s="921"/>
      <c r="F5" s="902">
        <v>2</v>
      </c>
      <c r="G5" s="910"/>
      <c r="H5" s="921"/>
      <c r="I5" s="902">
        <v>3</v>
      </c>
      <c r="J5" s="910"/>
      <c r="K5" s="921"/>
      <c r="L5" s="902">
        <v>4</v>
      </c>
      <c r="M5" s="910"/>
      <c r="N5" s="921"/>
      <c r="O5" s="914" t="s">
        <v>121</v>
      </c>
      <c r="P5" s="915"/>
      <c r="Q5" s="916"/>
    </row>
    <row r="6" spans="2:17" ht="33" customHeight="1" thickBot="1">
      <c r="B6" s="900"/>
      <c r="C6" s="922"/>
      <c r="D6" s="923"/>
      <c r="E6" s="924"/>
      <c r="F6" s="922"/>
      <c r="G6" s="923"/>
      <c r="H6" s="924"/>
      <c r="I6" s="922"/>
      <c r="J6" s="923"/>
      <c r="K6" s="924"/>
      <c r="L6" s="922"/>
      <c r="M6" s="923"/>
      <c r="N6" s="924"/>
      <c r="O6" s="917"/>
      <c r="P6" s="918"/>
      <c r="Q6" s="919"/>
    </row>
    <row r="7" spans="2:17" ht="99.75" customHeight="1" thickBot="1">
      <c r="B7" s="920"/>
      <c r="C7" s="62" t="s">
        <v>21</v>
      </c>
      <c r="D7" s="63" t="s">
        <v>22</v>
      </c>
      <c r="E7" s="65" t="s">
        <v>4</v>
      </c>
      <c r="F7" s="62" t="s">
        <v>21</v>
      </c>
      <c r="G7" s="63" t="s">
        <v>22</v>
      </c>
      <c r="H7" s="65" t="s">
        <v>4</v>
      </c>
      <c r="I7" s="62" t="s">
        <v>21</v>
      </c>
      <c r="J7" s="63" t="s">
        <v>22</v>
      </c>
      <c r="K7" s="65" t="s">
        <v>4</v>
      </c>
      <c r="L7" s="62" t="s">
        <v>21</v>
      </c>
      <c r="M7" s="63" t="s">
        <v>22</v>
      </c>
      <c r="N7" s="65" t="s">
        <v>4</v>
      </c>
      <c r="O7" s="62" t="s">
        <v>21</v>
      </c>
      <c r="P7" s="63" t="s">
        <v>22</v>
      </c>
      <c r="Q7" s="65" t="s">
        <v>4</v>
      </c>
    </row>
    <row r="8" spans="2:17" ht="34.5" customHeight="1" thickBot="1">
      <c r="B8" s="37" t="s">
        <v>18</v>
      </c>
      <c r="C8" s="105"/>
      <c r="D8" s="106"/>
      <c r="E8" s="107"/>
      <c r="F8" s="105"/>
      <c r="G8" s="106"/>
      <c r="H8" s="107"/>
      <c r="I8" s="106"/>
      <c r="J8" s="106"/>
      <c r="K8" s="145"/>
      <c r="L8" s="108"/>
      <c r="M8" s="106"/>
      <c r="N8" s="145"/>
      <c r="O8" s="143"/>
      <c r="P8" s="261"/>
      <c r="Q8" s="191"/>
    </row>
    <row r="9" spans="2:17" ht="27.75" customHeight="1">
      <c r="B9" s="11" t="s">
        <v>24</v>
      </c>
      <c r="C9" s="262">
        <v>11</v>
      </c>
      <c r="D9" s="241">
        <v>0</v>
      </c>
      <c r="E9" s="267">
        <f>D9+C9</f>
        <v>11</v>
      </c>
      <c r="F9" s="240">
        <v>9</v>
      </c>
      <c r="G9" s="241">
        <v>1</v>
      </c>
      <c r="H9" s="275">
        <f>F9+G9</f>
        <v>10</v>
      </c>
      <c r="I9" s="267">
        <v>13</v>
      </c>
      <c r="J9" s="241">
        <v>0</v>
      </c>
      <c r="K9" s="243">
        <f>I9+J9</f>
        <v>13</v>
      </c>
      <c r="L9" s="262">
        <v>13</v>
      </c>
      <c r="M9" s="241">
        <v>0</v>
      </c>
      <c r="N9" s="243">
        <f>M9+L9</f>
        <v>13</v>
      </c>
      <c r="O9" s="544">
        <f aca="true" t="shared" si="0" ref="O9:P13">F9+I9+L9+C9</f>
        <v>46</v>
      </c>
      <c r="P9" s="261">
        <f t="shared" si="0"/>
        <v>1</v>
      </c>
      <c r="Q9" s="191">
        <f>O9+P9</f>
        <v>47</v>
      </c>
    </row>
    <row r="10" spans="2:17" ht="34.5" customHeight="1">
      <c r="B10" s="11" t="s">
        <v>25</v>
      </c>
      <c r="C10" s="68">
        <v>10</v>
      </c>
      <c r="D10" s="53">
        <v>1</v>
      </c>
      <c r="E10" s="130">
        <f>D10+C10</f>
        <v>11</v>
      </c>
      <c r="F10" s="124">
        <v>15</v>
      </c>
      <c r="G10" s="53">
        <v>9</v>
      </c>
      <c r="H10" s="48">
        <f>F10+G10</f>
        <v>24</v>
      </c>
      <c r="I10" s="130">
        <v>11</v>
      </c>
      <c r="J10" s="53">
        <v>4</v>
      </c>
      <c r="K10" s="244">
        <f>I10+J10</f>
        <v>15</v>
      </c>
      <c r="L10" s="68">
        <v>0</v>
      </c>
      <c r="M10" s="53">
        <v>17</v>
      </c>
      <c r="N10" s="244">
        <f>M10+L10</f>
        <v>17</v>
      </c>
      <c r="O10" s="49">
        <f t="shared" si="0"/>
        <v>36</v>
      </c>
      <c r="P10" s="157">
        <f t="shared" si="0"/>
        <v>31</v>
      </c>
      <c r="Q10" s="637">
        <f>O10+P10</f>
        <v>67</v>
      </c>
    </row>
    <row r="11" spans="2:17" ht="52.5" customHeight="1">
      <c r="B11" s="11" t="s">
        <v>26</v>
      </c>
      <c r="C11" s="68">
        <v>0</v>
      </c>
      <c r="D11" s="53">
        <v>17</v>
      </c>
      <c r="E11" s="130">
        <f>D11+C11</f>
        <v>17</v>
      </c>
      <c r="F11" s="124">
        <v>14</v>
      </c>
      <c r="G11" s="53">
        <v>7</v>
      </c>
      <c r="H11" s="48">
        <f>F11+G11</f>
        <v>21</v>
      </c>
      <c r="I11" s="130">
        <v>14</v>
      </c>
      <c r="J11" s="53">
        <v>11</v>
      </c>
      <c r="K11" s="244">
        <f>I11+J11</f>
        <v>25</v>
      </c>
      <c r="L11" s="68">
        <v>17</v>
      </c>
      <c r="M11" s="53">
        <v>19</v>
      </c>
      <c r="N11" s="244">
        <f>M11+L11</f>
        <v>36</v>
      </c>
      <c r="O11" s="49">
        <f t="shared" si="0"/>
        <v>45</v>
      </c>
      <c r="P11" s="157">
        <f t="shared" si="0"/>
        <v>54</v>
      </c>
      <c r="Q11" s="637">
        <f>O11+P11</f>
        <v>99</v>
      </c>
    </row>
    <row r="12" spans="2:17" ht="33" customHeight="1">
      <c r="B12" s="11" t="s">
        <v>28</v>
      </c>
      <c r="C12" s="263">
        <v>0</v>
      </c>
      <c r="D12" s="257">
        <v>5</v>
      </c>
      <c r="E12" s="419">
        <f>D12+C12</f>
        <v>5</v>
      </c>
      <c r="F12" s="124">
        <v>0</v>
      </c>
      <c r="G12" s="53">
        <v>0</v>
      </c>
      <c r="H12" s="48">
        <f>F12+G12</f>
        <v>0</v>
      </c>
      <c r="I12" s="419">
        <v>0</v>
      </c>
      <c r="J12" s="257">
        <v>6</v>
      </c>
      <c r="K12" s="545">
        <f>I12+J12</f>
        <v>6</v>
      </c>
      <c r="L12" s="263">
        <v>0</v>
      </c>
      <c r="M12" s="257">
        <v>0</v>
      </c>
      <c r="N12" s="244">
        <f>M12+L12</f>
        <v>0</v>
      </c>
      <c r="O12" s="543">
        <f t="shared" si="0"/>
        <v>0</v>
      </c>
      <c r="P12" s="157">
        <f t="shared" si="0"/>
        <v>11</v>
      </c>
      <c r="Q12" s="637">
        <f>O12+P12</f>
        <v>11</v>
      </c>
    </row>
    <row r="13" spans="2:17" ht="33" customHeight="1" thickBot="1">
      <c r="B13" s="264" t="s">
        <v>27</v>
      </c>
      <c r="C13" s="263">
        <v>0</v>
      </c>
      <c r="D13" s="257">
        <v>0</v>
      </c>
      <c r="E13" s="419">
        <f>D13+C13</f>
        <v>0</v>
      </c>
      <c r="F13" s="260">
        <v>0</v>
      </c>
      <c r="G13" s="109">
        <v>12</v>
      </c>
      <c r="H13" s="279">
        <f>F13+G13</f>
        <v>12</v>
      </c>
      <c r="I13" s="419">
        <v>0</v>
      </c>
      <c r="J13" s="257">
        <v>0</v>
      </c>
      <c r="K13" s="545">
        <f>I13+J13</f>
        <v>0</v>
      </c>
      <c r="L13" s="263">
        <v>0</v>
      </c>
      <c r="M13" s="257">
        <v>0</v>
      </c>
      <c r="N13" s="244">
        <f>M13+L13</f>
        <v>0</v>
      </c>
      <c r="O13" s="543">
        <f t="shared" si="0"/>
        <v>0</v>
      </c>
      <c r="P13" s="147">
        <f t="shared" si="0"/>
        <v>12</v>
      </c>
      <c r="Q13" s="148">
        <f>O13+P13</f>
        <v>12</v>
      </c>
    </row>
    <row r="14" spans="2:17" ht="34.5" customHeight="1" thickBot="1">
      <c r="B14" s="546" t="s">
        <v>14</v>
      </c>
      <c r="C14" s="36">
        <f>C9+C10+C11+C12+C13</f>
        <v>21</v>
      </c>
      <c r="D14" s="55">
        <f>D9+D10+D11+D12+D13</f>
        <v>23</v>
      </c>
      <c r="E14" s="55">
        <f>E9+E10+E11+E12+E13</f>
        <v>44</v>
      </c>
      <c r="F14" s="227">
        <f>F9+F10+F11+F12</f>
        <v>38</v>
      </c>
      <c r="G14" s="547">
        <v>29</v>
      </c>
      <c r="H14" s="228">
        <v>64</v>
      </c>
      <c r="I14" s="33">
        <f>SUM(I9:I12)</f>
        <v>38</v>
      </c>
      <c r="J14" s="57">
        <f>SUM(J9:J12)</f>
        <v>21</v>
      </c>
      <c r="K14" s="55">
        <f>SUM(K9:K12)</f>
        <v>59</v>
      </c>
      <c r="L14" s="57">
        <f>SUM(L9:L13)</f>
        <v>30</v>
      </c>
      <c r="M14" s="57">
        <f>SUM(M9:M13)</f>
        <v>36</v>
      </c>
      <c r="N14" s="57">
        <f>SUM(N9:N13)</f>
        <v>66</v>
      </c>
      <c r="O14" s="548">
        <f>O12+O11+O10+O9+O13</f>
        <v>127</v>
      </c>
      <c r="P14" s="45">
        <f>SUM(P9:P13)</f>
        <v>109</v>
      </c>
      <c r="Q14" s="45">
        <f>SUM(Q9:Q13)</f>
        <v>236</v>
      </c>
    </row>
    <row r="15" spans="2:17" ht="30.75" customHeight="1" thickBot="1">
      <c r="B15" s="7" t="s">
        <v>19</v>
      </c>
      <c r="C15" s="32"/>
      <c r="D15" s="52"/>
      <c r="E15" s="57"/>
      <c r="F15" s="59"/>
      <c r="G15" s="52"/>
      <c r="H15" s="51"/>
      <c r="I15" s="59"/>
      <c r="J15" s="52"/>
      <c r="K15" s="51"/>
      <c r="L15" s="59"/>
      <c r="M15" s="52"/>
      <c r="N15" s="51"/>
      <c r="O15" s="224"/>
      <c r="P15" s="59"/>
      <c r="Q15" s="60"/>
    </row>
    <row r="16" spans="2:17" ht="30.75" customHeight="1" thickBot="1">
      <c r="B16" s="61" t="s">
        <v>9</v>
      </c>
      <c r="C16" s="115"/>
      <c r="D16" s="110"/>
      <c r="E16" s="52"/>
      <c r="F16" s="238"/>
      <c r="G16" s="239"/>
      <c r="H16" s="52"/>
      <c r="I16" s="238"/>
      <c r="J16" s="239"/>
      <c r="K16" s="52"/>
      <c r="L16" s="238"/>
      <c r="M16" s="239" t="s">
        <v>5</v>
      </c>
      <c r="N16" s="51"/>
      <c r="O16" s="549"/>
      <c r="P16" s="261"/>
      <c r="Q16" s="265"/>
    </row>
    <row r="17" spans="2:17" ht="25.5" customHeight="1">
      <c r="B17" s="266" t="s">
        <v>24</v>
      </c>
      <c r="C17" s="267">
        <v>11</v>
      </c>
      <c r="D17" s="241">
        <v>0</v>
      </c>
      <c r="E17" s="53">
        <f aca="true" t="shared" si="1" ref="E17:E22">D17+C17</f>
        <v>11</v>
      </c>
      <c r="F17" s="358">
        <f aca="true" t="shared" si="2" ref="F17:N20">F9-F24</f>
        <v>9</v>
      </c>
      <c r="G17" s="241">
        <f t="shared" si="2"/>
        <v>1</v>
      </c>
      <c r="H17" s="242">
        <f t="shared" si="2"/>
        <v>10</v>
      </c>
      <c r="I17" s="240">
        <f t="shared" si="2"/>
        <v>13</v>
      </c>
      <c r="J17" s="241">
        <f t="shared" si="2"/>
        <v>0</v>
      </c>
      <c r="K17" s="242">
        <f t="shared" si="2"/>
        <v>13</v>
      </c>
      <c r="L17" s="240">
        <f t="shared" si="2"/>
        <v>12</v>
      </c>
      <c r="M17" s="241">
        <f t="shared" si="2"/>
        <v>0</v>
      </c>
      <c r="N17" s="242">
        <f t="shared" si="2"/>
        <v>12</v>
      </c>
      <c r="O17" s="544">
        <f aca="true" t="shared" si="3" ref="O17:P21">F17+I17+L17+C17</f>
        <v>45</v>
      </c>
      <c r="P17" s="123">
        <f t="shared" si="3"/>
        <v>1</v>
      </c>
      <c r="Q17" s="149">
        <f>O17+P17</f>
        <v>46</v>
      </c>
    </row>
    <row r="18" spans="2:17" ht="31.5" customHeight="1">
      <c r="B18" s="268" t="s">
        <v>25</v>
      </c>
      <c r="C18" s="130">
        <v>10</v>
      </c>
      <c r="D18" s="53">
        <v>1</v>
      </c>
      <c r="E18" s="53">
        <f t="shared" si="1"/>
        <v>11</v>
      </c>
      <c r="F18" s="54">
        <f t="shared" si="2"/>
        <v>15</v>
      </c>
      <c r="G18" s="53">
        <f t="shared" si="2"/>
        <v>9</v>
      </c>
      <c r="H18" s="47">
        <f t="shared" si="2"/>
        <v>24</v>
      </c>
      <c r="I18" s="124">
        <f t="shared" si="2"/>
        <v>10</v>
      </c>
      <c r="J18" s="53">
        <v>4</v>
      </c>
      <c r="K18" s="47">
        <f>I18+J18</f>
        <v>14</v>
      </c>
      <c r="L18" s="124">
        <f t="shared" si="2"/>
        <v>0</v>
      </c>
      <c r="M18" s="53">
        <f t="shared" si="2"/>
        <v>17</v>
      </c>
      <c r="N18" s="47">
        <f t="shared" si="2"/>
        <v>17</v>
      </c>
      <c r="O18" s="49">
        <f t="shared" si="3"/>
        <v>35</v>
      </c>
      <c r="P18" s="50">
        <f t="shared" si="3"/>
        <v>31</v>
      </c>
      <c r="Q18" s="44">
        <f>O18+P18</f>
        <v>66</v>
      </c>
    </row>
    <row r="19" spans="2:17" ht="55.5" customHeight="1">
      <c r="B19" s="268" t="s">
        <v>26</v>
      </c>
      <c r="C19" s="130">
        <v>0</v>
      </c>
      <c r="D19" s="53">
        <v>17</v>
      </c>
      <c r="E19" s="53">
        <f t="shared" si="1"/>
        <v>17</v>
      </c>
      <c r="F19" s="54">
        <f t="shared" si="2"/>
        <v>14</v>
      </c>
      <c r="G19" s="53">
        <f t="shared" si="2"/>
        <v>7</v>
      </c>
      <c r="H19" s="47">
        <f t="shared" si="2"/>
        <v>21</v>
      </c>
      <c r="I19" s="124">
        <f t="shared" si="2"/>
        <v>14</v>
      </c>
      <c r="J19" s="53">
        <v>11</v>
      </c>
      <c r="K19" s="47">
        <f>I19+J19</f>
        <v>25</v>
      </c>
      <c r="L19" s="124">
        <f t="shared" si="2"/>
        <v>16</v>
      </c>
      <c r="M19" s="53">
        <f t="shared" si="2"/>
        <v>19</v>
      </c>
      <c r="N19" s="47">
        <f t="shared" si="2"/>
        <v>35</v>
      </c>
      <c r="O19" s="49">
        <f t="shared" si="3"/>
        <v>44</v>
      </c>
      <c r="P19" s="50">
        <f t="shared" si="3"/>
        <v>54</v>
      </c>
      <c r="Q19" s="44">
        <f>O19+P19</f>
        <v>98</v>
      </c>
    </row>
    <row r="20" spans="2:17" ht="36" customHeight="1">
      <c r="B20" s="269" t="s">
        <v>28</v>
      </c>
      <c r="C20" s="130">
        <v>0</v>
      </c>
      <c r="D20" s="53">
        <v>5</v>
      </c>
      <c r="E20" s="53">
        <f t="shared" si="1"/>
        <v>5</v>
      </c>
      <c r="F20" s="54">
        <f t="shared" si="2"/>
        <v>0</v>
      </c>
      <c r="G20" s="53">
        <f t="shared" si="2"/>
        <v>0</v>
      </c>
      <c r="H20" s="47">
        <f t="shared" si="2"/>
        <v>0</v>
      </c>
      <c r="I20" s="124">
        <f t="shared" si="2"/>
        <v>0</v>
      </c>
      <c r="J20" s="53">
        <v>6</v>
      </c>
      <c r="K20" s="47">
        <f>I20+J20</f>
        <v>6</v>
      </c>
      <c r="L20" s="124">
        <f t="shared" si="2"/>
        <v>0</v>
      </c>
      <c r="M20" s="53">
        <f t="shared" si="2"/>
        <v>0</v>
      </c>
      <c r="N20" s="47">
        <f t="shared" si="2"/>
        <v>0</v>
      </c>
      <c r="O20" s="49">
        <f t="shared" si="3"/>
        <v>0</v>
      </c>
      <c r="P20" s="50">
        <f t="shared" si="3"/>
        <v>11</v>
      </c>
      <c r="Q20" s="44">
        <f>O20+P20</f>
        <v>11</v>
      </c>
    </row>
    <row r="21" spans="2:17" ht="36" customHeight="1" thickBot="1">
      <c r="B21" s="270" t="s">
        <v>27</v>
      </c>
      <c r="C21" s="415">
        <v>0</v>
      </c>
      <c r="D21" s="257">
        <v>0</v>
      </c>
      <c r="E21" s="257">
        <f t="shared" si="1"/>
        <v>0</v>
      </c>
      <c r="F21" s="415">
        <v>0</v>
      </c>
      <c r="G21" s="257">
        <v>12</v>
      </c>
      <c r="H21" s="258">
        <f>F21+G21</f>
        <v>12</v>
      </c>
      <c r="I21" s="414">
        <v>0</v>
      </c>
      <c r="J21" s="257">
        <v>0</v>
      </c>
      <c r="K21" s="258">
        <f>J21+I21</f>
        <v>0</v>
      </c>
      <c r="L21" s="414">
        <v>0</v>
      </c>
      <c r="M21" s="257">
        <v>0</v>
      </c>
      <c r="N21" s="258">
        <f>M21+L21</f>
        <v>0</v>
      </c>
      <c r="O21" s="543">
        <f t="shared" si="3"/>
        <v>0</v>
      </c>
      <c r="P21" s="147">
        <f t="shared" si="3"/>
        <v>12</v>
      </c>
      <c r="Q21" s="148">
        <f>O21+P21</f>
        <v>12</v>
      </c>
    </row>
    <row r="22" spans="2:17" ht="33.75" customHeight="1" thickBot="1">
      <c r="B22" s="27" t="s">
        <v>6</v>
      </c>
      <c r="C22" s="33">
        <f>SUM(C17:C21)</f>
        <v>21</v>
      </c>
      <c r="D22" s="57">
        <f>SUM(D17:D21)</f>
        <v>23</v>
      </c>
      <c r="E22" s="55">
        <f t="shared" si="1"/>
        <v>44</v>
      </c>
      <c r="F22" s="33">
        <f>SUM(F17:F20)</f>
        <v>38</v>
      </c>
      <c r="G22" s="58">
        <v>29</v>
      </c>
      <c r="H22" s="36">
        <f>F22+G22</f>
        <v>67</v>
      </c>
      <c r="I22" s="45">
        <f>SUM(I17:I20)</f>
        <v>37</v>
      </c>
      <c r="J22" s="58">
        <v>21</v>
      </c>
      <c r="K22" s="36">
        <f>SUM(K17:K20)</f>
        <v>58</v>
      </c>
      <c r="L22" s="33">
        <f>SUM(L17:L20)</f>
        <v>28</v>
      </c>
      <c r="M22" s="58">
        <f>SUM(M17:M20)</f>
        <v>36</v>
      </c>
      <c r="N22" s="36">
        <f>SUM(N17:N20)</f>
        <v>64</v>
      </c>
      <c r="O22" s="57">
        <v>106</v>
      </c>
      <c r="P22" s="57">
        <f>SUM(P17:P21)</f>
        <v>109</v>
      </c>
      <c r="Q22" s="55">
        <f>Q20+Q19+Q18+Q17+Q21</f>
        <v>233</v>
      </c>
    </row>
    <row r="23" spans="2:17" ht="59.25" customHeight="1" thickBot="1">
      <c r="B23" s="158" t="s">
        <v>20</v>
      </c>
      <c r="C23" s="115"/>
      <c r="D23" s="116"/>
      <c r="E23" s="110"/>
      <c r="F23" s="116"/>
      <c r="G23" s="116"/>
      <c r="H23" s="110"/>
      <c r="I23" s="116"/>
      <c r="J23" s="116"/>
      <c r="K23" s="110"/>
      <c r="L23" s="116"/>
      <c r="M23" s="116"/>
      <c r="N23" s="110"/>
      <c r="O23" s="239"/>
      <c r="P23" s="238"/>
      <c r="Q23" s="271"/>
    </row>
    <row r="24" spans="2:17" ht="24.75" customHeight="1">
      <c r="B24" s="272" t="s">
        <v>24</v>
      </c>
      <c r="C24" s="273">
        <v>0</v>
      </c>
      <c r="D24" s="274">
        <v>0</v>
      </c>
      <c r="E24" s="275">
        <v>0</v>
      </c>
      <c r="F24" s="273">
        <v>0</v>
      </c>
      <c r="G24" s="274">
        <v>0</v>
      </c>
      <c r="H24" s="275">
        <f>G24+F24</f>
        <v>0</v>
      </c>
      <c r="I24" s="273">
        <v>0</v>
      </c>
      <c r="J24" s="274">
        <v>0</v>
      </c>
      <c r="K24" s="275">
        <f>I24+J24</f>
        <v>0</v>
      </c>
      <c r="L24" s="273">
        <v>1</v>
      </c>
      <c r="M24" s="274">
        <v>0</v>
      </c>
      <c r="N24" s="275">
        <f>L24+M24</f>
        <v>1</v>
      </c>
      <c r="O24" s="544">
        <f>F24+I24+L24+C24</f>
        <v>1</v>
      </c>
      <c r="P24" s="123">
        <f>M24+J24+G24+D24</f>
        <v>0</v>
      </c>
      <c r="Q24" s="149">
        <f>O24+P24</f>
        <v>1</v>
      </c>
    </row>
    <row r="25" spans="2:17" ht="27.75" customHeight="1">
      <c r="B25" s="11" t="s">
        <v>25</v>
      </c>
      <c r="C25" s="111">
        <v>0</v>
      </c>
      <c r="D25" s="112">
        <v>0</v>
      </c>
      <c r="E25" s="48">
        <v>0</v>
      </c>
      <c r="F25" s="111">
        <v>0</v>
      </c>
      <c r="G25" s="112">
        <v>0</v>
      </c>
      <c r="H25" s="144"/>
      <c r="I25" s="111">
        <v>1</v>
      </c>
      <c r="J25" s="112">
        <v>0</v>
      </c>
      <c r="K25" s="144">
        <f>I25+J25</f>
        <v>1</v>
      </c>
      <c r="L25" s="111">
        <v>0</v>
      </c>
      <c r="M25" s="112">
        <v>0</v>
      </c>
      <c r="N25" s="144">
        <f>L25+M25</f>
        <v>0</v>
      </c>
      <c r="O25" s="49">
        <f>F25+I25+L25+C25</f>
        <v>1</v>
      </c>
      <c r="P25" s="50">
        <f>M25+J25+G25+D25</f>
        <v>0</v>
      </c>
      <c r="Q25" s="44">
        <f>O25+P25</f>
        <v>1</v>
      </c>
    </row>
    <row r="26" spans="2:17" ht="47.25" customHeight="1">
      <c r="B26" s="11" t="s">
        <v>26</v>
      </c>
      <c r="C26" s="111">
        <v>0</v>
      </c>
      <c r="D26" s="112">
        <v>0</v>
      </c>
      <c r="E26" s="48">
        <v>0</v>
      </c>
      <c r="F26" s="111">
        <v>0</v>
      </c>
      <c r="G26" s="112">
        <v>0</v>
      </c>
      <c r="H26" s="144">
        <f>G26+F26</f>
        <v>0</v>
      </c>
      <c r="I26" s="111">
        <v>0</v>
      </c>
      <c r="J26" s="112">
        <v>0</v>
      </c>
      <c r="K26" s="144">
        <f>I26+J26</f>
        <v>0</v>
      </c>
      <c r="L26" s="111">
        <v>1</v>
      </c>
      <c r="M26" s="112">
        <v>0</v>
      </c>
      <c r="N26" s="144">
        <f>L26+M26</f>
        <v>1</v>
      </c>
      <c r="O26" s="49">
        <f>F26+I26+L26+C26</f>
        <v>1</v>
      </c>
      <c r="P26" s="50">
        <f>M26+J26+G26+D26</f>
        <v>0</v>
      </c>
      <c r="Q26" s="44">
        <f>O26+P26</f>
        <v>1</v>
      </c>
    </row>
    <row r="27" spans="2:17" ht="31.5" customHeight="1">
      <c r="B27" s="264" t="s">
        <v>28</v>
      </c>
      <c r="C27" s="111">
        <v>0</v>
      </c>
      <c r="D27" s="112">
        <v>0</v>
      </c>
      <c r="E27" s="259">
        <v>0</v>
      </c>
      <c r="F27" s="111">
        <v>0</v>
      </c>
      <c r="G27" s="112">
        <v>0</v>
      </c>
      <c r="H27" s="144">
        <f>G27+F27</f>
        <v>0</v>
      </c>
      <c r="I27" s="111">
        <v>0</v>
      </c>
      <c r="J27" s="112">
        <v>0</v>
      </c>
      <c r="K27" s="144">
        <f>I27+J27</f>
        <v>0</v>
      </c>
      <c r="L27" s="111">
        <v>0</v>
      </c>
      <c r="M27" s="112">
        <v>0</v>
      </c>
      <c r="N27" s="144">
        <f>L27+M27</f>
        <v>0</v>
      </c>
      <c r="O27" s="49">
        <f>F27+I27+L27+C27</f>
        <v>0</v>
      </c>
      <c r="P27" s="50">
        <f>M27+J27+G27+D27</f>
        <v>0</v>
      </c>
      <c r="Q27" s="44">
        <f>O27+P27</f>
        <v>0</v>
      </c>
    </row>
    <row r="28" spans="2:17" ht="31.5" customHeight="1" thickBot="1">
      <c r="B28" s="276" t="s">
        <v>27</v>
      </c>
      <c r="C28" s="277">
        <v>0</v>
      </c>
      <c r="D28" s="278">
        <v>0</v>
      </c>
      <c r="E28" s="279">
        <v>0</v>
      </c>
      <c r="F28" s="277">
        <v>0</v>
      </c>
      <c r="G28" s="278">
        <v>0</v>
      </c>
      <c r="H28" s="280">
        <v>0</v>
      </c>
      <c r="I28" s="281">
        <v>0</v>
      </c>
      <c r="J28" s="278">
        <v>0</v>
      </c>
      <c r="K28" s="280">
        <v>0</v>
      </c>
      <c r="L28" s="281">
        <v>0</v>
      </c>
      <c r="M28" s="278">
        <v>0</v>
      </c>
      <c r="N28" s="280">
        <v>0</v>
      </c>
      <c r="O28" s="543">
        <f>F28+I28+L28+C28</f>
        <v>0</v>
      </c>
      <c r="P28" s="147">
        <f>M28+J28+G28+D28</f>
        <v>0</v>
      </c>
      <c r="Q28" s="148">
        <f>O28+P28</f>
        <v>0</v>
      </c>
    </row>
    <row r="29" spans="2:17" ht="36" customHeight="1" thickBot="1">
      <c r="B29" s="1" t="s">
        <v>11</v>
      </c>
      <c r="C29" s="36">
        <v>0</v>
      </c>
      <c r="D29" s="33">
        <v>0</v>
      </c>
      <c r="E29" s="36">
        <v>0</v>
      </c>
      <c r="F29" s="36">
        <f>SUM(F24:F28)</f>
        <v>0</v>
      </c>
      <c r="G29" s="33">
        <f>SUM(G24:G28)</f>
        <v>0</v>
      </c>
      <c r="H29" s="34">
        <f>SUM(H24:H27)</f>
        <v>0</v>
      </c>
      <c r="I29" s="33">
        <f aca="true" t="shared" si="4" ref="I29:Q29">SUM(I24:I28)</f>
        <v>1</v>
      </c>
      <c r="J29" s="33">
        <f t="shared" si="4"/>
        <v>0</v>
      </c>
      <c r="K29" s="36">
        <f t="shared" si="4"/>
        <v>1</v>
      </c>
      <c r="L29" s="45">
        <f t="shared" si="4"/>
        <v>2</v>
      </c>
      <c r="M29" s="33">
        <f t="shared" si="4"/>
        <v>0</v>
      </c>
      <c r="N29" s="33">
        <f t="shared" si="4"/>
        <v>2</v>
      </c>
      <c r="O29" s="33">
        <f t="shared" si="4"/>
        <v>3</v>
      </c>
      <c r="P29" s="33">
        <f t="shared" si="4"/>
        <v>0</v>
      </c>
      <c r="Q29" s="36">
        <f t="shared" si="4"/>
        <v>3</v>
      </c>
    </row>
    <row r="30" spans="2:18" ht="30.75" customHeight="1" thickBot="1">
      <c r="B30" s="56" t="s">
        <v>8</v>
      </c>
      <c r="C30" s="366">
        <f>C22</f>
        <v>21</v>
      </c>
      <c r="D30" s="366">
        <f>D22</f>
        <v>23</v>
      </c>
      <c r="E30" s="366">
        <f>E22</f>
        <v>44</v>
      </c>
      <c r="F30" s="366">
        <f aca="true" t="shared" si="5" ref="F30:N30">F22</f>
        <v>38</v>
      </c>
      <c r="G30" s="550">
        <v>29</v>
      </c>
      <c r="H30" s="550">
        <f t="shared" si="5"/>
        <v>67</v>
      </c>
      <c r="I30" s="367">
        <f t="shared" si="5"/>
        <v>37</v>
      </c>
      <c r="J30" s="550">
        <f t="shared" si="5"/>
        <v>21</v>
      </c>
      <c r="K30" s="551">
        <f t="shared" si="5"/>
        <v>58</v>
      </c>
      <c r="L30" s="366">
        <f t="shared" si="5"/>
        <v>28</v>
      </c>
      <c r="M30" s="550">
        <f t="shared" si="5"/>
        <v>36</v>
      </c>
      <c r="N30" s="552">
        <f t="shared" si="5"/>
        <v>64</v>
      </c>
      <c r="O30" s="367">
        <f aca="true" t="shared" si="6" ref="O30:Q31">C30+F30+I30+L30</f>
        <v>124</v>
      </c>
      <c r="P30" s="550">
        <f t="shared" si="6"/>
        <v>109</v>
      </c>
      <c r="Q30" s="550">
        <f t="shared" si="6"/>
        <v>233</v>
      </c>
      <c r="R30" s="17"/>
    </row>
    <row r="31" spans="2:17" ht="37.5" customHeight="1" thickBot="1">
      <c r="B31" s="22" t="s">
        <v>15</v>
      </c>
      <c r="C31" s="368">
        <f>C29</f>
        <v>0</v>
      </c>
      <c r="D31" s="368">
        <f>D29</f>
        <v>0</v>
      </c>
      <c r="E31" s="368">
        <f>E29</f>
        <v>0</v>
      </c>
      <c r="F31" s="368">
        <f aca="true" t="shared" si="7" ref="F31:N31">F29</f>
        <v>0</v>
      </c>
      <c r="G31" s="553">
        <f t="shared" si="7"/>
        <v>0</v>
      </c>
      <c r="H31" s="554">
        <f t="shared" si="7"/>
        <v>0</v>
      </c>
      <c r="I31" s="369">
        <f t="shared" si="7"/>
        <v>1</v>
      </c>
      <c r="J31" s="553">
        <f t="shared" si="7"/>
        <v>0</v>
      </c>
      <c r="K31" s="555">
        <f t="shared" si="7"/>
        <v>1</v>
      </c>
      <c r="L31" s="368">
        <f t="shared" si="7"/>
        <v>2</v>
      </c>
      <c r="M31" s="553">
        <f t="shared" si="7"/>
        <v>0</v>
      </c>
      <c r="N31" s="554">
        <f t="shared" si="7"/>
        <v>2</v>
      </c>
      <c r="O31" s="367">
        <f t="shared" si="6"/>
        <v>3</v>
      </c>
      <c r="P31" s="550">
        <f t="shared" si="6"/>
        <v>0</v>
      </c>
      <c r="Q31" s="552">
        <f t="shared" si="6"/>
        <v>3</v>
      </c>
    </row>
    <row r="32" spans="2:17" ht="36" customHeight="1" thickBot="1">
      <c r="B32" s="2" t="s">
        <v>16</v>
      </c>
      <c r="C32" s="638">
        <f>SUM(C30:C31)</f>
        <v>21</v>
      </c>
      <c r="D32" s="639">
        <f>SUM(D30:D31)</f>
        <v>23</v>
      </c>
      <c r="E32" s="640">
        <f>SUM(E30:E31)</f>
        <v>44</v>
      </c>
      <c r="F32" s="638">
        <f aca="true" t="shared" si="8" ref="F32:Q32">SUM(F30:F31)</f>
        <v>38</v>
      </c>
      <c r="G32" s="639">
        <f t="shared" si="8"/>
        <v>29</v>
      </c>
      <c r="H32" s="640">
        <f t="shared" si="8"/>
        <v>67</v>
      </c>
      <c r="I32" s="641">
        <f t="shared" si="8"/>
        <v>38</v>
      </c>
      <c r="J32" s="639">
        <f t="shared" si="8"/>
        <v>21</v>
      </c>
      <c r="K32" s="642">
        <f t="shared" si="8"/>
        <v>59</v>
      </c>
      <c r="L32" s="638">
        <f t="shared" si="8"/>
        <v>30</v>
      </c>
      <c r="M32" s="639">
        <f t="shared" si="8"/>
        <v>36</v>
      </c>
      <c r="N32" s="640">
        <f t="shared" si="8"/>
        <v>66</v>
      </c>
      <c r="O32" s="641">
        <f t="shared" si="8"/>
        <v>127</v>
      </c>
      <c r="P32" s="639">
        <f t="shared" si="8"/>
        <v>109</v>
      </c>
      <c r="Q32" s="640">
        <f t="shared" si="8"/>
        <v>236</v>
      </c>
    </row>
    <row r="33" spans="2:17" ht="25.5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17" ht="25.5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ht="25.5" customHeight="1">
      <c r="B35" s="896"/>
      <c r="C35" s="896"/>
      <c r="D35" s="896"/>
      <c r="E35" s="896"/>
      <c r="F35" s="896"/>
      <c r="G35" s="896"/>
      <c r="H35" s="896"/>
      <c r="I35" s="896"/>
      <c r="J35" s="896"/>
      <c r="K35" s="896"/>
      <c r="L35" s="896"/>
      <c r="M35" s="896"/>
      <c r="N35" s="896"/>
      <c r="O35" s="896"/>
      <c r="P35" s="896"/>
      <c r="Q35" s="896"/>
    </row>
    <row r="36" spans="2:17" ht="25.5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8" spans="2:17" ht="25.5">
      <c r="B38" s="17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ht="25.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</sheetData>
  <sheetProtection/>
  <mergeCells count="10">
    <mergeCell ref="B35:Q35"/>
    <mergeCell ref="A1:Q1"/>
    <mergeCell ref="A2:Q2"/>
    <mergeCell ref="A3:Q3"/>
    <mergeCell ref="B5:B7"/>
    <mergeCell ref="C5:E6"/>
    <mergeCell ref="F5:H6"/>
    <mergeCell ref="I5:K6"/>
    <mergeCell ref="L5:N6"/>
    <mergeCell ref="O5:Q6"/>
  </mergeCells>
  <printOptions horizontalCentered="1"/>
  <pageMargins left="0.15748031496062992" right="0.15748031496062992" top="0.5118110236220472" bottom="0.5118110236220472" header="0.5118110236220472" footer="0.5118110236220472"/>
  <pageSetup horizontalDpi="300" verticalDpi="300" orientation="landscape" paperSize="9" scale="38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T42"/>
  <sheetViews>
    <sheetView zoomScale="30" zoomScaleNormal="30" zoomScalePageLayoutView="0" workbookViewId="0" topLeftCell="A4">
      <selection activeCell="N8" sqref="N8:P9"/>
    </sheetView>
  </sheetViews>
  <sheetFormatPr defaultColWidth="9.00390625" defaultRowHeight="12.75"/>
  <cols>
    <col min="1" max="1" width="89.125" style="5" customWidth="1"/>
    <col min="2" max="2" width="31.625" style="5" customWidth="1"/>
    <col min="3" max="3" width="23.375" style="5" customWidth="1"/>
    <col min="4" max="4" width="17.75390625" style="5" customWidth="1"/>
    <col min="5" max="5" width="29.75390625" style="5" customWidth="1"/>
    <col min="6" max="6" width="25.125" style="5" customWidth="1"/>
    <col min="7" max="7" width="17.25390625" style="5" customWidth="1"/>
    <col min="8" max="8" width="18.875" style="5" customWidth="1"/>
    <col min="9" max="9" width="24.125" style="5" customWidth="1"/>
    <col min="10" max="10" width="18.625" style="5" customWidth="1"/>
    <col min="11" max="11" width="18.375" style="5" customWidth="1"/>
    <col min="12" max="12" width="23.625" style="5" customWidth="1"/>
    <col min="13" max="13" width="17.375" style="5" customWidth="1"/>
    <col min="14" max="14" width="20.75390625" style="5" customWidth="1"/>
    <col min="15" max="15" width="23.25390625" style="5" customWidth="1"/>
    <col min="16" max="16" width="25.25390625" style="5" customWidth="1"/>
    <col min="17" max="18" width="10.75390625" style="5" customWidth="1"/>
    <col min="19" max="19" width="9.125" style="5" customWidth="1"/>
    <col min="20" max="20" width="12.875" style="5" customWidth="1"/>
    <col min="21" max="21" width="23.375" style="5" customWidth="1"/>
    <col min="22" max="23" width="9.125" style="5" customWidth="1"/>
    <col min="24" max="24" width="10.625" style="5" bestFit="1" customWidth="1"/>
    <col min="25" max="25" width="11.25390625" style="5" customWidth="1"/>
    <col min="26" max="16384" width="9.125" style="5" customWidth="1"/>
  </cols>
  <sheetData>
    <row r="1" spans="1:20" ht="25.5" customHeight="1">
      <c r="A1" s="897" t="s">
        <v>104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18"/>
      <c r="R1" s="18"/>
      <c r="S1" s="18"/>
      <c r="T1" s="18"/>
    </row>
    <row r="2" spans="1:16" ht="28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8" ht="21" customHeight="1">
      <c r="A3" s="897" t="s">
        <v>118</v>
      </c>
      <c r="B3" s="897"/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30"/>
      <c r="R3" s="30"/>
    </row>
    <row r="4" spans="1:16" ht="40.5" customHeight="1">
      <c r="A4" s="897" t="s">
        <v>104</v>
      </c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</row>
    <row r="5" spans="1:18" ht="15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9"/>
      <c r="R5" s="19"/>
    </row>
    <row r="6" spans="1:18" ht="30" customHeight="1">
      <c r="A6" s="897" t="s">
        <v>120</v>
      </c>
      <c r="B6" s="897"/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19"/>
      <c r="R6" s="19"/>
    </row>
    <row r="7" spans="1:18" ht="22.5" customHeight="1" thickBot="1">
      <c r="A7" s="6"/>
      <c r="Q7" s="19"/>
      <c r="R7" s="19"/>
    </row>
    <row r="8" spans="1:18" ht="36.75" customHeight="1">
      <c r="A8" s="926" t="s">
        <v>7</v>
      </c>
      <c r="B8" s="929" t="s">
        <v>0</v>
      </c>
      <c r="C8" s="930"/>
      <c r="D8" s="931"/>
      <c r="E8" s="929" t="s">
        <v>1</v>
      </c>
      <c r="F8" s="930"/>
      <c r="G8" s="931"/>
      <c r="H8" s="929" t="s">
        <v>2</v>
      </c>
      <c r="I8" s="930"/>
      <c r="J8" s="931"/>
      <c r="K8" s="929" t="s">
        <v>3</v>
      </c>
      <c r="L8" s="930"/>
      <c r="M8" s="931"/>
      <c r="N8" s="938" t="s">
        <v>121</v>
      </c>
      <c r="O8" s="939"/>
      <c r="P8" s="940"/>
      <c r="Q8" s="19"/>
      <c r="R8" s="19"/>
    </row>
    <row r="9" spans="1:18" ht="6.75" customHeight="1" thickBot="1">
      <c r="A9" s="927"/>
      <c r="B9" s="932"/>
      <c r="C9" s="933"/>
      <c r="D9" s="934"/>
      <c r="E9" s="935"/>
      <c r="F9" s="936"/>
      <c r="G9" s="937"/>
      <c r="H9" s="935"/>
      <c r="I9" s="936"/>
      <c r="J9" s="937"/>
      <c r="K9" s="932"/>
      <c r="L9" s="933"/>
      <c r="M9" s="934"/>
      <c r="N9" s="941"/>
      <c r="O9" s="942"/>
      <c r="P9" s="943"/>
      <c r="Q9" s="19"/>
      <c r="R9" s="19"/>
    </row>
    <row r="10" spans="1:18" ht="66" customHeight="1" thickBot="1">
      <c r="A10" s="928"/>
      <c r="B10" s="63" t="s">
        <v>21</v>
      </c>
      <c r="C10" s="63" t="s">
        <v>22</v>
      </c>
      <c r="D10" s="596" t="s">
        <v>4</v>
      </c>
      <c r="E10" s="63" t="s">
        <v>21</v>
      </c>
      <c r="F10" s="63" t="s">
        <v>22</v>
      </c>
      <c r="G10" s="596" t="s">
        <v>4</v>
      </c>
      <c r="H10" s="63" t="s">
        <v>21</v>
      </c>
      <c r="I10" s="63" t="s">
        <v>22</v>
      </c>
      <c r="J10" s="596" t="s">
        <v>4</v>
      </c>
      <c r="K10" s="63" t="s">
        <v>21</v>
      </c>
      <c r="L10" s="63" t="s">
        <v>22</v>
      </c>
      <c r="M10" s="596" t="s">
        <v>4</v>
      </c>
      <c r="N10" s="63" t="s">
        <v>21</v>
      </c>
      <c r="O10" s="63" t="s">
        <v>22</v>
      </c>
      <c r="P10" s="726" t="s">
        <v>4</v>
      </c>
      <c r="Q10" s="19"/>
      <c r="R10" s="19"/>
    </row>
    <row r="11" spans="1:18" ht="36" customHeight="1" thickBot="1">
      <c r="A11" s="154" t="s">
        <v>18</v>
      </c>
      <c r="B11" s="155"/>
      <c r="C11" s="178"/>
      <c r="D11" s="727"/>
      <c r="E11" s="155"/>
      <c r="F11" s="178"/>
      <c r="G11" s="156"/>
      <c r="H11" s="179"/>
      <c r="I11" s="178"/>
      <c r="J11" s="727"/>
      <c r="K11" s="155"/>
      <c r="L11" s="178"/>
      <c r="M11" s="156"/>
      <c r="N11" s="179"/>
      <c r="O11" s="178"/>
      <c r="P11" s="156"/>
      <c r="Q11" s="19"/>
      <c r="R11" s="19"/>
    </row>
    <row r="12" spans="1:18" ht="66.75" customHeight="1">
      <c r="A12" s="728" t="s">
        <v>30</v>
      </c>
      <c r="B12" s="729">
        <v>25</v>
      </c>
      <c r="C12" s="730">
        <v>9</v>
      </c>
      <c r="D12" s="731">
        <f>B12+C12</f>
        <v>34</v>
      </c>
      <c r="E12" s="729">
        <v>16</v>
      </c>
      <c r="F12" s="730">
        <v>0</v>
      </c>
      <c r="G12" s="731">
        <f>E12+F12</f>
        <v>16</v>
      </c>
      <c r="H12" s="729">
        <v>30</v>
      </c>
      <c r="I12" s="730">
        <v>0</v>
      </c>
      <c r="J12" s="731">
        <f>H12+I12</f>
        <v>30</v>
      </c>
      <c r="K12" s="732">
        <v>14</v>
      </c>
      <c r="L12" s="730">
        <v>0</v>
      </c>
      <c r="M12" s="733">
        <f>K12+L12</f>
        <v>14</v>
      </c>
      <c r="N12" s="357">
        <f aca="true" t="shared" si="0" ref="N12:O14">B12+E12+H12+K12</f>
        <v>85</v>
      </c>
      <c r="O12" s="484">
        <f t="shared" si="0"/>
        <v>9</v>
      </c>
      <c r="P12" s="744">
        <f>N12+O12</f>
        <v>94</v>
      </c>
      <c r="Q12" s="19"/>
      <c r="R12" s="19"/>
    </row>
    <row r="13" spans="1:18" ht="71.25" customHeight="1">
      <c r="A13" s="728" t="s">
        <v>31</v>
      </c>
      <c r="B13" s="335">
        <v>41</v>
      </c>
      <c r="C13" s="336">
        <v>11</v>
      </c>
      <c r="D13" s="337">
        <f>B13+C13</f>
        <v>52</v>
      </c>
      <c r="E13" s="335">
        <v>30</v>
      </c>
      <c r="F13" s="336">
        <v>2</v>
      </c>
      <c r="G13" s="338">
        <f>E13+F13</f>
        <v>32</v>
      </c>
      <c r="H13" s="339">
        <v>18</v>
      </c>
      <c r="I13" s="336">
        <v>2</v>
      </c>
      <c r="J13" s="337">
        <f>H13+I13</f>
        <v>20</v>
      </c>
      <c r="K13" s="335">
        <v>23</v>
      </c>
      <c r="L13" s="336">
        <v>0</v>
      </c>
      <c r="M13" s="337">
        <v>23</v>
      </c>
      <c r="N13" s="742">
        <f t="shared" si="0"/>
        <v>112</v>
      </c>
      <c r="O13" s="336">
        <f t="shared" si="0"/>
        <v>15</v>
      </c>
      <c r="P13" s="338">
        <f>N13+O13</f>
        <v>127</v>
      </c>
      <c r="Q13" s="19"/>
      <c r="R13" s="19"/>
    </row>
    <row r="14" spans="1:18" ht="51.75" customHeight="1">
      <c r="A14" s="728" t="s">
        <v>32</v>
      </c>
      <c r="B14" s="335">
        <v>15</v>
      </c>
      <c r="C14" s="336">
        <v>3</v>
      </c>
      <c r="D14" s="337">
        <f>B14+C14</f>
        <v>18</v>
      </c>
      <c r="E14" s="335">
        <v>17</v>
      </c>
      <c r="F14" s="336">
        <v>1</v>
      </c>
      <c r="G14" s="338">
        <f>E14+F14</f>
        <v>18</v>
      </c>
      <c r="H14" s="339">
        <v>16</v>
      </c>
      <c r="I14" s="336">
        <v>0</v>
      </c>
      <c r="J14" s="337">
        <f>H14+I14</f>
        <v>16</v>
      </c>
      <c r="K14" s="335">
        <v>11</v>
      </c>
      <c r="L14" s="336">
        <v>0</v>
      </c>
      <c r="M14" s="337">
        <v>11</v>
      </c>
      <c r="N14" s="742">
        <f t="shared" si="0"/>
        <v>59</v>
      </c>
      <c r="O14" s="336">
        <f t="shared" si="0"/>
        <v>4</v>
      </c>
      <c r="P14" s="338">
        <f>N14+O14</f>
        <v>63</v>
      </c>
      <c r="Q14" s="19"/>
      <c r="R14" s="19"/>
    </row>
    <row r="15" spans="1:18" ht="42.75" customHeight="1">
      <c r="A15" s="728" t="s">
        <v>33</v>
      </c>
      <c r="B15" s="335">
        <v>0</v>
      </c>
      <c r="C15" s="336">
        <v>0</v>
      </c>
      <c r="D15" s="337">
        <v>0</v>
      </c>
      <c r="E15" s="335">
        <v>0</v>
      </c>
      <c r="F15" s="336">
        <v>0</v>
      </c>
      <c r="G15" s="338">
        <v>0</v>
      </c>
      <c r="H15" s="339">
        <v>0</v>
      </c>
      <c r="I15" s="336">
        <v>1</v>
      </c>
      <c r="J15" s="337">
        <v>1</v>
      </c>
      <c r="K15" s="335">
        <v>15</v>
      </c>
      <c r="L15" s="336">
        <v>0</v>
      </c>
      <c r="M15" s="337">
        <v>15</v>
      </c>
      <c r="N15" s="742">
        <f>B15+E15+H15+K15</f>
        <v>15</v>
      </c>
      <c r="O15" s="336">
        <v>1</v>
      </c>
      <c r="P15" s="338">
        <f>N15+O15</f>
        <v>16</v>
      </c>
      <c r="Q15" s="19"/>
      <c r="R15" s="19"/>
    </row>
    <row r="16" spans="1:18" ht="66.75" customHeight="1" thickBot="1">
      <c r="A16" s="728" t="s">
        <v>34</v>
      </c>
      <c r="B16" s="734">
        <v>19</v>
      </c>
      <c r="C16" s="735">
        <v>1</v>
      </c>
      <c r="D16" s="736">
        <f>B16+C16</f>
        <v>20</v>
      </c>
      <c r="E16" s="734">
        <v>19</v>
      </c>
      <c r="F16" s="735">
        <v>2</v>
      </c>
      <c r="G16" s="737">
        <f>E16+F16</f>
        <v>21</v>
      </c>
      <c r="H16" s="738">
        <v>15</v>
      </c>
      <c r="I16" s="735">
        <v>0</v>
      </c>
      <c r="J16" s="736">
        <f>H16+I16</f>
        <v>15</v>
      </c>
      <c r="K16" s="734">
        <v>11</v>
      </c>
      <c r="L16" s="735">
        <v>0</v>
      </c>
      <c r="M16" s="736">
        <f>K16+L16</f>
        <v>11</v>
      </c>
      <c r="N16" s="743">
        <f>B16+E16+H16+K16</f>
        <v>64</v>
      </c>
      <c r="O16" s="735">
        <f>C16+F16+I16+L16</f>
        <v>3</v>
      </c>
      <c r="P16" s="737">
        <f>N16+O16</f>
        <v>67</v>
      </c>
      <c r="Q16" s="16"/>
      <c r="R16" s="16"/>
    </row>
    <row r="17" spans="1:18" ht="60.75" customHeight="1" thickBot="1">
      <c r="A17" s="330" t="s">
        <v>10</v>
      </c>
      <c r="B17" s="155">
        <f>SUM(B12:B16)</f>
        <v>100</v>
      </c>
      <c r="C17" s="155">
        <f aca="true" t="shared" si="1" ref="C17:M17">SUM(C12:C16)</f>
        <v>24</v>
      </c>
      <c r="D17" s="155">
        <f t="shared" si="1"/>
        <v>124</v>
      </c>
      <c r="E17" s="155">
        <f t="shared" si="1"/>
        <v>82</v>
      </c>
      <c r="F17" s="155">
        <f t="shared" si="1"/>
        <v>5</v>
      </c>
      <c r="G17" s="155">
        <f t="shared" si="1"/>
        <v>87</v>
      </c>
      <c r="H17" s="155">
        <f t="shared" si="1"/>
        <v>79</v>
      </c>
      <c r="I17" s="155">
        <f t="shared" si="1"/>
        <v>3</v>
      </c>
      <c r="J17" s="155">
        <f t="shared" si="1"/>
        <v>82</v>
      </c>
      <c r="K17" s="155">
        <f t="shared" si="1"/>
        <v>74</v>
      </c>
      <c r="L17" s="155">
        <f t="shared" si="1"/>
        <v>0</v>
      </c>
      <c r="M17" s="741">
        <f t="shared" si="1"/>
        <v>74</v>
      </c>
      <c r="N17" s="155">
        <f>B17+E17+H17+K17</f>
        <v>335</v>
      </c>
      <c r="O17" s="178">
        <f>O12+O13+O14+O15+O16</f>
        <v>32</v>
      </c>
      <c r="P17" s="156">
        <f>D17+G17+J17+M17</f>
        <v>367</v>
      </c>
      <c r="Q17" s="12"/>
      <c r="R17" s="12"/>
    </row>
    <row r="18" spans="1:18" ht="45.75" customHeight="1" thickBot="1">
      <c r="A18" s="330" t="s">
        <v>19</v>
      </c>
      <c r="B18" s="340"/>
      <c r="C18" s="341"/>
      <c r="D18" s="342"/>
      <c r="E18" s="340"/>
      <c r="F18" s="341"/>
      <c r="G18" s="343"/>
      <c r="H18" s="341"/>
      <c r="I18" s="341"/>
      <c r="J18" s="156"/>
      <c r="K18" s="341"/>
      <c r="L18" s="341"/>
      <c r="M18" s="342"/>
      <c r="N18" s="409"/>
      <c r="O18" s="410"/>
      <c r="P18" s="411"/>
      <c r="Q18" s="12"/>
      <c r="R18" s="12"/>
    </row>
    <row r="19" spans="1:18" ht="49.5" customHeight="1">
      <c r="A19" s="333" t="s">
        <v>9</v>
      </c>
      <c r="B19" s="344"/>
      <c r="C19" s="345"/>
      <c r="D19" s="346"/>
      <c r="E19" s="344"/>
      <c r="F19" s="345"/>
      <c r="G19" s="347"/>
      <c r="H19" s="348"/>
      <c r="I19" s="345"/>
      <c r="J19" s="346"/>
      <c r="K19" s="344"/>
      <c r="L19" s="345"/>
      <c r="M19" s="346"/>
      <c r="N19" s="412"/>
      <c r="O19" s="408"/>
      <c r="P19" s="413"/>
      <c r="Q19" s="12"/>
      <c r="R19" s="12"/>
    </row>
    <row r="20" spans="1:18" ht="59.25" customHeight="1">
      <c r="A20" s="728" t="s">
        <v>30</v>
      </c>
      <c r="B20" s="353">
        <v>23</v>
      </c>
      <c r="C20" s="354">
        <v>9</v>
      </c>
      <c r="D20" s="355">
        <f>B20+C20</f>
        <v>32</v>
      </c>
      <c r="E20" s="353">
        <v>15</v>
      </c>
      <c r="F20" s="354">
        <v>0</v>
      </c>
      <c r="G20" s="356">
        <f>E20+F20</f>
        <v>15</v>
      </c>
      <c r="H20" s="353">
        <v>29</v>
      </c>
      <c r="I20" s="354">
        <v>0</v>
      </c>
      <c r="J20" s="356">
        <f>H20+I20</f>
        <v>29</v>
      </c>
      <c r="K20" s="353">
        <v>12</v>
      </c>
      <c r="L20" s="354">
        <v>0</v>
      </c>
      <c r="M20" s="355">
        <f>K20+L20</f>
        <v>12</v>
      </c>
      <c r="N20" s="353">
        <f aca="true" t="shared" si="2" ref="N20:P24">B20+E20+H20+K20</f>
        <v>79</v>
      </c>
      <c r="O20" s="354">
        <f t="shared" si="2"/>
        <v>9</v>
      </c>
      <c r="P20" s="356">
        <f t="shared" si="2"/>
        <v>88</v>
      </c>
      <c r="Q20" s="12"/>
      <c r="R20" s="12"/>
    </row>
    <row r="21" spans="1:18" ht="79.5" customHeight="1">
      <c r="A21" s="728" t="s">
        <v>31</v>
      </c>
      <c r="B21" s="353">
        <v>41</v>
      </c>
      <c r="C21" s="354">
        <v>11</v>
      </c>
      <c r="D21" s="355">
        <f>B21+C21</f>
        <v>52</v>
      </c>
      <c r="E21" s="406">
        <v>29</v>
      </c>
      <c r="F21" s="354">
        <v>2</v>
      </c>
      <c r="G21" s="356">
        <f>E21+F21</f>
        <v>31</v>
      </c>
      <c r="H21" s="353">
        <v>18</v>
      </c>
      <c r="I21" s="354">
        <v>2</v>
      </c>
      <c r="J21" s="356">
        <f>H21+I21</f>
        <v>20</v>
      </c>
      <c r="K21" s="353">
        <v>23</v>
      </c>
      <c r="L21" s="354">
        <v>0</v>
      </c>
      <c r="M21" s="355">
        <v>23</v>
      </c>
      <c r="N21" s="353">
        <f>B21+E21+H21+K21</f>
        <v>111</v>
      </c>
      <c r="O21" s="354">
        <f t="shared" si="2"/>
        <v>15</v>
      </c>
      <c r="P21" s="356">
        <f t="shared" si="2"/>
        <v>126</v>
      </c>
      <c r="Q21" s="20"/>
      <c r="R21" s="20"/>
    </row>
    <row r="22" spans="1:18" ht="51.75" customHeight="1">
      <c r="A22" s="728" t="s">
        <v>32</v>
      </c>
      <c r="B22" s="353">
        <v>15</v>
      </c>
      <c r="C22" s="354">
        <v>3</v>
      </c>
      <c r="D22" s="355">
        <f>B22+C22</f>
        <v>18</v>
      </c>
      <c r="E22" s="353">
        <v>16</v>
      </c>
      <c r="F22" s="354">
        <v>1</v>
      </c>
      <c r="G22" s="356">
        <f>E22+F22</f>
        <v>17</v>
      </c>
      <c r="H22" s="353">
        <v>15</v>
      </c>
      <c r="I22" s="354">
        <v>0</v>
      </c>
      <c r="J22" s="356">
        <f>H22+I22</f>
        <v>15</v>
      </c>
      <c r="K22" s="353">
        <v>10</v>
      </c>
      <c r="L22" s="354">
        <v>0</v>
      </c>
      <c r="M22" s="355">
        <v>10</v>
      </c>
      <c r="N22" s="353">
        <f t="shared" si="2"/>
        <v>56</v>
      </c>
      <c r="O22" s="354">
        <f t="shared" si="2"/>
        <v>4</v>
      </c>
      <c r="P22" s="356">
        <f t="shared" si="2"/>
        <v>60</v>
      </c>
      <c r="Q22" s="20"/>
      <c r="R22" s="20"/>
    </row>
    <row r="23" spans="1:18" ht="64.5" customHeight="1">
      <c r="A23" s="728" t="s">
        <v>33</v>
      </c>
      <c r="B23" s="353">
        <v>0</v>
      </c>
      <c r="C23" s="354">
        <v>0</v>
      </c>
      <c r="D23" s="355">
        <v>0</v>
      </c>
      <c r="E23" s="353">
        <v>0</v>
      </c>
      <c r="F23" s="354">
        <v>0</v>
      </c>
      <c r="G23" s="356">
        <v>0</v>
      </c>
      <c r="H23" s="353">
        <v>0</v>
      </c>
      <c r="I23" s="354">
        <v>1</v>
      </c>
      <c r="J23" s="356">
        <v>1</v>
      </c>
      <c r="K23" s="353">
        <v>15</v>
      </c>
      <c r="L23" s="354">
        <v>0</v>
      </c>
      <c r="M23" s="355">
        <v>15</v>
      </c>
      <c r="N23" s="353">
        <f t="shared" si="2"/>
        <v>15</v>
      </c>
      <c r="O23" s="354">
        <f t="shared" si="2"/>
        <v>1</v>
      </c>
      <c r="P23" s="356">
        <f t="shared" si="2"/>
        <v>16</v>
      </c>
      <c r="Q23" s="12"/>
      <c r="R23" s="12"/>
    </row>
    <row r="24" spans="1:18" ht="68.25" customHeight="1" thickBot="1">
      <c r="A24" s="728" t="s">
        <v>34</v>
      </c>
      <c r="B24" s="745">
        <v>18</v>
      </c>
      <c r="C24" s="746">
        <v>1</v>
      </c>
      <c r="D24" s="747">
        <f>B24+C24</f>
        <v>19</v>
      </c>
      <c r="E24" s="745">
        <v>19</v>
      </c>
      <c r="F24" s="746">
        <v>2</v>
      </c>
      <c r="G24" s="748">
        <f>E24+F24</f>
        <v>21</v>
      </c>
      <c r="H24" s="745">
        <v>15</v>
      </c>
      <c r="I24" s="746">
        <v>0</v>
      </c>
      <c r="J24" s="748">
        <f>H24+I24</f>
        <v>15</v>
      </c>
      <c r="K24" s="745">
        <v>11</v>
      </c>
      <c r="L24" s="746">
        <v>0</v>
      </c>
      <c r="M24" s="747">
        <f>K24+L24</f>
        <v>11</v>
      </c>
      <c r="N24" s="745">
        <f>B24+E24+H24+K24</f>
        <v>63</v>
      </c>
      <c r="O24" s="746">
        <f t="shared" si="2"/>
        <v>3</v>
      </c>
      <c r="P24" s="748">
        <f t="shared" si="2"/>
        <v>66</v>
      </c>
      <c r="Q24" s="12"/>
      <c r="R24" s="12"/>
    </row>
    <row r="25" spans="1:18" ht="65.25" customHeight="1" thickBot="1">
      <c r="A25" s="739" t="s">
        <v>6</v>
      </c>
      <c r="B25" s="403">
        <f>B20+B21+B23+B22+B24</f>
        <v>97</v>
      </c>
      <c r="C25" s="403">
        <f aca="true" t="shared" si="3" ref="C25:H25">C20+C21+C22+C23+C24</f>
        <v>24</v>
      </c>
      <c r="D25" s="403">
        <f t="shared" si="3"/>
        <v>121</v>
      </c>
      <c r="E25" s="403">
        <f t="shared" si="3"/>
        <v>79</v>
      </c>
      <c r="F25" s="403">
        <f t="shared" si="3"/>
        <v>5</v>
      </c>
      <c r="G25" s="403">
        <f t="shared" si="3"/>
        <v>84</v>
      </c>
      <c r="H25" s="403">
        <f t="shared" si="3"/>
        <v>77</v>
      </c>
      <c r="I25" s="403">
        <v>3</v>
      </c>
      <c r="J25" s="403">
        <f>J20+J21+J22+J23+J24</f>
        <v>80</v>
      </c>
      <c r="K25" s="403">
        <f>K20+K21+K23+K22+K24</f>
        <v>71</v>
      </c>
      <c r="L25" s="403">
        <v>0</v>
      </c>
      <c r="M25" s="749">
        <f>M20+M21+M22+M23+M24</f>
        <v>71</v>
      </c>
      <c r="N25" s="403">
        <f>B25+E25+H25+K25</f>
        <v>324</v>
      </c>
      <c r="O25" s="403">
        <f>O20+O21+O22+O23+O24</f>
        <v>32</v>
      </c>
      <c r="P25" s="404">
        <f>P20+P21+P22+P23+P24</f>
        <v>356</v>
      </c>
      <c r="Q25" s="12"/>
      <c r="R25" s="12"/>
    </row>
    <row r="26" spans="1:18" ht="69.75" customHeight="1">
      <c r="A26" s="595" t="s">
        <v>20</v>
      </c>
      <c r="B26" s="750"/>
      <c r="C26" s="751"/>
      <c r="D26" s="752"/>
      <c r="E26" s="750"/>
      <c r="F26" s="751"/>
      <c r="G26" s="753"/>
      <c r="H26" s="750"/>
      <c r="I26" s="751"/>
      <c r="J26" s="753"/>
      <c r="K26" s="750"/>
      <c r="L26" s="751"/>
      <c r="M26" s="752"/>
      <c r="N26" s="754"/>
      <c r="O26" s="755"/>
      <c r="P26" s="756"/>
      <c r="Q26" s="20"/>
      <c r="R26" s="20"/>
    </row>
    <row r="27" spans="1:18" ht="57" customHeight="1">
      <c r="A27" s="728" t="s">
        <v>30</v>
      </c>
      <c r="B27" s="353">
        <v>2</v>
      </c>
      <c r="C27" s="354">
        <v>0</v>
      </c>
      <c r="D27" s="355">
        <f>B27+C27</f>
        <v>2</v>
      </c>
      <c r="E27" s="353">
        <v>1</v>
      </c>
      <c r="F27" s="354">
        <v>0</v>
      </c>
      <c r="G27" s="356">
        <f>E27+F27</f>
        <v>1</v>
      </c>
      <c r="H27" s="353">
        <v>1</v>
      </c>
      <c r="I27" s="354">
        <v>0</v>
      </c>
      <c r="J27" s="356">
        <v>1</v>
      </c>
      <c r="K27" s="353">
        <v>2</v>
      </c>
      <c r="L27" s="354">
        <v>0</v>
      </c>
      <c r="M27" s="355">
        <v>2</v>
      </c>
      <c r="N27" s="757">
        <f>B27+E27+H27+K27</f>
        <v>6</v>
      </c>
      <c r="O27" s="758">
        <f>C27+F27+I27+L27</f>
        <v>0</v>
      </c>
      <c r="P27" s="759">
        <f>D27+G27+J27+M27</f>
        <v>6</v>
      </c>
      <c r="Q27" s="21"/>
      <c r="R27" s="21"/>
    </row>
    <row r="28" spans="1:18" ht="63.75" customHeight="1">
      <c r="A28" s="728" t="s">
        <v>31</v>
      </c>
      <c r="B28" s="335">
        <v>0</v>
      </c>
      <c r="C28" s="339">
        <v>0</v>
      </c>
      <c r="D28" s="337">
        <f>B28+C28</f>
        <v>0</v>
      </c>
      <c r="E28" s="335">
        <v>1</v>
      </c>
      <c r="F28" s="336">
        <v>0</v>
      </c>
      <c r="G28" s="338">
        <v>1</v>
      </c>
      <c r="H28" s="335">
        <v>0</v>
      </c>
      <c r="I28" s="336">
        <v>0</v>
      </c>
      <c r="J28" s="338">
        <v>0</v>
      </c>
      <c r="K28" s="335">
        <v>0</v>
      </c>
      <c r="L28" s="336">
        <v>0</v>
      </c>
      <c r="M28" s="337">
        <v>0</v>
      </c>
      <c r="N28" s="598">
        <f>B28+E28+H28+K28</f>
        <v>1</v>
      </c>
      <c r="O28" s="599">
        <v>0</v>
      </c>
      <c r="P28" s="600">
        <f>N28+O253</f>
        <v>1</v>
      </c>
      <c r="Q28" s="20"/>
      <c r="R28" s="20"/>
    </row>
    <row r="29" spans="1:18" ht="45.75" customHeight="1">
      <c r="A29" s="728" t="s">
        <v>32</v>
      </c>
      <c r="B29" s="335">
        <v>0</v>
      </c>
      <c r="C29" s="339">
        <v>0</v>
      </c>
      <c r="D29" s="337">
        <f>B29+C29</f>
        <v>0</v>
      </c>
      <c r="E29" s="335">
        <v>1</v>
      </c>
      <c r="F29" s="336">
        <v>0</v>
      </c>
      <c r="G29" s="338">
        <v>1</v>
      </c>
      <c r="H29" s="335">
        <v>1</v>
      </c>
      <c r="I29" s="336">
        <v>0</v>
      </c>
      <c r="J29" s="338">
        <v>1</v>
      </c>
      <c r="K29" s="335">
        <v>1</v>
      </c>
      <c r="L29" s="336">
        <v>0</v>
      </c>
      <c r="M29" s="338">
        <v>1</v>
      </c>
      <c r="N29" s="598">
        <f>B29+E29+H29+K29</f>
        <v>3</v>
      </c>
      <c r="O29" s="599">
        <f>C29+F29+I29+L29</f>
        <v>0</v>
      </c>
      <c r="P29" s="600">
        <f>D29+G29+J29+M29</f>
        <v>3</v>
      </c>
      <c r="Q29" s="12"/>
      <c r="R29" s="12"/>
    </row>
    <row r="30" spans="1:18" ht="47.25" customHeight="1">
      <c r="A30" s="728" t="s">
        <v>33</v>
      </c>
      <c r="B30" s="335">
        <v>0</v>
      </c>
      <c r="C30" s="339">
        <v>0</v>
      </c>
      <c r="D30" s="337">
        <v>0</v>
      </c>
      <c r="E30" s="335">
        <v>0</v>
      </c>
      <c r="F30" s="336">
        <v>0</v>
      </c>
      <c r="G30" s="338">
        <v>0</v>
      </c>
      <c r="H30" s="335">
        <v>0</v>
      </c>
      <c r="I30" s="336">
        <v>0</v>
      </c>
      <c r="J30" s="338">
        <v>0</v>
      </c>
      <c r="K30" s="335">
        <v>0</v>
      </c>
      <c r="L30" s="336">
        <v>0</v>
      </c>
      <c r="M30" s="338">
        <v>0</v>
      </c>
      <c r="N30" s="598">
        <v>0</v>
      </c>
      <c r="O30" s="599">
        <v>0</v>
      </c>
      <c r="P30" s="600">
        <v>0</v>
      </c>
      <c r="Q30" s="23"/>
      <c r="R30" s="23"/>
    </row>
    <row r="31" spans="1:18" ht="66" customHeight="1" thickBot="1">
      <c r="A31" s="728" t="s">
        <v>34</v>
      </c>
      <c r="B31" s="350">
        <v>1</v>
      </c>
      <c r="C31" s="738">
        <v>0</v>
      </c>
      <c r="D31" s="736">
        <f>B31+C31</f>
        <v>1</v>
      </c>
      <c r="E31" s="734">
        <v>0</v>
      </c>
      <c r="F31" s="735">
        <v>0</v>
      </c>
      <c r="G31" s="737">
        <f>E31+F31</f>
        <v>0</v>
      </c>
      <c r="H31" s="734">
        <v>0</v>
      </c>
      <c r="I31" s="735">
        <v>0</v>
      </c>
      <c r="J31" s="737">
        <f>H31+I31</f>
        <v>0</v>
      </c>
      <c r="K31" s="734">
        <v>0</v>
      </c>
      <c r="L31" s="735">
        <v>0</v>
      </c>
      <c r="M31" s="737">
        <v>0</v>
      </c>
      <c r="N31" s="598">
        <f>B31+E31+H31+K31</f>
        <v>1</v>
      </c>
      <c r="O31" s="599">
        <v>0</v>
      </c>
      <c r="P31" s="600">
        <f>D31+G31+J31+M31</f>
        <v>1</v>
      </c>
      <c r="Q31" s="13"/>
      <c r="R31" s="13"/>
    </row>
    <row r="32" spans="1:18" ht="45.75" customHeight="1" thickBot="1">
      <c r="A32" s="331" t="s">
        <v>11</v>
      </c>
      <c r="B32" s="351">
        <f>B27+B28+B29+B30+B31</f>
        <v>3</v>
      </c>
      <c r="C32" s="351">
        <f>C27+C28+C29+C30+C31</f>
        <v>0</v>
      </c>
      <c r="D32" s="349">
        <f>D27+D28+D29+D30+D31</f>
        <v>3</v>
      </c>
      <c r="E32" s="351">
        <f>E27+E28+E29+E30+E31</f>
        <v>3</v>
      </c>
      <c r="F32" s="351">
        <v>0</v>
      </c>
      <c r="G32" s="349">
        <f>G27+G28+G29+G30+G31</f>
        <v>3</v>
      </c>
      <c r="H32" s="351">
        <f>H27+H28+H30+H29+H31</f>
        <v>2</v>
      </c>
      <c r="I32" s="351">
        <v>0</v>
      </c>
      <c r="J32" s="349">
        <f>J27+J28+J29+J30+J31</f>
        <v>2</v>
      </c>
      <c r="K32" s="352">
        <v>3</v>
      </c>
      <c r="L32" s="351">
        <v>0</v>
      </c>
      <c r="M32" s="351">
        <v>3</v>
      </c>
      <c r="N32" s="351">
        <f>N27+N28+N29+N30+N31</f>
        <v>11</v>
      </c>
      <c r="O32" s="351">
        <f>O27+O28+O29+O30+O31</f>
        <v>0</v>
      </c>
      <c r="P32" s="349">
        <f>P27+P28+P29+P30+P31</f>
        <v>11</v>
      </c>
      <c r="Q32" s="13"/>
      <c r="R32" s="13"/>
    </row>
    <row r="33" spans="1:18" ht="66.75" customHeight="1" thickBot="1">
      <c r="A33" s="332" t="s">
        <v>8</v>
      </c>
      <c r="B33" s="344">
        <f>B25</f>
        <v>97</v>
      </c>
      <c r="C33" s="345">
        <f aca="true" t="shared" si="4" ref="C33:M33">C25</f>
        <v>24</v>
      </c>
      <c r="D33" s="346">
        <f>B33+C33</f>
        <v>121</v>
      </c>
      <c r="E33" s="344">
        <f t="shared" si="4"/>
        <v>79</v>
      </c>
      <c r="F33" s="345">
        <f>F25</f>
        <v>5</v>
      </c>
      <c r="G33" s="347">
        <f t="shared" si="4"/>
        <v>84</v>
      </c>
      <c r="H33" s="348">
        <f t="shared" si="4"/>
        <v>77</v>
      </c>
      <c r="I33" s="345">
        <f t="shared" si="4"/>
        <v>3</v>
      </c>
      <c r="J33" s="346">
        <f t="shared" si="4"/>
        <v>80</v>
      </c>
      <c r="K33" s="344">
        <f t="shared" si="4"/>
        <v>71</v>
      </c>
      <c r="L33" s="345">
        <f t="shared" si="4"/>
        <v>0</v>
      </c>
      <c r="M33" s="347">
        <f t="shared" si="4"/>
        <v>71</v>
      </c>
      <c r="N33" s="483">
        <f>B33+E33+H33+K33</f>
        <v>324</v>
      </c>
      <c r="O33" s="484">
        <f aca="true" t="shared" si="5" ref="N33:P35">C33+F33+I33+L33</f>
        <v>32</v>
      </c>
      <c r="P33" s="485">
        <f t="shared" si="5"/>
        <v>356</v>
      </c>
      <c r="Q33" s="13"/>
      <c r="R33" s="13"/>
    </row>
    <row r="34" spans="1:17" ht="75" customHeight="1" thickBot="1">
      <c r="A34" s="332" t="s">
        <v>12</v>
      </c>
      <c r="B34" s="351">
        <f aca="true" t="shared" si="6" ref="B34:M34">B32</f>
        <v>3</v>
      </c>
      <c r="C34" s="351">
        <f t="shared" si="6"/>
        <v>0</v>
      </c>
      <c r="D34" s="349">
        <f t="shared" si="6"/>
        <v>3</v>
      </c>
      <c r="E34" s="351">
        <f t="shared" si="6"/>
        <v>3</v>
      </c>
      <c r="F34" s="351">
        <f t="shared" si="6"/>
        <v>0</v>
      </c>
      <c r="G34" s="349">
        <f t="shared" si="6"/>
        <v>3</v>
      </c>
      <c r="H34" s="351">
        <f t="shared" si="6"/>
        <v>2</v>
      </c>
      <c r="I34" s="351">
        <f t="shared" si="6"/>
        <v>0</v>
      </c>
      <c r="J34" s="349">
        <f t="shared" si="6"/>
        <v>2</v>
      </c>
      <c r="K34" s="352">
        <f t="shared" si="6"/>
        <v>3</v>
      </c>
      <c r="L34" s="351">
        <f t="shared" si="6"/>
        <v>0</v>
      </c>
      <c r="M34" s="351">
        <f t="shared" si="6"/>
        <v>3</v>
      </c>
      <c r="N34" s="351">
        <f>B34+E34+H34+K34</f>
        <v>11</v>
      </c>
      <c r="O34" s="351">
        <f>C34+F34+I34+L34</f>
        <v>0</v>
      </c>
      <c r="P34" s="349">
        <f>D34+G34+J34+M34</f>
        <v>11</v>
      </c>
      <c r="Q34" s="17"/>
    </row>
    <row r="35" spans="1:18" ht="61.5" customHeight="1" thickBot="1">
      <c r="A35" s="740" t="s">
        <v>13</v>
      </c>
      <c r="B35" s="601">
        <f aca="true" t="shared" si="7" ref="B35:H35">B33+B34</f>
        <v>100</v>
      </c>
      <c r="C35" s="602">
        <f t="shared" si="7"/>
        <v>24</v>
      </c>
      <c r="D35" s="603">
        <f t="shared" si="7"/>
        <v>124</v>
      </c>
      <c r="E35" s="601">
        <f t="shared" si="7"/>
        <v>82</v>
      </c>
      <c r="F35" s="602">
        <f t="shared" si="7"/>
        <v>5</v>
      </c>
      <c r="G35" s="604">
        <f t="shared" si="7"/>
        <v>87</v>
      </c>
      <c r="H35" s="605">
        <f t="shared" si="7"/>
        <v>79</v>
      </c>
      <c r="I35" s="602">
        <v>3</v>
      </c>
      <c r="J35" s="603">
        <f>J33+J34</f>
        <v>82</v>
      </c>
      <c r="K35" s="601">
        <f>K33+K34</f>
        <v>74</v>
      </c>
      <c r="L35" s="602">
        <v>0</v>
      </c>
      <c r="M35" s="604">
        <f>M33+M34</f>
        <v>74</v>
      </c>
      <c r="N35" s="605">
        <f t="shared" si="5"/>
        <v>335</v>
      </c>
      <c r="O35" s="602">
        <f>C35+F35+I35+L35</f>
        <v>32</v>
      </c>
      <c r="P35" s="604">
        <f t="shared" si="5"/>
        <v>367</v>
      </c>
      <c r="Q35" s="12"/>
      <c r="R35" s="12"/>
    </row>
    <row r="36" spans="1:18" ht="25.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6" ht="30.7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25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4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25.5">
      <c r="A40" s="925"/>
      <c r="B40" s="925"/>
      <c r="C40" s="925"/>
      <c r="D40" s="925"/>
      <c r="E40" s="925"/>
      <c r="F40" s="925"/>
      <c r="G40" s="925"/>
      <c r="H40" s="925"/>
      <c r="I40" s="925"/>
      <c r="J40" s="925"/>
      <c r="K40" s="925"/>
      <c r="L40" s="925"/>
      <c r="M40" s="925"/>
      <c r="N40" s="925"/>
      <c r="O40" s="925"/>
      <c r="P40" s="925"/>
    </row>
    <row r="41" spans="2:16" ht="25.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2:16" ht="25.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</sheetData>
  <sheetProtection/>
  <mergeCells count="11">
    <mergeCell ref="N8:P9"/>
    <mergeCell ref="A4:P4"/>
    <mergeCell ref="A6:P6"/>
    <mergeCell ref="A1:P1"/>
    <mergeCell ref="A40:P40"/>
    <mergeCell ref="A3:P3"/>
    <mergeCell ref="A8:A10"/>
    <mergeCell ref="B8:D9"/>
    <mergeCell ref="E8:G9"/>
    <mergeCell ref="H8:J9"/>
    <mergeCell ref="K8:M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T28"/>
  <sheetViews>
    <sheetView zoomScale="50" zoomScaleNormal="50" zoomScalePageLayoutView="0" workbookViewId="0" topLeftCell="A1">
      <selection activeCell="I2" sqref="I2"/>
    </sheetView>
  </sheetViews>
  <sheetFormatPr defaultColWidth="9.00390625" defaultRowHeight="12.75"/>
  <cols>
    <col min="1" max="1" width="89.00390625" style="5" customWidth="1"/>
    <col min="2" max="2" width="15.25390625" style="5" customWidth="1"/>
    <col min="3" max="3" width="15.75390625" style="5" customWidth="1"/>
    <col min="4" max="4" width="12.25390625" style="5" customWidth="1"/>
    <col min="5" max="5" width="15.375" style="5" customWidth="1"/>
    <col min="6" max="6" width="16.375" style="5" customWidth="1"/>
    <col min="7" max="7" width="13.00390625" style="5" customWidth="1"/>
    <col min="8" max="8" width="14.00390625" style="5" customWidth="1"/>
    <col min="9" max="9" width="17.00390625" style="5" customWidth="1"/>
    <col min="10" max="10" width="12.25390625" style="5" customWidth="1"/>
    <col min="11" max="11" width="15.00390625" style="5" customWidth="1"/>
    <col min="12" max="12" width="15.625" style="5" customWidth="1"/>
    <col min="13" max="13" width="12.00390625" style="5" customWidth="1"/>
    <col min="14" max="14" width="15.125" style="5" customWidth="1"/>
    <col min="15" max="15" width="13.25390625" style="5" customWidth="1"/>
    <col min="16" max="16" width="14.00390625" style="5" customWidth="1"/>
    <col min="17" max="18" width="10.75390625" style="5" customWidth="1"/>
    <col min="19" max="19" width="9.125" style="5" customWidth="1"/>
    <col min="20" max="20" width="12.875" style="5" customWidth="1"/>
    <col min="21" max="21" width="23.375" style="5" customWidth="1"/>
    <col min="22" max="23" width="9.125" style="5" customWidth="1"/>
    <col min="24" max="24" width="10.625" style="5" bestFit="1" customWidth="1"/>
    <col min="25" max="25" width="11.25390625" style="5" customWidth="1"/>
    <col min="26" max="16384" width="9.125" style="5" customWidth="1"/>
  </cols>
  <sheetData>
    <row r="1" spans="1:20" ht="32.25" customHeight="1">
      <c r="A1" s="897" t="s">
        <v>104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18"/>
      <c r="R1" s="18"/>
      <c r="S1" s="18"/>
      <c r="T1" s="18"/>
    </row>
    <row r="2" spans="1:16" ht="24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8" ht="19.5" customHeight="1">
      <c r="A3" s="897" t="s">
        <v>119</v>
      </c>
      <c r="B3" s="897"/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30"/>
      <c r="R3" s="30"/>
    </row>
    <row r="4" ht="7.5" customHeight="1" thickBot="1">
      <c r="A4" s="6"/>
    </row>
    <row r="5" spans="1:18" ht="19.5" customHeight="1">
      <c r="A5" s="944" t="s">
        <v>7</v>
      </c>
      <c r="B5" s="947" t="s">
        <v>0</v>
      </c>
      <c r="C5" s="948"/>
      <c r="D5" s="948"/>
      <c r="E5" s="947">
        <v>2</v>
      </c>
      <c r="F5" s="948"/>
      <c r="G5" s="951"/>
      <c r="H5" s="948" t="s">
        <v>2</v>
      </c>
      <c r="I5" s="948"/>
      <c r="J5" s="951"/>
      <c r="K5" s="948" t="s">
        <v>3</v>
      </c>
      <c r="L5" s="948"/>
      <c r="M5" s="951"/>
      <c r="N5" s="914" t="s">
        <v>121</v>
      </c>
      <c r="O5" s="915"/>
      <c r="P5" s="916"/>
      <c r="Q5" s="19"/>
      <c r="R5" s="19"/>
    </row>
    <row r="6" spans="1:18" ht="12" customHeight="1" thickBot="1">
      <c r="A6" s="945"/>
      <c r="B6" s="949"/>
      <c r="C6" s="950"/>
      <c r="D6" s="950"/>
      <c r="E6" s="952"/>
      <c r="F6" s="953"/>
      <c r="G6" s="954"/>
      <c r="H6" s="953"/>
      <c r="I6" s="953"/>
      <c r="J6" s="954"/>
      <c r="K6" s="950"/>
      <c r="L6" s="950"/>
      <c r="M6" s="955"/>
      <c r="N6" s="917"/>
      <c r="O6" s="918"/>
      <c r="P6" s="919"/>
      <c r="Q6" s="19"/>
      <c r="R6" s="19"/>
    </row>
    <row r="7" spans="1:18" ht="81.75" customHeight="1" thickBot="1">
      <c r="A7" s="946"/>
      <c r="B7" s="760" t="s">
        <v>21</v>
      </c>
      <c r="C7" s="760" t="s">
        <v>22</v>
      </c>
      <c r="D7" s="761" t="s">
        <v>4</v>
      </c>
      <c r="E7" s="760" t="s">
        <v>21</v>
      </c>
      <c r="F7" s="760" t="s">
        <v>22</v>
      </c>
      <c r="G7" s="762" t="s">
        <v>4</v>
      </c>
      <c r="H7" s="834" t="s">
        <v>21</v>
      </c>
      <c r="I7" s="760" t="s">
        <v>22</v>
      </c>
      <c r="J7" s="762" t="s">
        <v>4</v>
      </c>
      <c r="K7" s="834" t="s">
        <v>21</v>
      </c>
      <c r="L7" s="760" t="s">
        <v>22</v>
      </c>
      <c r="M7" s="761" t="s">
        <v>4</v>
      </c>
      <c r="N7" s="760" t="s">
        <v>21</v>
      </c>
      <c r="O7" s="762" t="s">
        <v>22</v>
      </c>
      <c r="P7" s="371" t="s">
        <v>4</v>
      </c>
      <c r="Q7" s="19"/>
      <c r="R7" s="19"/>
    </row>
    <row r="8" spans="1:18" ht="27" customHeight="1">
      <c r="A8" s="597" t="s">
        <v>18</v>
      </c>
      <c r="B8" s="836"/>
      <c r="C8" s="763"/>
      <c r="D8" s="373"/>
      <c r="E8" s="836"/>
      <c r="F8" s="373"/>
      <c r="G8" s="764"/>
      <c r="H8" s="372"/>
      <c r="I8" s="373"/>
      <c r="J8" s="361"/>
      <c r="K8" s="882"/>
      <c r="L8" s="360"/>
      <c r="M8" s="876"/>
      <c r="N8" s="372"/>
      <c r="O8" s="373"/>
      <c r="P8" s="765"/>
      <c r="Q8" s="19"/>
      <c r="R8" s="19"/>
    </row>
    <row r="9" spans="1:18" ht="60.75" customHeight="1">
      <c r="A9" s="809" t="s">
        <v>30</v>
      </c>
      <c r="B9" s="859">
        <v>0</v>
      </c>
      <c r="C9" s="766">
        <v>21</v>
      </c>
      <c r="D9" s="769">
        <v>21</v>
      </c>
      <c r="E9" s="837">
        <v>0</v>
      </c>
      <c r="F9" s="766">
        <v>17</v>
      </c>
      <c r="G9" s="838">
        <v>17</v>
      </c>
      <c r="H9" s="768">
        <v>0</v>
      </c>
      <c r="I9" s="868">
        <v>12</v>
      </c>
      <c r="J9" s="838">
        <v>12</v>
      </c>
      <c r="K9" s="857">
        <v>15</v>
      </c>
      <c r="L9" s="767">
        <v>8</v>
      </c>
      <c r="M9" s="877">
        <v>23</v>
      </c>
      <c r="N9" s="770">
        <f aca="true" t="shared" si="0" ref="N9:P10">B9+E9+H9+K9</f>
        <v>15</v>
      </c>
      <c r="O9" s="771">
        <f t="shared" si="0"/>
        <v>58</v>
      </c>
      <c r="P9" s="772">
        <f t="shared" si="0"/>
        <v>73</v>
      </c>
      <c r="Q9" s="19"/>
      <c r="R9" s="19"/>
    </row>
    <row r="10" spans="1:18" ht="58.5" customHeight="1" thickBot="1">
      <c r="A10" s="815" t="s">
        <v>86</v>
      </c>
      <c r="B10" s="839">
        <v>0</v>
      </c>
      <c r="C10" s="774">
        <v>20</v>
      </c>
      <c r="D10" s="776">
        <v>20</v>
      </c>
      <c r="E10" s="839">
        <v>0</v>
      </c>
      <c r="F10" s="774">
        <v>14</v>
      </c>
      <c r="G10" s="840">
        <v>14</v>
      </c>
      <c r="H10" s="773">
        <v>1</v>
      </c>
      <c r="I10" s="869">
        <v>28</v>
      </c>
      <c r="J10" s="840">
        <v>29</v>
      </c>
      <c r="K10" s="858">
        <v>23</v>
      </c>
      <c r="L10" s="775">
        <v>3</v>
      </c>
      <c r="M10" s="878">
        <v>26</v>
      </c>
      <c r="N10" s="777">
        <f t="shared" si="0"/>
        <v>24</v>
      </c>
      <c r="O10" s="778">
        <f t="shared" si="0"/>
        <v>65</v>
      </c>
      <c r="P10" s="779">
        <f t="shared" si="0"/>
        <v>89</v>
      </c>
      <c r="Q10" s="19"/>
      <c r="R10" s="19"/>
    </row>
    <row r="11" spans="1:18" ht="36" customHeight="1" thickBot="1">
      <c r="A11" s="854" t="s">
        <v>10</v>
      </c>
      <c r="B11" s="841">
        <v>0</v>
      </c>
      <c r="C11" s="781">
        <v>41</v>
      </c>
      <c r="D11" s="783">
        <v>41</v>
      </c>
      <c r="E11" s="841">
        <v>0</v>
      </c>
      <c r="F11" s="781">
        <v>31</v>
      </c>
      <c r="G11" s="842">
        <v>31</v>
      </c>
      <c r="H11" s="780">
        <v>1</v>
      </c>
      <c r="I11" s="870">
        <v>40</v>
      </c>
      <c r="J11" s="842">
        <v>41</v>
      </c>
      <c r="K11" s="785">
        <v>38</v>
      </c>
      <c r="L11" s="782">
        <v>11</v>
      </c>
      <c r="M11" s="879">
        <v>49</v>
      </c>
      <c r="N11" s="785">
        <v>39</v>
      </c>
      <c r="O11" s="783">
        <f>C11+F11+I11+L11</f>
        <v>123</v>
      </c>
      <c r="P11" s="784">
        <f>D11+G11+J11+M11</f>
        <v>162</v>
      </c>
      <c r="Q11" s="19"/>
      <c r="R11" s="19"/>
    </row>
    <row r="12" spans="1:18" ht="27" customHeight="1" thickBot="1">
      <c r="A12" s="854" t="s">
        <v>19</v>
      </c>
      <c r="B12" s="843"/>
      <c r="C12" s="786"/>
      <c r="D12" s="788"/>
      <c r="E12" s="843"/>
      <c r="F12" s="786"/>
      <c r="G12" s="844"/>
      <c r="H12" s="789"/>
      <c r="I12" s="788"/>
      <c r="J12" s="883"/>
      <c r="K12" s="789"/>
      <c r="L12" s="787"/>
      <c r="M12" s="880"/>
      <c r="N12" s="790"/>
      <c r="O12" s="791"/>
      <c r="P12" s="792"/>
      <c r="Q12" s="19"/>
      <c r="R12" s="19"/>
    </row>
    <row r="13" spans="1:18" ht="31.5" customHeight="1">
      <c r="A13" s="855" t="s">
        <v>9</v>
      </c>
      <c r="B13" s="845"/>
      <c r="C13" s="793"/>
      <c r="D13" s="795"/>
      <c r="E13" s="845"/>
      <c r="F13" s="793"/>
      <c r="G13" s="846"/>
      <c r="H13" s="796"/>
      <c r="I13" s="795"/>
      <c r="J13" s="884"/>
      <c r="K13" s="796"/>
      <c r="L13" s="794"/>
      <c r="M13" s="881"/>
      <c r="N13" s="797"/>
      <c r="O13" s="798"/>
      <c r="P13" s="799"/>
      <c r="Q13" s="16"/>
      <c r="R13" s="16"/>
    </row>
    <row r="14" spans="1:18" ht="57.75" customHeight="1">
      <c r="A14" s="809" t="s">
        <v>30</v>
      </c>
      <c r="B14" s="837">
        <v>0</v>
      </c>
      <c r="C14" s="766">
        <v>20</v>
      </c>
      <c r="D14" s="769">
        <v>20</v>
      </c>
      <c r="E14" s="837">
        <v>0</v>
      </c>
      <c r="F14" s="766">
        <v>17</v>
      </c>
      <c r="G14" s="838">
        <v>17</v>
      </c>
      <c r="H14" s="768">
        <v>0</v>
      </c>
      <c r="I14" s="868">
        <v>12</v>
      </c>
      <c r="J14" s="838">
        <v>12</v>
      </c>
      <c r="K14" s="857">
        <v>14</v>
      </c>
      <c r="L14" s="767">
        <v>8</v>
      </c>
      <c r="M14" s="877">
        <v>22</v>
      </c>
      <c r="N14" s="770">
        <f aca="true" t="shared" si="1" ref="N14:P15">B14+E14+H14+K14</f>
        <v>14</v>
      </c>
      <c r="O14" s="771">
        <f t="shared" si="1"/>
        <v>57</v>
      </c>
      <c r="P14" s="772">
        <f t="shared" si="1"/>
        <v>71</v>
      </c>
      <c r="Q14" s="12"/>
      <c r="R14" s="12"/>
    </row>
    <row r="15" spans="1:18" ht="54.75" customHeight="1" thickBot="1">
      <c r="A15" s="815" t="s">
        <v>86</v>
      </c>
      <c r="B15" s="839">
        <v>0</v>
      </c>
      <c r="C15" s="774">
        <v>20</v>
      </c>
      <c r="D15" s="776">
        <v>20</v>
      </c>
      <c r="E15" s="847">
        <v>0</v>
      </c>
      <c r="F15" s="774">
        <v>14</v>
      </c>
      <c r="G15" s="840">
        <v>14</v>
      </c>
      <c r="H15" s="800">
        <v>1</v>
      </c>
      <c r="I15" s="871">
        <v>28</v>
      </c>
      <c r="J15" s="860">
        <v>29</v>
      </c>
      <c r="K15" s="858">
        <v>23</v>
      </c>
      <c r="L15" s="775">
        <v>3</v>
      </c>
      <c r="M15" s="878">
        <v>26</v>
      </c>
      <c r="N15" s="801">
        <f t="shared" si="1"/>
        <v>24</v>
      </c>
      <c r="O15" s="802">
        <f t="shared" si="1"/>
        <v>65</v>
      </c>
      <c r="P15" s="779">
        <f t="shared" si="1"/>
        <v>89</v>
      </c>
      <c r="Q15" s="12"/>
      <c r="R15" s="12"/>
    </row>
    <row r="16" spans="1:18" ht="36" customHeight="1" thickBot="1">
      <c r="A16" s="821" t="s">
        <v>6</v>
      </c>
      <c r="B16" s="848">
        <v>0</v>
      </c>
      <c r="C16" s="781">
        <v>40</v>
      </c>
      <c r="D16" s="783">
        <v>40</v>
      </c>
      <c r="E16" s="848">
        <v>0</v>
      </c>
      <c r="F16" s="781">
        <v>31</v>
      </c>
      <c r="G16" s="842">
        <v>31</v>
      </c>
      <c r="H16" s="803">
        <v>1</v>
      </c>
      <c r="I16" s="872">
        <v>40</v>
      </c>
      <c r="J16" s="861">
        <v>41</v>
      </c>
      <c r="K16" s="785">
        <v>37</v>
      </c>
      <c r="L16" s="782">
        <v>11</v>
      </c>
      <c r="M16" s="879">
        <v>48</v>
      </c>
      <c r="N16" s="804">
        <v>38</v>
      </c>
      <c r="O16" s="805">
        <f>C16+F16+I16+L16</f>
        <v>122</v>
      </c>
      <c r="P16" s="784">
        <f>D16+G16+J16+M16</f>
        <v>160</v>
      </c>
      <c r="Q16" s="12"/>
      <c r="R16" s="12"/>
    </row>
    <row r="17" spans="1:18" ht="24.75" customHeight="1">
      <c r="A17" s="856" t="s">
        <v>20</v>
      </c>
      <c r="B17" s="845"/>
      <c r="C17" s="793"/>
      <c r="D17" s="795"/>
      <c r="E17" s="845"/>
      <c r="F17" s="793"/>
      <c r="G17" s="846"/>
      <c r="H17" s="796"/>
      <c r="I17" s="795"/>
      <c r="J17" s="884"/>
      <c r="K17" s="796"/>
      <c r="L17" s="794"/>
      <c r="M17" s="881"/>
      <c r="N17" s="806"/>
      <c r="O17" s="807"/>
      <c r="P17" s="808"/>
      <c r="Q17" s="20"/>
      <c r="R17" s="20"/>
    </row>
    <row r="18" spans="1:18" ht="54.75" customHeight="1">
      <c r="A18" s="809" t="s">
        <v>30</v>
      </c>
      <c r="B18" s="862">
        <v>0</v>
      </c>
      <c r="C18" s="810">
        <v>1</v>
      </c>
      <c r="D18" s="832">
        <v>1</v>
      </c>
      <c r="E18" s="849">
        <v>0</v>
      </c>
      <c r="F18" s="810">
        <v>0</v>
      </c>
      <c r="G18" s="850">
        <v>0</v>
      </c>
      <c r="H18" s="811">
        <v>0</v>
      </c>
      <c r="I18" s="873">
        <v>0</v>
      </c>
      <c r="J18" s="850">
        <v>0</v>
      </c>
      <c r="K18" s="857">
        <v>1</v>
      </c>
      <c r="L18" s="767">
        <v>0</v>
      </c>
      <c r="M18" s="877">
        <v>1</v>
      </c>
      <c r="N18" s="812">
        <v>1</v>
      </c>
      <c r="O18" s="813">
        <v>1</v>
      </c>
      <c r="P18" s="814">
        <v>2</v>
      </c>
      <c r="Q18" s="12"/>
      <c r="R18" s="12"/>
    </row>
    <row r="19" spans="1:18" ht="54.75" customHeight="1" thickBot="1">
      <c r="A19" s="815" t="s">
        <v>86</v>
      </c>
      <c r="B19" s="863">
        <v>0</v>
      </c>
      <c r="C19" s="816">
        <v>0</v>
      </c>
      <c r="D19" s="833">
        <v>0</v>
      </c>
      <c r="E19" s="851">
        <v>0</v>
      </c>
      <c r="F19" s="816">
        <v>0</v>
      </c>
      <c r="G19" s="852">
        <v>0</v>
      </c>
      <c r="H19" s="817">
        <v>0</v>
      </c>
      <c r="I19" s="874">
        <v>0</v>
      </c>
      <c r="J19" s="852">
        <v>0</v>
      </c>
      <c r="K19" s="858">
        <v>0</v>
      </c>
      <c r="L19" s="775">
        <v>0</v>
      </c>
      <c r="M19" s="878">
        <v>0</v>
      </c>
      <c r="N19" s="818">
        <v>0</v>
      </c>
      <c r="O19" s="819">
        <v>0</v>
      </c>
      <c r="P19" s="820">
        <v>0</v>
      </c>
      <c r="Q19" s="12"/>
      <c r="R19" s="12"/>
    </row>
    <row r="20" spans="1:18" ht="31.5" customHeight="1" thickBot="1">
      <c r="A20" s="821" t="s">
        <v>11</v>
      </c>
      <c r="B20" s="864">
        <v>0</v>
      </c>
      <c r="C20" s="781">
        <v>1</v>
      </c>
      <c r="D20" s="783">
        <v>1</v>
      </c>
      <c r="E20" s="841">
        <v>0</v>
      </c>
      <c r="F20" s="781">
        <v>0</v>
      </c>
      <c r="G20" s="842">
        <v>0</v>
      </c>
      <c r="H20" s="780">
        <v>0</v>
      </c>
      <c r="I20" s="870">
        <v>0</v>
      </c>
      <c r="J20" s="842">
        <v>0</v>
      </c>
      <c r="K20" s="785">
        <v>1</v>
      </c>
      <c r="L20" s="782">
        <v>0</v>
      </c>
      <c r="M20" s="879">
        <v>1</v>
      </c>
      <c r="N20" s="822">
        <v>1</v>
      </c>
      <c r="O20" s="823">
        <v>1</v>
      </c>
      <c r="P20" s="824">
        <v>2</v>
      </c>
      <c r="Q20" s="20"/>
      <c r="R20" s="20"/>
    </row>
    <row r="21" spans="1:18" ht="30.75" customHeight="1" thickBot="1">
      <c r="A21" s="825" t="s">
        <v>8</v>
      </c>
      <c r="B21" s="865">
        <v>0</v>
      </c>
      <c r="C21" s="766">
        <v>40</v>
      </c>
      <c r="D21" s="769">
        <v>40</v>
      </c>
      <c r="E21" s="841">
        <v>0</v>
      </c>
      <c r="F21" s="781">
        <v>31</v>
      </c>
      <c r="G21" s="842">
        <v>31</v>
      </c>
      <c r="H21" s="780">
        <v>1</v>
      </c>
      <c r="I21" s="870">
        <v>40</v>
      </c>
      <c r="J21" s="842">
        <v>41</v>
      </c>
      <c r="K21" s="857">
        <v>37</v>
      </c>
      <c r="L21" s="857">
        <v>11</v>
      </c>
      <c r="M21" s="877">
        <v>48</v>
      </c>
      <c r="N21" s="822">
        <v>38</v>
      </c>
      <c r="O21" s="823">
        <f>O16</f>
        <v>122</v>
      </c>
      <c r="P21" s="824">
        <f>D21+G21+J21+M21</f>
        <v>160</v>
      </c>
      <c r="Q21" s="139"/>
      <c r="R21" s="12"/>
    </row>
    <row r="22" spans="1:18" ht="28.5" customHeight="1" thickBot="1">
      <c r="A22" s="825" t="s">
        <v>12</v>
      </c>
      <c r="B22" s="866">
        <v>0</v>
      </c>
      <c r="C22" s="774">
        <v>1</v>
      </c>
      <c r="D22" s="776">
        <v>1</v>
      </c>
      <c r="E22" s="841">
        <v>0</v>
      </c>
      <c r="F22" s="781">
        <v>0</v>
      </c>
      <c r="G22" s="842">
        <v>0</v>
      </c>
      <c r="H22" s="780">
        <v>0</v>
      </c>
      <c r="I22" s="870">
        <v>0</v>
      </c>
      <c r="J22" s="842">
        <v>0</v>
      </c>
      <c r="K22" s="858">
        <v>1</v>
      </c>
      <c r="L22" s="775">
        <v>0</v>
      </c>
      <c r="M22" s="878">
        <v>1</v>
      </c>
      <c r="N22" s="822">
        <v>1</v>
      </c>
      <c r="O22" s="823">
        <v>1</v>
      </c>
      <c r="P22" s="824">
        <v>2</v>
      </c>
      <c r="Q22" s="140"/>
      <c r="R22" s="23"/>
    </row>
    <row r="23" spans="1:18" ht="33.75" customHeight="1" thickBot="1">
      <c r="A23" s="826" t="s">
        <v>13</v>
      </c>
      <c r="B23" s="867">
        <v>0</v>
      </c>
      <c r="C23" s="781">
        <f>C21+C22</f>
        <v>41</v>
      </c>
      <c r="D23" s="823">
        <v>41</v>
      </c>
      <c r="E23" s="827">
        <v>0</v>
      </c>
      <c r="F23" s="828">
        <v>31</v>
      </c>
      <c r="G23" s="853">
        <v>31</v>
      </c>
      <c r="H23" s="835">
        <v>1</v>
      </c>
      <c r="I23" s="875">
        <v>40</v>
      </c>
      <c r="J23" s="853">
        <v>41</v>
      </c>
      <c r="K23" s="785">
        <v>38</v>
      </c>
      <c r="L23" s="782">
        <v>11</v>
      </c>
      <c r="M23" s="879">
        <v>49</v>
      </c>
      <c r="N23" s="829">
        <v>39</v>
      </c>
      <c r="O23" s="830">
        <f>O21+O22</f>
        <v>123</v>
      </c>
      <c r="P23" s="831">
        <f>P21+P22</f>
        <v>162</v>
      </c>
      <c r="Q23" s="141"/>
      <c r="R23" s="13"/>
    </row>
    <row r="24" spans="1:18" ht="12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45"/>
      <c r="N24" s="13"/>
      <c r="O24" s="13"/>
      <c r="P24" s="13"/>
      <c r="Q24" s="13"/>
      <c r="R24" s="13"/>
    </row>
    <row r="25" spans="1:17" ht="25.5" customHeight="1" hidden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7"/>
    </row>
    <row r="26" spans="1:16" ht="30.75" customHeight="1">
      <c r="A26" s="925"/>
      <c r="B26" s="925"/>
      <c r="C26" s="925"/>
      <c r="D26" s="925"/>
      <c r="E26" s="925"/>
      <c r="F26" s="925"/>
      <c r="G26" s="925"/>
      <c r="H26" s="925"/>
      <c r="I26" s="925"/>
      <c r="J26" s="925"/>
      <c r="K26" s="925"/>
      <c r="L26" s="925"/>
      <c r="M26" s="925"/>
      <c r="N26" s="925"/>
      <c r="O26" s="925"/>
      <c r="P26" s="925"/>
    </row>
    <row r="27" spans="2:16" ht="25.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2:16" ht="4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</sheetData>
  <sheetProtection/>
  <mergeCells count="9">
    <mergeCell ref="A1:P1"/>
    <mergeCell ref="A3:P3"/>
    <mergeCell ref="A26:P26"/>
    <mergeCell ref="A5:A7"/>
    <mergeCell ref="B5:D6"/>
    <mergeCell ref="E5:G6"/>
    <mergeCell ref="H5:J6"/>
    <mergeCell ref="K5:M6"/>
    <mergeCell ref="N5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T50"/>
  <sheetViews>
    <sheetView zoomScale="50" zoomScaleNormal="50" zoomScalePageLayoutView="0" workbookViewId="0" topLeftCell="A1">
      <selection activeCell="A48" sqref="A48:P48"/>
    </sheetView>
  </sheetViews>
  <sheetFormatPr defaultColWidth="9.00390625" defaultRowHeight="12.75"/>
  <cols>
    <col min="1" max="1" width="89.00390625" style="5" customWidth="1"/>
    <col min="2" max="2" width="15.875" style="5" customWidth="1"/>
    <col min="3" max="3" width="12.875" style="5" customWidth="1"/>
    <col min="4" max="4" width="12.25390625" style="5" customWidth="1"/>
    <col min="5" max="5" width="15.75390625" style="5" customWidth="1"/>
    <col min="6" max="6" width="11.25390625" style="5" customWidth="1"/>
    <col min="7" max="7" width="11.00390625" style="5" customWidth="1"/>
    <col min="8" max="8" width="15.875" style="5" customWidth="1"/>
    <col min="9" max="9" width="14.75390625" style="5" customWidth="1"/>
    <col min="10" max="10" width="12.25390625" style="5" customWidth="1"/>
    <col min="11" max="11" width="15.875" style="5" customWidth="1"/>
    <col min="12" max="12" width="12.75390625" style="5" customWidth="1"/>
    <col min="13" max="13" width="12.00390625" style="5" customWidth="1"/>
    <col min="14" max="14" width="16.75390625" style="5" customWidth="1"/>
    <col min="15" max="15" width="13.25390625" style="5" customWidth="1"/>
    <col min="16" max="16" width="13.375" style="5" customWidth="1"/>
    <col min="17" max="18" width="10.75390625" style="5" customWidth="1"/>
    <col min="19" max="19" width="9.125" style="5" customWidth="1"/>
    <col min="20" max="20" width="12.875" style="5" customWidth="1"/>
    <col min="21" max="21" width="23.375" style="5" customWidth="1"/>
    <col min="22" max="23" width="9.125" style="5" customWidth="1"/>
    <col min="24" max="24" width="10.625" style="5" bestFit="1" customWidth="1"/>
    <col min="25" max="25" width="11.25390625" style="5" customWidth="1"/>
    <col min="26" max="16384" width="9.125" style="5" customWidth="1"/>
  </cols>
  <sheetData>
    <row r="1" spans="1:20" ht="17.25" customHeight="1">
      <c r="A1" s="897"/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18"/>
      <c r="R1" s="18"/>
      <c r="S1" s="18"/>
      <c r="T1" s="18"/>
    </row>
    <row r="2" spans="1:16" ht="28.5" customHeight="1">
      <c r="A2" s="31"/>
      <c r="B2" s="31"/>
      <c r="C2" s="31" t="s">
        <v>49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8" ht="28.5" customHeight="1">
      <c r="A3" s="897" t="s">
        <v>113</v>
      </c>
      <c r="B3" s="897"/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30"/>
      <c r="R3" s="30"/>
    </row>
    <row r="4" ht="33" customHeight="1" thickBot="1">
      <c r="A4" s="6"/>
    </row>
    <row r="5" spans="1:18" ht="33" customHeight="1">
      <c r="A5" s="899" t="s">
        <v>7</v>
      </c>
      <c r="B5" s="902" t="s">
        <v>0</v>
      </c>
      <c r="C5" s="910"/>
      <c r="D5" s="921"/>
      <c r="E5" s="910" t="s">
        <v>1</v>
      </c>
      <c r="F5" s="910"/>
      <c r="G5" s="921"/>
      <c r="H5" s="902" t="s">
        <v>2</v>
      </c>
      <c r="I5" s="910"/>
      <c r="J5" s="921"/>
      <c r="K5" s="902" t="s">
        <v>3</v>
      </c>
      <c r="L5" s="910"/>
      <c r="M5" s="921"/>
      <c r="N5" s="914" t="s">
        <v>39</v>
      </c>
      <c r="O5" s="915"/>
      <c r="P5" s="916"/>
      <c r="Q5" s="19"/>
      <c r="R5" s="19"/>
    </row>
    <row r="6" spans="1:18" ht="28.5" customHeight="1">
      <c r="A6" s="900"/>
      <c r="B6" s="952"/>
      <c r="C6" s="953"/>
      <c r="D6" s="954"/>
      <c r="E6" s="953"/>
      <c r="F6" s="953"/>
      <c r="G6" s="954"/>
      <c r="H6" s="952"/>
      <c r="I6" s="953"/>
      <c r="J6" s="954"/>
      <c r="K6" s="952"/>
      <c r="L6" s="953"/>
      <c r="M6" s="954"/>
      <c r="N6" s="957"/>
      <c r="O6" s="958"/>
      <c r="P6" s="959"/>
      <c r="Q6" s="19"/>
      <c r="R6" s="19"/>
    </row>
    <row r="7" spans="1:18" ht="99.75" customHeight="1" thickBot="1">
      <c r="A7" s="920"/>
      <c r="B7" s="657" t="s">
        <v>21</v>
      </c>
      <c r="C7" s="658" t="s">
        <v>22</v>
      </c>
      <c r="D7" s="118" t="s">
        <v>4</v>
      </c>
      <c r="E7" s="657" t="s">
        <v>21</v>
      </c>
      <c r="F7" s="659" t="s">
        <v>22</v>
      </c>
      <c r="G7" s="118" t="s">
        <v>4</v>
      </c>
      <c r="H7" s="657" t="s">
        <v>21</v>
      </c>
      <c r="I7" s="659" t="s">
        <v>22</v>
      </c>
      <c r="J7" s="118" t="s">
        <v>4</v>
      </c>
      <c r="K7" s="657" t="s">
        <v>21</v>
      </c>
      <c r="L7" s="659" t="s">
        <v>22</v>
      </c>
      <c r="M7" s="118" t="s">
        <v>4</v>
      </c>
      <c r="N7" s="657" t="s">
        <v>21</v>
      </c>
      <c r="O7" s="659" t="s">
        <v>22</v>
      </c>
      <c r="P7" s="118" t="s">
        <v>4</v>
      </c>
      <c r="Q7" s="19"/>
      <c r="R7" s="19"/>
    </row>
    <row r="8" spans="1:18" ht="27" customHeight="1">
      <c r="A8" s="126" t="s">
        <v>18</v>
      </c>
      <c r="B8" s="488"/>
      <c r="C8" s="489"/>
      <c r="D8" s="490"/>
      <c r="E8" s="488"/>
      <c r="F8" s="491"/>
      <c r="G8" s="490"/>
      <c r="H8" s="488"/>
      <c r="I8" s="491"/>
      <c r="J8" s="490"/>
      <c r="K8" s="488"/>
      <c r="L8" s="491"/>
      <c r="M8" s="490"/>
      <c r="N8" s="488"/>
      <c r="O8" s="491"/>
      <c r="P8" s="490"/>
      <c r="Q8" s="19"/>
      <c r="R8" s="19"/>
    </row>
    <row r="9" spans="1:18" ht="27" customHeight="1">
      <c r="A9" s="492" t="s">
        <v>58</v>
      </c>
      <c r="B9" s="660">
        <v>0</v>
      </c>
      <c r="C9" s="661">
        <v>26</v>
      </c>
      <c r="D9" s="662">
        <f aca="true" t="shared" si="0" ref="D9:D17">SUM(B9:C9)</f>
        <v>26</v>
      </c>
      <c r="E9" s="660">
        <v>0</v>
      </c>
      <c r="F9" s="661">
        <v>21</v>
      </c>
      <c r="G9" s="662">
        <f aca="true" t="shared" si="1" ref="G9:G17">SUM(E9:F9)</f>
        <v>21</v>
      </c>
      <c r="H9" s="660">
        <v>0</v>
      </c>
      <c r="I9" s="661">
        <v>19</v>
      </c>
      <c r="J9" s="662">
        <f>SUM(H9:I9)</f>
        <v>19</v>
      </c>
      <c r="K9" s="660">
        <v>0</v>
      </c>
      <c r="L9" s="661">
        <v>0</v>
      </c>
      <c r="M9" s="662">
        <v>0</v>
      </c>
      <c r="N9" s="660">
        <v>0</v>
      </c>
      <c r="O9" s="661">
        <f aca="true" t="shared" si="2" ref="O9:O14">C9+F9+I9+L9</f>
        <v>66</v>
      </c>
      <c r="P9" s="662">
        <f aca="true" t="shared" si="3" ref="P9:P14">SUM(N9:O9)</f>
        <v>66</v>
      </c>
      <c r="Q9" s="19"/>
      <c r="R9" s="19"/>
    </row>
    <row r="10" spans="1:18" ht="27" customHeight="1">
      <c r="A10" s="219" t="s">
        <v>59</v>
      </c>
      <c r="B10" s="660">
        <v>8</v>
      </c>
      <c r="C10" s="661">
        <v>15</v>
      </c>
      <c r="D10" s="662">
        <f t="shared" si="0"/>
        <v>23</v>
      </c>
      <c r="E10" s="660">
        <v>6</v>
      </c>
      <c r="F10" s="661">
        <v>38</v>
      </c>
      <c r="G10" s="662">
        <f t="shared" si="1"/>
        <v>44</v>
      </c>
      <c r="H10" s="660">
        <v>8</v>
      </c>
      <c r="I10" s="661">
        <v>16</v>
      </c>
      <c r="J10" s="662">
        <f>SUM(H10:I10)</f>
        <v>24</v>
      </c>
      <c r="K10" s="660">
        <v>0</v>
      </c>
      <c r="L10" s="661">
        <v>0</v>
      </c>
      <c r="M10" s="662">
        <v>0</v>
      </c>
      <c r="N10" s="660">
        <f aca="true" t="shared" si="4" ref="N10:N17">B10+E10+H10+K10</f>
        <v>22</v>
      </c>
      <c r="O10" s="661">
        <f t="shared" si="2"/>
        <v>69</v>
      </c>
      <c r="P10" s="662">
        <f t="shared" si="3"/>
        <v>91</v>
      </c>
      <c r="Q10" s="19"/>
      <c r="R10" s="19"/>
    </row>
    <row r="11" spans="1:18" ht="27" customHeight="1">
      <c r="A11" s="219" t="s">
        <v>60</v>
      </c>
      <c r="B11" s="660">
        <v>22</v>
      </c>
      <c r="C11" s="661">
        <v>1</v>
      </c>
      <c r="D11" s="662">
        <f t="shared" si="0"/>
        <v>23</v>
      </c>
      <c r="E11" s="660">
        <v>23</v>
      </c>
      <c r="F11" s="661">
        <v>0</v>
      </c>
      <c r="G11" s="662">
        <f t="shared" si="1"/>
        <v>23</v>
      </c>
      <c r="H11" s="660">
        <v>18</v>
      </c>
      <c r="I11" s="661">
        <v>0</v>
      </c>
      <c r="J11" s="662">
        <f>SUM(H11:I11)</f>
        <v>18</v>
      </c>
      <c r="K11" s="660">
        <v>15</v>
      </c>
      <c r="L11" s="661">
        <v>1</v>
      </c>
      <c r="M11" s="662">
        <f>SUM(K11:L11)</f>
        <v>16</v>
      </c>
      <c r="N11" s="660">
        <f t="shared" si="4"/>
        <v>78</v>
      </c>
      <c r="O11" s="661">
        <f t="shared" si="2"/>
        <v>2</v>
      </c>
      <c r="P11" s="662">
        <f>SUM(N11:O11)</f>
        <v>80</v>
      </c>
      <c r="Q11" s="663"/>
      <c r="R11" s="19"/>
    </row>
    <row r="12" spans="1:18" ht="27" customHeight="1">
      <c r="A12" s="220" t="s">
        <v>61</v>
      </c>
      <c r="B12" s="660">
        <v>19</v>
      </c>
      <c r="C12" s="661">
        <v>21</v>
      </c>
      <c r="D12" s="662">
        <f t="shared" si="0"/>
        <v>40</v>
      </c>
      <c r="E12" s="660">
        <v>20</v>
      </c>
      <c r="F12" s="661">
        <v>25</v>
      </c>
      <c r="G12" s="662">
        <f t="shared" si="1"/>
        <v>45</v>
      </c>
      <c r="H12" s="660">
        <v>19</v>
      </c>
      <c r="I12" s="661">
        <v>9</v>
      </c>
      <c r="J12" s="662">
        <f>SUM(H12:I12)</f>
        <v>28</v>
      </c>
      <c r="K12" s="660">
        <v>20</v>
      </c>
      <c r="L12" s="661">
        <v>21</v>
      </c>
      <c r="M12" s="662">
        <f>SUM(K12:L12)</f>
        <v>41</v>
      </c>
      <c r="N12" s="660">
        <f t="shared" si="4"/>
        <v>78</v>
      </c>
      <c r="O12" s="661">
        <f t="shared" si="2"/>
        <v>76</v>
      </c>
      <c r="P12" s="662">
        <f t="shared" si="3"/>
        <v>154</v>
      </c>
      <c r="Q12" s="19"/>
      <c r="R12" s="19"/>
    </row>
    <row r="13" spans="1:18" ht="27" customHeight="1">
      <c r="A13" s="219" t="s">
        <v>62</v>
      </c>
      <c r="B13" s="660">
        <v>44</v>
      </c>
      <c r="C13" s="661">
        <v>15</v>
      </c>
      <c r="D13" s="662">
        <f t="shared" si="0"/>
        <v>59</v>
      </c>
      <c r="E13" s="660">
        <v>45</v>
      </c>
      <c r="F13" s="661">
        <v>3</v>
      </c>
      <c r="G13" s="662">
        <f t="shared" si="1"/>
        <v>48</v>
      </c>
      <c r="H13" s="660">
        <v>47</v>
      </c>
      <c r="I13" s="661">
        <v>4</v>
      </c>
      <c r="J13" s="662">
        <f>SUM(H13:I13)</f>
        <v>51</v>
      </c>
      <c r="K13" s="660">
        <v>45</v>
      </c>
      <c r="L13" s="661">
        <v>1</v>
      </c>
      <c r="M13" s="662">
        <f>SUM(K13:L13)</f>
        <v>46</v>
      </c>
      <c r="N13" s="660">
        <f t="shared" si="4"/>
        <v>181</v>
      </c>
      <c r="O13" s="661">
        <f t="shared" si="2"/>
        <v>23</v>
      </c>
      <c r="P13" s="662">
        <f t="shared" si="3"/>
        <v>204</v>
      </c>
      <c r="Q13" s="19"/>
      <c r="R13" s="19"/>
    </row>
    <row r="14" spans="1:18" ht="27" customHeight="1">
      <c r="A14" s="219" t="s">
        <v>63</v>
      </c>
      <c r="B14" s="660">
        <v>39</v>
      </c>
      <c r="C14" s="661">
        <v>11</v>
      </c>
      <c r="D14" s="662">
        <f t="shared" si="0"/>
        <v>50</v>
      </c>
      <c r="E14" s="660">
        <v>37</v>
      </c>
      <c r="F14" s="661">
        <v>15</v>
      </c>
      <c r="G14" s="662">
        <f t="shared" si="1"/>
        <v>52</v>
      </c>
      <c r="H14" s="660">
        <v>38</v>
      </c>
      <c r="I14" s="661">
        <v>5</v>
      </c>
      <c r="J14" s="662">
        <v>43</v>
      </c>
      <c r="K14" s="660">
        <v>37</v>
      </c>
      <c r="L14" s="661">
        <v>3</v>
      </c>
      <c r="M14" s="662">
        <f>SUM(K14:L14)</f>
        <v>40</v>
      </c>
      <c r="N14" s="660">
        <f t="shared" si="4"/>
        <v>151</v>
      </c>
      <c r="O14" s="661">
        <f t="shared" si="2"/>
        <v>34</v>
      </c>
      <c r="P14" s="662">
        <f t="shared" si="3"/>
        <v>185</v>
      </c>
      <c r="Q14" s="19"/>
      <c r="R14" s="19"/>
    </row>
    <row r="15" spans="1:18" ht="27" customHeight="1">
      <c r="A15" s="219" t="s">
        <v>64</v>
      </c>
      <c r="B15" s="660">
        <v>0</v>
      </c>
      <c r="C15" s="664">
        <v>22</v>
      </c>
      <c r="D15" s="665">
        <f t="shared" si="0"/>
        <v>22</v>
      </c>
      <c r="E15" s="660">
        <v>0</v>
      </c>
      <c r="F15" s="664">
        <v>22</v>
      </c>
      <c r="G15" s="665">
        <f t="shared" si="1"/>
        <v>22</v>
      </c>
      <c r="H15" s="660">
        <v>0</v>
      </c>
      <c r="I15" s="664">
        <v>9</v>
      </c>
      <c r="J15" s="665">
        <f>SUM(H15:I15)</f>
        <v>9</v>
      </c>
      <c r="K15" s="660">
        <v>0</v>
      </c>
      <c r="L15" s="661">
        <v>0</v>
      </c>
      <c r="M15" s="662">
        <v>0</v>
      </c>
      <c r="N15" s="660">
        <f t="shared" si="4"/>
        <v>0</v>
      </c>
      <c r="O15" s="661">
        <v>59</v>
      </c>
      <c r="P15" s="662">
        <f>D15+G15+J15+M15</f>
        <v>53</v>
      </c>
      <c r="Q15" s="19"/>
      <c r="R15" s="19"/>
    </row>
    <row r="16" spans="1:18" ht="27" customHeight="1">
      <c r="A16" s="219" t="s">
        <v>65</v>
      </c>
      <c r="B16" s="660">
        <v>0</v>
      </c>
      <c r="C16" s="661">
        <v>0</v>
      </c>
      <c r="D16" s="662">
        <f t="shared" si="0"/>
        <v>0</v>
      </c>
      <c r="E16" s="660">
        <v>0</v>
      </c>
      <c r="F16" s="661">
        <v>0</v>
      </c>
      <c r="G16" s="662">
        <f t="shared" si="1"/>
        <v>0</v>
      </c>
      <c r="H16" s="660">
        <v>0</v>
      </c>
      <c r="I16" s="661">
        <v>0</v>
      </c>
      <c r="J16" s="662">
        <v>0</v>
      </c>
      <c r="K16" s="660">
        <v>0</v>
      </c>
      <c r="L16" s="661">
        <v>0</v>
      </c>
      <c r="M16" s="662">
        <v>0</v>
      </c>
      <c r="N16" s="660">
        <f t="shared" si="4"/>
        <v>0</v>
      </c>
      <c r="O16" s="661">
        <f>C16+F16+I16+L16</f>
        <v>0</v>
      </c>
      <c r="P16" s="662">
        <f>D16+G16+J16+M16</f>
        <v>0</v>
      </c>
      <c r="Q16" s="19"/>
      <c r="R16" s="19"/>
    </row>
    <row r="17" spans="1:18" ht="27" customHeight="1" thickBot="1">
      <c r="A17" s="221" t="s">
        <v>66</v>
      </c>
      <c r="B17" s="666">
        <v>15</v>
      </c>
      <c r="C17" s="667">
        <v>13</v>
      </c>
      <c r="D17" s="668">
        <f t="shared" si="0"/>
        <v>28</v>
      </c>
      <c r="E17" s="666">
        <v>16</v>
      </c>
      <c r="F17" s="667">
        <v>15</v>
      </c>
      <c r="G17" s="668">
        <f t="shared" si="1"/>
        <v>31</v>
      </c>
      <c r="H17" s="666">
        <v>17</v>
      </c>
      <c r="I17" s="667">
        <v>10</v>
      </c>
      <c r="J17" s="668">
        <f>SUM(H17:I17)</f>
        <v>27</v>
      </c>
      <c r="K17" s="669">
        <v>18</v>
      </c>
      <c r="L17" s="670">
        <v>6</v>
      </c>
      <c r="M17" s="671">
        <f>SUM(K17:L17)</f>
        <v>24</v>
      </c>
      <c r="N17" s="669">
        <f t="shared" si="4"/>
        <v>66</v>
      </c>
      <c r="O17" s="670">
        <f>C17+F17+I17+L17</f>
        <v>44</v>
      </c>
      <c r="P17" s="671">
        <f>SUM(N17:O17)</f>
        <v>110</v>
      </c>
      <c r="Q17" s="19"/>
      <c r="R17" s="19"/>
    </row>
    <row r="18" spans="1:18" ht="37.5" customHeight="1" thickBot="1">
      <c r="A18" s="493" t="s">
        <v>10</v>
      </c>
      <c r="B18" s="672">
        <f aca="true" t="shared" si="5" ref="B18:P18">SUM(B9:B17)</f>
        <v>147</v>
      </c>
      <c r="C18" s="673">
        <f t="shared" si="5"/>
        <v>124</v>
      </c>
      <c r="D18" s="674">
        <f t="shared" si="5"/>
        <v>271</v>
      </c>
      <c r="E18" s="672">
        <f t="shared" si="5"/>
        <v>147</v>
      </c>
      <c r="F18" s="673">
        <f t="shared" si="5"/>
        <v>139</v>
      </c>
      <c r="G18" s="674">
        <f t="shared" si="5"/>
        <v>286</v>
      </c>
      <c r="H18" s="675">
        <f t="shared" si="5"/>
        <v>147</v>
      </c>
      <c r="I18" s="676">
        <f t="shared" si="5"/>
        <v>72</v>
      </c>
      <c r="J18" s="677">
        <v>219</v>
      </c>
      <c r="K18" s="675">
        <f t="shared" si="5"/>
        <v>135</v>
      </c>
      <c r="L18" s="676">
        <f t="shared" si="5"/>
        <v>32</v>
      </c>
      <c r="M18" s="677">
        <f t="shared" si="5"/>
        <v>167</v>
      </c>
      <c r="N18" s="675">
        <f t="shared" si="5"/>
        <v>576</v>
      </c>
      <c r="O18" s="676">
        <f t="shared" si="5"/>
        <v>373</v>
      </c>
      <c r="P18" s="677">
        <f t="shared" si="5"/>
        <v>943</v>
      </c>
      <c r="Q18" s="19"/>
      <c r="R18" s="19"/>
    </row>
    <row r="19" spans="1:18" ht="27" customHeight="1" thickBot="1">
      <c r="A19" s="486" t="s">
        <v>19</v>
      </c>
      <c r="B19" s="678"/>
      <c r="C19" s="679"/>
      <c r="D19" s="680"/>
      <c r="E19" s="678"/>
      <c r="F19" s="679"/>
      <c r="G19" s="680"/>
      <c r="H19" s="678"/>
      <c r="I19" s="679"/>
      <c r="J19" s="680"/>
      <c r="K19" s="678"/>
      <c r="L19" s="679"/>
      <c r="M19" s="680"/>
      <c r="N19" s="678"/>
      <c r="O19" s="679"/>
      <c r="P19" s="680"/>
      <c r="Q19" s="19"/>
      <c r="R19" s="19"/>
    </row>
    <row r="20" spans="1:18" ht="31.5" customHeight="1">
      <c r="A20" s="487" t="s">
        <v>9</v>
      </c>
      <c r="B20" s="681"/>
      <c r="C20" s="682"/>
      <c r="D20" s="683"/>
      <c r="E20" s="681"/>
      <c r="F20" s="682"/>
      <c r="G20" s="683"/>
      <c r="H20" s="681"/>
      <c r="I20" s="682"/>
      <c r="J20" s="683"/>
      <c r="K20" s="681"/>
      <c r="L20" s="682"/>
      <c r="M20" s="683"/>
      <c r="N20" s="684"/>
      <c r="O20" s="685"/>
      <c r="P20" s="686"/>
      <c r="Q20" s="16"/>
      <c r="R20" s="16"/>
    </row>
    <row r="21" spans="1:18" ht="24.75" customHeight="1">
      <c r="A21" s="219" t="s">
        <v>58</v>
      </c>
      <c r="B21" s="660">
        <v>0</v>
      </c>
      <c r="C21" s="661">
        <v>26</v>
      </c>
      <c r="D21" s="662">
        <f aca="true" t="shared" si="6" ref="D21:D27">SUM(B21:C21)</f>
        <v>26</v>
      </c>
      <c r="E21" s="660">
        <v>0</v>
      </c>
      <c r="F21" s="661">
        <v>21</v>
      </c>
      <c r="G21" s="662">
        <f aca="true" t="shared" si="7" ref="G21:G27">SUM(E21:F21)</f>
        <v>21</v>
      </c>
      <c r="H21" s="660">
        <v>0</v>
      </c>
      <c r="I21" s="661">
        <v>19</v>
      </c>
      <c r="J21" s="662">
        <v>19</v>
      </c>
      <c r="K21" s="660">
        <v>0</v>
      </c>
      <c r="L21" s="661">
        <v>0</v>
      </c>
      <c r="M21" s="662">
        <v>0</v>
      </c>
      <c r="N21" s="660">
        <f aca="true" t="shared" si="8" ref="N21:O26">B21+E21+H21+K21</f>
        <v>0</v>
      </c>
      <c r="O21" s="661">
        <f t="shared" si="8"/>
        <v>66</v>
      </c>
      <c r="P21" s="662">
        <f aca="true" t="shared" si="9" ref="P21:P26">SUM(N21:O21)</f>
        <v>66</v>
      </c>
      <c r="Q21" s="12"/>
      <c r="R21" s="12"/>
    </row>
    <row r="22" spans="1:18" ht="24.75" customHeight="1">
      <c r="A22" s="219" t="s">
        <v>59</v>
      </c>
      <c r="B22" s="660">
        <v>8</v>
      </c>
      <c r="C22" s="661">
        <v>16</v>
      </c>
      <c r="D22" s="662">
        <f t="shared" si="6"/>
        <v>24</v>
      </c>
      <c r="E22" s="660">
        <v>6</v>
      </c>
      <c r="F22" s="661">
        <v>37</v>
      </c>
      <c r="G22" s="662">
        <f t="shared" si="7"/>
        <v>43</v>
      </c>
      <c r="H22" s="660">
        <v>8</v>
      </c>
      <c r="I22" s="661">
        <v>16</v>
      </c>
      <c r="J22" s="662">
        <f>SUM(H22:I22)</f>
        <v>24</v>
      </c>
      <c r="K22" s="660">
        <v>0</v>
      </c>
      <c r="L22" s="661">
        <v>0</v>
      </c>
      <c r="M22" s="662">
        <v>0</v>
      </c>
      <c r="N22" s="660">
        <f t="shared" si="8"/>
        <v>22</v>
      </c>
      <c r="O22" s="661">
        <f t="shared" si="8"/>
        <v>69</v>
      </c>
      <c r="P22" s="662">
        <f t="shared" si="9"/>
        <v>91</v>
      </c>
      <c r="Q22" s="12"/>
      <c r="R22" s="12"/>
    </row>
    <row r="23" spans="1:18" ht="24.75" customHeight="1">
      <c r="A23" s="219" t="s">
        <v>67</v>
      </c>
      <c r="B23" s="660">
        <v>21</v>
      </c>
      <c r="C23" s="661">
        <v>1</v>
      </c>
      <c r="D23" s="662">
        <f t="shared" si="6"/>
        <v>22</v>
      </c>
      <c r="E23" s="660">
        <v>22</v>
      </c>
      <c r="F23" s="661">
        <v>0</v>
      </c>
      <c r="G23" s="662">
        <f t="shared" si="7"/>
        <v>22</v>
      </c>
      <c r="H23" s="660">
        <v>18</v>
      </c>
      <c r="I23" s="661">
        <v>0</v>
      </c>
      <c r="J23" s="662">
        <f>SUM(H23:I23)</f>
        <v>18</v>
      </c>
      <c r="K23" s="660">
        <v>15</v>
      </c>
      <c r="L23" s="661">
        <v>1</v>
      </c>
      <c r="M23" s="662">
        <f>SUM(K23:L23)</f>
        <v>16</v>
      </c>
      <c r="N23" s="660">
        <f t="shared" si="8"/>
        <v>76</v>
      </c>
      <c r="O23" s="661">
        <f t="shared" si="8"/>
        <v>2</v>
      </c>
      <c r="P23" s="662">
        <f t="shared" si="9"/>
        <v>78</v>
      </c>
      <c r="Q23" s="12"/>
      <c r="R23" s="12"/>
    </row>
    <row r="24" spans="1:18" ht="24.75" customHeight="1">
      <c r="A24" s="219" t="s">
        <v>61</v>
      </c>
      <c r="B24" s="660">
        <v>18</v>
      </c>
      <c r="C24" s="661">
        <v>21</v>
      </c>
      <c r="D24" s="662">
        <f t="shared" si="6"/>
        <v>39</v>
      </c>
      <c r="E24" s="660">
        <v>20</v>
      </c>
      <c r="F24" s="661">
        <v>25</v>
      </c>
      <c r="G24" s="662">
        <f t="shared" si="7"/>
        <v>45</v>
      </c>
      <c r="H24" s="660">
        <v>18</v>
      </c>
      <c r="I24" s="661">
        <v>9</v>
      </c>
      <c r="J24" s="662">
        <f>SUM(H24:I24)</f>
        <v>27</v>
      </c>
      <c r="K24" s="660">
        <v>20</v>
      </c>
      <c r="L24" s="661">
        <v>21</v>
      </c>
      <c r="M24" s="662">
        <v>41</v>
      </c>
      <c r="N24" s="660">
        <f t="shared" si="8"/>
        <v>76</v>
      </c>
      <c r="O24" s="661">
        <f t="shared" si="8"/>
        <v>76</v>
      </c>
      <c r="P24" s="662">
        <f t="shared" si="9"/>
        <v>152</v>
      </c>
      <c r="Q24" s="12"/>
      <c r="R24" s="12"/>
    </row>
    <row r="25" spans="1:18" ht="24.75" customHeight="1">
      <c r="A25" s="219" t="s">
        <v>62</v>
      </c>
      <c r="B25" s="660">
        <v>44</v>
      </c>
      <c r="C25" s="661">
        <v>15</v>
      </c>
      <c r="D25" s="662">
        <f t="shared" si="6"/>
        <v>59</v>
      </c>
      <c r="E25" s="660">
        <v>44</v>
      </c>
      <c r="F25" s="661">
        <v>2</v>
      </c>
      <c r="G25" s="662">
        <f t="shared" si="7"/>
        <v>46</v>
      </c>
      <c r="H25" s="660">
        <v>47</v>
      </c>
      <c r="I25" s="661">
        <v>4</v>
      </c>
      <c r="J25" s="662">
        <f>SUM(H25:I25)</f>
        <v>51</v>
      </c>
      <c r="K25" s="660">
        <v>44</v>
      </c>
      <c r="L25" s="661">
        <v>1</v>
      </c>
      <c r="M25" s="662">
        <f>SUM(K25:L25)</f>
        <v>45</v>
      </c>
      <c r="N25" s="660">
        <f t="shared" si="8"/>
        <v>179</v>
      </c>
      <c r="O25" s="661">
        <f t="shared" si="8"/>
        <v>22</v>
      </c>
      <c r="P25" s="662">
        <f t="shared" si="9"/>
        <v>201</v>
      </c>
      <c r="Q25" s="12"/>
      <c r="R25" s="12"/>
    </row>
    <row r="26" spans="1:18" ht="24.75" customHeight="1">
      <c r="A26" s="219" t="s">
        <v>63</v>
      </c>
      <c r="B26" s="660">
        <v>38</v>
      </c>
      <c r="C26" s="661">
        <v>11</v>
      </c>
      <c r="D26" s="662">
        <f t="shared" si="6"/>
        <v>49</v>
      </c>
      <c r="E26" s="660">
        <v>35</v>
      </c>
      <c r="F26" s="661">
        <v>15</v>
      </c>
      <c r="G26" s="662">
        <f t="shared" si="7"/>
        <v>50</v>
      </c>
      <c r="H26" s="660">
        <v>38</v>
      </c>
      <c r="I26" s="661">
        <v>5</v>
      </c>
      <c r="J26" s="662">
        <f>SUM(H26:I26)</f>
        <v>43</v>
      </c>
      <c r="K26" s="660">
        <v>37</v>
      </c>
      <c r="L26" s="661">
        <v>3</v>
      </c>
      <c r="M26" s="662">
        <f>SUM(K26:L26)</f>
        <v>40</v>
      </c>
      <c r="N26" s="660">
        <f t="shared" si="8"/>
        <v>148</v>
      </c>
      <c r="O26" s="661">
        <f t="shared" si="8"/>
        <v>34</v>
      </c>
      <c r="P26" s="662">
        <f t="shared" si="9"/>
        <v>182</v>
      </c>
      <c r="Q26" s="12"/>
      <c r="R26" s="12"/>
    </row>
    <row r="27" spans="1:18" ht="24.75" customHeight="1">
      <c r="A27" s="219" t="s">
        <v>64</v>
      </c>
      <c r="B27" s="660">
        <v>0</v>
      </c>
      <c r="C27" s="664">
        <v>21</v>
      </c>
      <c r="D27" s="665">
        <f t="shared" si="6"/>
        <v>21</v>
      </c>
      <c r="E27" s="660">
        <v>0</v>
      </c>
      <c r="F27" s="664">
        <v>22</v>
      </c>
      <c r="G27" s="665">
        <f t="shared" si="7"/>
        <v>22</v>
      </c>
      <c r="H27" s="660">
        <v>0</v>
      </c>
      <c r="I27" s="664">
        <v>9</v>
      </c>
      <c r="J27" s="665">
        <v>9</v>
      </c>
      <c r="K27" s="660">
        <v>0</v>
      </c>
      <c r="L27" s="661">
        <v>0</v>
      </c>
      <c r="M27" s="662">
        <v>0</v>
      </c>
      <c r="N27" s="660">
        <f>B27+E27+H27+K27</f>
        <v>0</v>
      </c>
      <c r="O27" s="661">
        <v>58</v>
      </c>
      <c r="P27" s="662">
        <f>D27+G27+J27+M27</f>
        <v>52</v>
      </c>
      <c r="Q27" s="12"/>
      <c r="R27" s="12"/>
    </row>
    <row r="28" spans="1:18" ht="23.25" customHeight="1">
      <c r="A28" s="219" t="s">
        <v>65</v>
      </c>
      <c r="B28" s="660">
        <v>0</v>
      </c>
      <c r="C28" s="661">
        <v>0</v>
      </c>
      <c r="D28" s="662">
        <v>0</v>
      </c>
      <c r="E28" s="660">
        <v>0</v>
      </c>
      <c r="F28" s="661">
        <v>0</v>
      </c>
      <c r="G28" s="662">
        <v>0</v>
      </c>
      <c r="H28" s="660">
        <v>0</v>
      </c>
      <c r="I28" s="661">
        <v>0</v>
      </c>
      <c r="J28" s="662">
        <v>0</v>
      </c>
      <c r="K28" s="660">
        <v>0</v>
      </c>
      <c r="L28" s="661">
        <v>0</v>
      </c>
      <c r="M28" s="662">
        <v>0</v>
      </c>
      <c r="N28" s="660">
        <f>B28+E28+H28+K28</f>
        <v>0</v>
      </c>
      <c r="O28" s="661">
        <f>C28+F28+I28+L28</f>
        <v>0</v>
      </c>
      <c r="P28" s="662">
        <v>0</v>
      </c>
      <c r="Q28" s="12"/>
      <c r="R28" s="12"/>
    </row>
    <row r="29" spans="1:18" ht="24.75" customHeight="1" thickBot="1">
      <c r="A29" s="222" t="s">
        <v>66</v>
      </c>
      <c r="B29" s="666">
        <v>15</v>
      </c>
      <c r="C29" s="667">
        <v>13</v>
      </c>
      <c r="D29" s="668">
        <f>SUM(B29:C29)</f>
        <v>28</v>
      </c>
      <c r="E29" s="666">
        <v>16</v>
      </c>
      <c r="F29" s="667">
        <v>15</v>
      </c>
      <c r="G29" s="668">
        <f>SUM(E29:F29)</f>
        <v>31</v>
      </c>
      <c r="H29" s="666">
        <v>17</v>
      </c>
      <c r="I29" s="667">
        <v>10</v>
      </c>
      <c r="J29" s="668">
        <v>27</v>
      </c>
      <c r="K29" s="669">
        <v>18</v>
      </c>
      <c r="L29" s="670">
        <v>6</v>
      </c>
      <c r="M29" s="671">
        <f>SUM(K29:L29)</f>
        <v>24</v>
      </c>
      <c r="N29" s="669">
        <f>B29+E29+H29+K29</f>
        <v>66</v>
      </c>
      <c r="O29" s="670">
        <f>C29+F29+I29+L29</f>
        <v>44</v>
      </c>
      <c r="P29" s="671">
        <v>110</v>
      </c>
      <c r="Q29" s="20"/>
      <c r="R29" s="20"/>
    </row>
    <row r="30" spans="1:18" ht="24.75" customHeight="1" thickBot="1">
      <c r="A30" s="223" t="s">
        <v>6</v>
      </c>
      <c r="B30" s="672">
        <f>SUM(B21:B29)</f>
        <v>144</v>
      </c>
      <c r="C30" s="676">
        <f>SUM(C21:C29)</f>
        <v>124</v>
      </c>
      <c r="D30" s="677">
        <f aca="true" t="shared" si="10" ref="D30:N30">SUM(D21:D29)</f>
        <v>268</v>
      </c>
      <c r="E30" s="672">
        <f t="shared" si="10"/>
        <v>143</v>
      </c>
      <c r="F30" s="676">
        <f t="shared" si="10"/>
        <v>137</v>
      </c>
      <c r="G30" s="677">
        <f t="shared" si="10"/>
        <v>280</v>
      </c>
      <c r="H30" s="675">
        <f t="shared" si="10"/>
        <v>146</v>
      </c>
      <c r="I30" s="676">
        <f t="shared" si="10"/>
        <v>72</v>
      </c>
      <c r="J30" s="677">
        <v>218</v>
      </c>
      <c r="K30" s="675">
        <f t="shared" si="10"/>
        <v>134</v>
      </c>
      <c r="L30" s="676">
        <f t="shared" si="10"/>
        <v>32</v>
      </c>
      <c r="M30" s="677">
        <f t="shared" si="10"/>
        <v>166</v>
      </c>
      <c r="N30" s="675">
        <f t="shared" si="10"/>
        <v>567</v>
      </c>
      <c r="O30" s="676">
        <v>365</v>
      </c>
      <c r="P30" s="677">
        <v>932</v>
      </c>
      <c r="Q30" s="127"/>
      <c r="R30" s="20"/>
    </row>
    <row r="31" spans="1:18" ht="51.75" customHeight="1">
      <c r="A31" s="328" t="s">
        <v>20</v>
      </c>
      <c r="B31" s="687"/>
      <c r="C31" s="688"/>
      <c r="D31" s="689"/>
      <c r="E31" s="687"/>
      <c r="F31" s="688"/>
      <c r="G31" s="689"/>
      <c r="H31" s="687"/>
      <c r="I31" s="688"/>
      <c r="J31" s="689"/>
      <c r="K31" s="687"/>
      <c r="L31" s="688"/>
      <c r="M31" s="689"/>
      <c r="N31" s="687"/>
      <c r="O31" s="688"/>
      <c r="P31" s="689"/>
      <c r="Q31" s="12"/>
      <c r="R31" s="12"/>
    </row>
    <row r="32" spans="1:18" ht="24.75" customHeight="1">
      <c r="A32" s="219" t="s">
        <v>58</v>
      </c>
      <c r="B32" s="660">
        <v>0</v>
      </c>
      <c r="C32" s="661">
        <v>0</v>
      </c>
      <c r="D32" s="662">
        <v>0</v>
      </c>
      <c r="E32" s="660">
        <v>0</v>
      </c>
      <c r="F32" s="661">
        <v>0</v>
      </c>
      <c r="G32" s="662">
        <v>0</v>
      </c>
      <c r="H32" s="660">
        <v>0</v>
      </c>
      <c r="I32" s="661">
        <v>0</v>
      </c>
      <c r="J32" s="662">
        <v>0</v>
      </c>
      <c r="K32" s="660">
        <v>0</v>
      </c>
      <c r="L32" s="661">
        <v>0</v>
      </c>
      <c r="M32" s="662">
        <v>0</v>
      </c>
      <c r="N32" s="660">
        <f aca="true" t="shared" si="11" ref="N32:P33">B32+E32+H32+K32</f>
        <v>0</v>
      </c>
      <c r="O32" s="661">
        <f t="shared" si="11"/>
        <v>0</v>
      </c>
      <c r="P32" s="662">
        <f t="shared" si="11"/>
        <v>0</v>
      </c>
      <c r="Q32" s="12"/>
      <c r="R32" s="12"/>
    </row>
    <row r="33" spans="1:18" ht="24.75" customHeight="1">
      <c r="A33" s="219" t="s">
        <v>59</v>
      </c>
      <c r="B33" s="660">
        <v>0</v>
      </c>
      <c r="C33" s="661">
        <v>0</v>
      </c>
      <c r="D33" s="662">
        <v>0</v>
      </c>
      <c r="E33" s="660">
        <v>0</v>
      </c>
      <c r="F33" s="661">
        <v>0</v>
      </c>
      <c r="G33" s="662">
        <v>0</v>
      </c>
      <c r="H33" s="660">
        <v>0</v>
      </c>
      <c r="I33" s="661">
        <v>0</v>
      </c>
      <c r="J33" s="662">
        <v>0</v>
      </c>
      <c r="K33" s="660">
        <v>0</v>
      </c>
      <c r="L33" s="661">
        <v>0</v>
      </c>
      <c r="M33" s="662">
        <v>0</v>
      </c>
      <c r="N33" s="660">
        <f t="shared" si="11"/>
        <v>0</v>
      </c>
      <c r="O33" s="661">
        <f t="shared" si="11"/>
        <v>0</v>
      </c>
      <c r="P33" s="662">
        <f t="shared" si="11"/>
        <v>0</v>
      </c>
      <c r="Q33" s="12"/>
      <c r="R33" s="12"/>
    </row>
    <row r="34" spans="1:18" ht="24.75" customHeight="1">
      <c r="A34" s="219" t="s">
        <v>67</v>
      </c>
      <c r="B34" s="660">
        <v>1</v>
      </c>
      <c r="C34" s="661">
        <v>0</v>
      </c>
      <c r="D34" s="662">
        <v>1</v>
      </c>
      <c r="E34" s="660">
        <v>1</v>
      </c>
      <c r="F34" s="661">
        <v>0</v>
      </c>
      <c r="G34" s="662">
        <v>1</v>
      </c>
      <c r="H34" s="660">
        <v>0</v>
      </c>
      <c r="I34" s="661">
        <v>0</v>
      </c>
      <c r="J34" s="662">
        <v>0</v>
      </c>
      <c r="K34" s="660">
        <v>0</v>
      </c>
      <c r="L34" s="661">
        <v>0</v>
      </c>
      <c r="M34" s="662">
        <v>0</v>
      </c>
      <c r="N34" s="660">
        <v>2</v>
      </c>
      <c r="O34" s="661">
        <v>0</v>
      </c>
      <c r="P34" s="662">
        <v>2</v>
      </c>
      <c r="Q34" s="12"/>
      <c r="R34" s="12"/>
    </row>
    <row r="35" spans="1:18" ht="24.75" customHeight="1">
      <c r="A35" s="219" t="s">
        <v>61</v>
      </c>
      <c r="B35" s="660">
        <v>1</v>
      </c>
      <c r="C35" s="661">
        <v>0</v>
      </c>
      <c r="D35" s="662">
        <v>1</v>
      </c>
      <c r="E35" s="660">
        <v>0</v>
      </c>
      <c r="F35" s="661">
        <v>0</v>
      </c>
      <c r="G35" s="662">
        <v>0</v>
      </c>
      <c r="H35" s="660">
        <v>1</v>
      </c>
      <c r="I35" s="661">
        <v>0</v>
      </c>
      <c r="J35" s="662">
        <v>1</v>
      </c>
      <c r="K35" s="660">
        <v>0</v>
      </c>
      <c r="L35" s="661">
        <v>0</v>
      </c>
      <c r="M35" s="662">
        <v>0</v>
      </c>
      <c r="N35" s="660">
        <f aca="true" t="shared" si="12" ref="N35:P39">B35+E35+H35+K35</f>
        <v>2</v>
      </c>
      <c r="O35" s="661">
        <f t="shared" si="12"/>
        <v>0</v>
      </c>
      <c r="P35" s="662">
        <f t="shared" si="12"/>
        <v>2</v>
      </c>
      <c r="Q35" s="12"/>
      <c r="R35" s="12"/>
    </row>
    <row r="36" spans="1:18" ht="24.75" customHeight="1">
      <c r="A36" s="219" t="s">
        <v>62</v>
      </c>
      <c r="B36" s="660">
        <v>0</v>
      </c>
      <c r="C36" s="661">
        <v>0</v>
      </c>
      <c r="D36" s="662">
        <v>0</v>
      </c>
      <c r="E36" s="660">
        <v>1</v>
      </c>
      <c r="F36" s="661">
        <v>1</v>
      </c>
      <c r="G36" s="662">
        <v>2</v>
      </c>
      <c r="H36" s="660">
        <v>0</v>
      </c>
      <c r="I36" s="661">
        <v>0</v>
      </c>
      <c r="J36" s="662">
        <v>0</v>
      </c>
      <c r="K36" s="660">
        <v>1</v>
      </c>
      <c r="L36" s="661">
        <v>0</v>
      </c>
      <c r="M36" s="662">
        <v>1</v>
      </c>
      <c r="N36" s="660">
        <f t="shared" si="12"/>
        <v>2</v>
      </c>
      <c r="O36" s="661">
        <f t="shared" si="12"/>
        <v>1</v>
      </c>
      <c r="P36" s="662">
        <f t="shared" si="12"/>
        <v>3</v>
      </c>
      <c r="Q36" s="12"/>
      <c r="R36" s="12"/>
    </row>
    <row r="37" spans="1:18" ht="25.5">
      <c r="A37" s="219" t="s">
        <v>63</v>
      </c>
      <c r="B37" s="660">
        <v>1</v>
      </c>
      <c r="C37" s="661">
        <v>0</v>
      </c>
      <c r="D37" s="662">
        <v>1</v>
      </c>
      <c r="E37" s="660">
        <v>2</v>
      </c>
      <c r="F37" s="661">
        <v>0</v>
      </c>
      <c r="G37" s="662">
        <v>2</v>
      </c>
      <c r="H37" s="660">
        <v>0</v>
      </c>
      <c r="I37" s="661">
        <v>0</v>
      </c>
      <c r="J37" s="662">
        <v>0</v>
      </c>
      <c r="K37" s="660">
        <v>0</v>
      </c>
      <c r="L37" s="661">
        <v>0</v>
      </c>
      <c r="M37" s="662">
        <v>0</v>
      </c>
      <c r="N37" s="660">
        <v>2</v>
      </c>
      <c r="O37" s="661">
        <f t="shared" si="12"/>
        <v>0</v>
      </c>
      <c r="P37" s="662">
        <v>2</v>
      </c>
      <c r="Q37" s="12"/>
      <c r="R37" s="12"/>
    </row>
    <row r="38" spans="1:18" ht="24.75" customHeight="1">
      <c r="A38" s="219" t="s">
        <v>64</v>
      </c>
      <c r="B38" s="660">
        <v>0</v>
      </c>
      <c r="C38" s="661">
        <v>1</v>
      </c>
      <c r="D38" s="662">
        <v>1</v>
      </c>
      <c r="E38" s="660">
        <v>0</v>
      </c>
      <c r="F38" s="661">
        <v>0</v>
      </c>
      <c r="G38" s="662">
        <v>0</v>
      </c>
      <c r="H38" s="660">
        <v>0</v>
      </c>
      <c r="I38" s="661">
        <v>0</v>
      </c>
      <c r="J38" s="662">
        <v>0</v>
      </c>
      <c r="K38" s="660">
        <v>0</v>
      </c>
      <c r="L38" s="661">
        <v>0</v>
      </c>
      <c r="M38" s="662">
        <v>0</v>
      </c>
      <c r="N38" s="660">
        <f>B38+E38+H38+K38</f>
        <v>0</v>
      </c>
      <c r="O38" s="661">
        <f t="shared" si="12"/>
        <v>1</v>
      </c>
      <c r="P38" s="662">
        <f t="shared" si="12"/>
        <v>1</v>
      </c>
      <c r="Q38" s="20"/>
      <c r="R38" s="20"/>
    </row>
    <row r="39" spans="1:18" ht="25.5">
      <c r="A39" s="219" t="s">
        <v>65</v>
      </c>
      <c r="B39" s="660">
        <v>0</v>
      </c>
      <c r="C39" s="661">
        <v>0</v>
      </c>
      <c r="D39" s="662">
        <v>0</v>
      </c>
      <c r="E39" s="660">
        <v>0</v>
      </c>
      <c r="F39" s="661">
        <v>0</v>
      </c>
      <c r="G39" s="662">
        <v>0</v>
      </c>
      <c r="H39" s="660">
        <v>0</v>
      </c>
      <c r="I39" s="661">
        <v>0</v>
      </c>
      <c r="J39" s="662">
        <v>0</v>
      </c>
      <c r="K39" s="660">
        <v>0</v>
      </c>
      <c r="L39" s="661">
        <v>0</v>
      </c>
      <c r="M39" s="662">
        <v>0</v>
      </c>
      <c r="N39" s="660">
        <f>B39+E39+H39+K39</f>
        <v>0</v>
      </c>
      <c r="O39" s="661">
        <f t="shared" si="12"/>
        <v>0</v>
      </c>
      <c r="P39" s="662">
        <f t="shared" si="12"/>
        <v>0</v>
      </c>
      <c r="Q39" s="21"/>
      <c r="R39" s="21"/>
    </row>
    <row r="40" spans="1:18" ht="29.25" customHeight="1" thickBot="1">
      <c r="A40" s="690" t="s">
        <v>66</v>
      </c>
      <c r="B40" s="669">
        <v>0</v>
      </c>
      <c r="C40" s="670">
        <v>0</v>
      </c>
      <c r="D40" s="691">
        <v>0</v>
      </c>
      <c r="E40" s="669">
        <v>0</v>
      </c>
      <c r="F40" s="670">
        <v>0</v>
      </c>
      <c r="G40" s="691">
        <v>0</v>
      </c>
      <c r="H40" s="669">
        <v>0</v>
      </c>
      <c r="I40" s="670">
        <v>0</v>
      </c>
      <c r="J40" s="691">
        <v>0</v>
      </c>
      <c r="K40" s="669">
        <v>0</v>
      </c>
      <c r="L40" s="670">
        <v>0</v>
      </c>
      <c r="M40" s="691">
        <v>0</v>
      </c>
      <c r="N40" s="669">
        <v>1</v>
      </c>
      <c r="O40" s="670">
        <v>0</v>
      </c>
      <c r="P40" s="691">
        <v>1</v>
      </c>
      <c r="Q40" s="20"/>
      <c r="R40" s="20"/>
    </row>
    <row r="41" spans="1:18" ht="30.75" customHeight="1" thickBot="1" thickTop="1">
      <c r="A41" s="329" t="s">
        <v>11</v>
      </c>
      <c r="B41" s="674">
        <f>SUM(B32:B40)</f>
        <v>3</v>
      </c>
      <c r="C41" s="674">
        <f>SUM(C32:C40)</f>
        <v>1</v>
      </c>
      <c r="D41" s="674">
        <v>4</v>
      </c>
      <c r="E41" s="674">
        <f aca="true" t="shared" si="13" ref="E41:M41">SUM(E32:E40)</f>
        <v>4</v>
      </c>
      <c r="F41" s="674">
        <f t="shared" si="13"/>
        <v>1</v>
      </c>
      <c r="G41" s="674">
        <f t="shared" si="13"/>
        <v>5</v>
      </c>
      <c r="H41" s="674">
        <f t="shared" si="13"/>
        <v>1</v>
      </c>
      <c r="I41" s="674">
        <f t="shared" si="13"/>
        <v>0</v>
      </c>
      <c r="J41" s="674">
        <f t="shared" si="13"/>
        <v>1</v>
      </c>
      <c r="K41" s="674">
        <f t="shared" si="13"/>
        <v>1</v>
      </c>
      <c r="L41" s="674">
        <f t="shared" si="13"/>
        <v>0</v>
      </c>
      <c r="M41" s="674">
        <f t="shared" si="13"/>
        <v>1</v>
      </c>
      <c r="N41" s="674">
        <v>9</v>
      </c>
      <c r="O41" s="674">
        <f>SUM(O32:O40)</f>
        <v>2</v>
      </c>
      <c r="P41" s="674">
        <v>11</v>
      </c>
      <c r="Q41" s="12"/>
      <c r="R41" s="12"/>
    </row>
    <row r="42" spans="1:18" ht="30" customHeight="1" thickBot="1">
      <c r="A42" s="494" t="s">
        <v>8</v>
      </c>
      <c r="B42" s="672">
        <f aca="true" t="shared" si="14" ref="B42:O42">SUM(B30)</f>
        <v>144</v>
      </c>
      <c r="C42" s="676">
        <f t="shared" si="14"/>
        <v>124</v>
      </c>
      <c r="D42" s="677">
        <f t="shared" si="14"/>
        <v>268</v>
      </c>
      <c r="E42" s="675">
        <f t="shared" si="14"/>
        <v>143</v>
      </c>
      <c r="F42" s="676">
        <f t="shared" si="14"/>
        <v>137</v>
      </c>
      <c r="G42" s="677">
        <f t="shared" si="14"/>
        <v>280</v>
      </c>
      <c r="H42" s="675">
        <f t="shared" si="14"/>
        <v>146</v>
      </c>
      <c r="I42" s="676">
        <f t="shared" si="14"/>
        <v>72</v>
      </c>
      <c r="J42" s="677">
        <v>218</v>
      </c>
      <c r="K42" s="675">
        <f t="shared" si="14"/>
        <v>134</v>
      </c>
      <c r="L42" s="676">
        <f t="shared" si="14"/>
        <v>32</v>
      </c>
      <c r="M42" s="677">
        <f t="shared" si="14"/>
        <v>166</v>
      </c>
      <c r="N42" s="675">
        <f t="shared" si="14"/>
        <v>567</v>
      </c>
      <c r="O42" s="676">
        <f t="shared" si="14"/>
        <v>365</v>
      </c>
      <c r="P42" s="677">
        <v>932</v>
      </c>
      <c r="Q42" s="23"/>
      <c r="R42" s="23"/>
    </row>
    <row r="43" spans="1:18" ht="27" thickBot="1">
      <c r="A43" s="494" t="s">
        <v>12</v>
      </c>
      <c r="B43" s="674">
        <f aca="true" t="shared" si="15" ref="B43:P43">B41</f>
        <v>3</v>
      </c>
      <c r="C43" s="674">
        <f t="shared" si="15"/>
        <v>1</v>
      </c>
      <c r="D43" s="674">
        <v>5</v>
      </c>
      <c r="E43" s="674">
        <f t="shared" si="15"/>
        <v>4</v>
      </c>
      <c r="F43" s="674">
        <f t="shared" si="15"/>
        <v>1</v>
      </c>
      <c r="G43" s="674">
        <f t="shared" si="15"/>
        <v>5</v>
      </c>
      <c r="H43" s="674">
        <f t="shared" si="15"/>
        <v>1</v>
      </c>
      <c r="I43" s="674">
        <f t="shared" si="15"/>
        <v>0</v>
      </c>
      <c r="J43" s="674">
        <f t="shared" si="15"/>
        <v>1</v>
      </c>
      <c r="K43" s="674">
        <f t="shared" si="15"/>
        <v>1</v>
      </c>
      <c r="L43" s="674">
        <f t="shared" si="15"/>
        <v>0</v>
      </c>
      <c r="M43" s="674">
        <f t="shared" si="15"/>
        <v>1</v>
      </c>
      <c r="N43" s="674">
        <f t="shared" si="15"/>
        <v>9</v>
      </c>
      <c r="O43" s="674">
        <f t="shared" si="15"/>
        <v>2</v>
      </c>
      <c r="P43" s="674">
        <f t="shared" si="15"/>
        <v>11</v>
      </c>
      <c r="Q43" s="13"/>
      <c r="R43" s="13"/>
    </row>
    <row r="44" spans="1:18" ht="27" thickBot="1">
      <c r="A44" s="495" t="s">
        <v>13</v>
      </c>
      <c r="B44" s="692">
        <f aca="true" t="shared" si="16" ref="B44:H44">SUM(B42:B43)</f>
        <v>147</v>
      </c>
      <c r="C44" s="692">
        <f t="shared" si="16"/>
        <v>125</v>
      </c>
      <c r="D44" s="692">
        <v>273</v>
      </c>
      <c r="E44" s="692">
        <f t="shared" si="16"/>
        <v>147</v>
      </c>
      <c r="F44" s="692">
        <f t="shared" si="16"/>
        <v>138</v>
      </c>
      <c r="G44" s="692">
        <f t="shared" si="16"/>
        <v>285</v>
      </c>
      <c r="H44" s="692">
        <f t="shared" si="16"/>
        <v>147</v>
      </c>
      <c r="I44" s="692">
        <v>72</v>
      </c>
      <c r="J44" s="692">
        <f>SUM(J42:J43)</f>
        <v>219</v>
      </c>
      <c r="K44" s="692">
        <f>SUM(K42:K43)</f>
        <v>135</v>
      </c>
      <c r="L44" s="692">
        <f>SUM(L42:L43)</f>
        <v>32</v>
      </c>
      <c r="M44" s="692">
        <f>SUM(M42:M43)</f>
        <v>167</v>
      </c>
      <c r="N44" s="692">
        <v>576</v>
      </c>
      <c r="O44" s="692">
        <v>367</v>
      </c>
      <c r="P44" s="693">
        <v>943</v>
      </c>
      <c r="Q44" s="13"/>
      <c r="R44" s="13"/>
    </row>
    <row r="45" spans="1:18" ht="12" customHeight="1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7" ht="25.5" customHeight="1" hidden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7"/>
    </row>
    <row r="47" spans="1:18" ht="71.25" customHeight="1">
      <c r="A47" s="960"/>
      <c r="B47" s="960"/>
      <c r="C47" s="960"/>
      <c r="D47" s="960"/>
      <c r="E47" s="960"/>
      <c r="F47" s="960"/>
      <c r="G47" s="960"/>
      <c r="H47" s="960"/>
      <c r="I47" s="960"/>
      <c r="J47" s="960"/>
      <c r="K47" s="960"/>
      <c r="L47" s="960"/>
      <c r="M47" s="960"/>
      <c r="N47" s="960"/>
      <c r="O47" s="960"/>
      <c r="P47" s="960"/>
      <c r="Q47" s="960"/>
      <c r="R47" s="960"/>
    </row>
    <row r="48" spans="1:16" ht="30.75" customHeight="1">
      <c r="A48" s="956"/>
      <c r="B48" s="956"/>
      <c r="C48" s="956"/>
      <c r="D48" s="956"/>
      <c r="E48" s="956"/>
      <c r="F48" s="956"/>
      <c r="G48" s="956"/>
      <c r="H48" s="956"/>
      <c r="I48" s="956"/>
      <c r="J48" s="956"/>
      <c r="K48" s="956"/>
      <c r="L48" s="956"/>
      <c r="M48" s="956"/>
      <c r="N48" s="956"/>
      <c r="O48" s="956"/>
      <c r="P48" s="956"/>
    </row>
    <row r="49" spans="2:16" ht="25.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2:16" ht="4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</sheetData>
  <sheetProtection/>
  <mergeCells count="10">
    <mergeCell ref="A48:P48"/>
    <mergeCell ref="A1:P1"/>
    <mergeCell ref="A3:P3"/>
    <mergeCell ref="A5:A7"/>
    <mergeCell ref="B5:D6"/>
    <mergeCell ref="E5:G6"/>
    <mergeCell ref="H5:J6"/>
    <mergeCell ref="K5:M6"/>
    <mergeCell ref="N5:P6"/>
    <mergeCell ref="A47:R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T38"/>
  <sheetViews>
    <sheetView view="pageBreakPreview" zoomScale="50" zoomScaleNormal="50" zoomScaleSheetLayoutView="50" zoomScalePageLayoutView="0" workbookViewId="0" topLeftCell="A1">
      <selection activeCell="Q22" sqref="Q22"/>
    </sheetView>
  </sheetViews>
  <sheetFormatPr defaultColWidth="9.00390625" defaultRowHeight="12.75"/>
  <cols>
    <col min="1" max="1" width="89.125" style="160" customWidth="1"/>
    <col min="2" max="2" width="13.875" style="160" customWidth="1"/>
    <col min="3" max="3" width="11.75390625" style="160" customWidth="1"/>
    <col min="4" max="4" width="12.25390625" style="160" customWidth="1"/>
    <col min="5" max="5" width="10.25390625" style="160" customWidth="1"/>
    <col min="6" max="6" width="12.875" style="160" customWidth="1"/>
    <col min="7" max="7" width="11.00390625" style="160" customWidth="1"/>
    <col min="8" max="8" width="12.00390625" style="160" customWidth="1"/>
    <col min="9" max="9" width="10.375" style="160" customWidth="1"/>
    <col min="10" max="10" width="12.25390625" style="160" customWidth="1"/>
    <col min="11" max="12" width="10.75390625" style="160" customWidth="1"/>
    <col min="13" max="13" width="12.00390625" style="160" customWidth="1"/>
    <col min="14" max="14" width="12.625" style="160" customWidth="1"/>
    <col min="15" max="15" width="12.375" style="160" customWidth="1"/>
    <col min="16" max="16" width="12.25390625" style="160" customWidth="1"/>
    <col min="17" max="18" width="10.75390625" style="160" customWidth="1"/>
    <col min="19" max="19" width="9.125" style="160" customWidth="1"/>
    <col min="20" max="20" width="12.875" style="160" customWidth="1"/>
    <col min="21" max="21" width="23.375" style="160" customWidth="1"/>
    <col min="22" max="23" width="9.125" style="160" customWidth="1"/>
    <col min="24" max="24" width="10.625" style="160" bestFit="1" customWidth="1"/>
    <col min="25" max="25" width="11.25390625" style="160" customWidth="1"/>
    <col min="26" max="16384" width="9.125" style="160" customWidth="1"/>
  </cols>
  <sheetData>
    <row r="1" spans="1:20" ht="8.25" customHeight="1">
      <c r="A1" s="963"/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  <c r="Q1" s="159"/>
      <c r="R1" s="159"/>
      <c r="S1" s="159"/>
      <c r="T1" s="159"/>
    </row>
    <row r="2" spans="1:16" ht="47.25" customHeight="1">
      <c r="A2" s="161" t="s">
        <v>68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8" ht="26.25" customHeight="1">
      <c r="A3" s="964" t="s">
        <v>115</v>
      </c>
      <c r="B3" s="964"/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64"/>
      <c r="P3" s="964"/>
      <c r="Q3" s="163"/>
      <c r="R3" s="163"/>
    </row>
    <row r="4" ht="21" customHeight="1" thickBot="1">
      <c r="A4" s="164"/>
    </row>
    <row r="5" spans="1:18" ht="33" customHeight="1">
      <c r="A5" s="899" t="s">
        <v>7</v>
      </c>
      <c r="B5" s="902" t="s">
        <v>0</v>
      </c>
      <c r="C5" s="910"/>
      <c r="D5" s="921"/>
      <c r="E5" s="902" t="s">
        <v>1</v>
      </c>
      <c r="F5" s="910"/>
      <c r="G5" s="921"/>
      <c r="H5" s="902" t="s">
        <v>2</v>
      </c>
      <c r="I5" s="910"/>
      <c r="J5" s="921"/>
      <c r="K5" s="902" t="s">
        <v>3</v>
      </c>
      <c r="L5" s="910"/>
      <c r="M5" s="921"/>
      <c r="N5" s="914" t="s">
        <v>29</v>
      </c>
      <c r="O5" s="915"/>
      <c r="P5" s="916"/>
      <c r="Q5" s="19"/>
      <c r="R5" s="19"/>
    </row>
    <row r="6" spans="1:18" ht="45" customHeight="1" thickBot="1">
      <c r="A6" s="900"/>
      <c r="B6" s="922"/>
      <c r="C6" s="923"/>
      <c r="D6" s="924"/>
      <c r="E6" s="952"/>
      <c r="F6" s="953"/>
      <c r="G6" s="954"/>
      <c r="H6" s="952"/>
      <c r="I6" s="953"/>
      <c r="J6" s="954"/>
      <c r="K6" s="922"/>
      <c r="L6" s="923"/>
      <c r="M6" s="924"/>
      <c r="N6" s="917"/>
      <c r="O6" s="918"/>
      <c r="P6" s="919"/>
      <c r="Q6" s="19"/>
      <c r="R6" s="19"/>
    </row>
    <row r="7" spans="1:18" ht="99.75" customHeight="1" thickBot="1">
      <c r="A7" s="901"/>
      <c r="B7" s="1068" t="s">
        <v>21</v>
      </c>
      <c r="C7" s="1068" t="s">
        <v>22</v>
      </c>
      <c r="D7" s="1069" t="s">
        <v>4</v>
      </c>
      <c r="E7" s="1068" t="s">
        <v>21</v>
      </c>
      <c r="F7" s="1068" t="s">
        <v>22</v>
      </c>
      <c r="G7" s="1069" t="s">
        <v>4</v>
      </c>
      <c r="H7" s="1068" t="s">
        <v>21</v>
      </c>
      <c r="I7" s="1068" t="s">
        <v>22</v>
      </c>
      <c r="J7" s="1069" t="s">
        <v>4</v>
      </c>
      <c r="K7" s="1068" t="s">
        <v>21</v>
      </c>
      <c r="L7" s="1068" t="s">
        <v>22</v>
      </c>
      <c r="M7" s="1069" t="s">
        <v>4</v>
      </c>
      <c r="N7" s="1068" t="s">
        <v>21</v>
      </c>
      <c r="O7" s="1068" t="s">
        <v>22</v>
      </c>
      <c r="P7" s="65" t="s">
        <v>4</v>
      </c>
      <c r="Q7" s="19"/>
      <c r="R7" s="19"/>
    </row>
    <row r="8" spans="1:18" ht="27" customHeight="1">
      <c r="A8" s="37" t="s">
        <v>18</v>
      </c>
      <c r="B8" s="40"/>
      <c r="C8" s="38"/>
      <c r="D8" s="41"/>
      <c r="E8" s="40"/>
      <c r="F8" s="38"/>
      <c r="G8" s="41"/>
      <c r="H8" s="40"/>
      <c r="I8" s="38"/>
      <c r="J8" s="41"/>
      <c r="K8" s="39"/>
      <c r="L8" s="38"/>
      <c r="M8" s="42"/>
      <c r="N8" s="28"/>
      <c r="O8" s="14"/>
      <c r="P8" s="29"/>
      <c r="Q8" s="19"/>
      <c r="R8" s="19"/>
    </row>
    <row r="9" spans="1:18" ht="27" customHeight="1">
      <c r="A9" s="255" t="s">
        <v>35</v>
      </c>
      <c r="B9" s="77">
        <v>0</v>
      </c>
      <c r="C9" s="78">
        <v>0</v>
      </c>
      <c r="D9" s="79">
        <v>0</v>
      </c>
      <c r="E9" s="77">
        <v>14</v>
      </c>
      <c r="F9" s="78">
        <v>0</v>
      </c>
      <c r="G9" s="80">
        <v>14</v>
      </c>
      <c r="H9" s="81">
        <v>16</v>
      </c>
      <c r="I9" s="78">
        <v>0</v>
      </c>
      <c r="J9" s="79">
        <v>16</v>
      </c>
      <c r="K9" s="77">
        <v>20</v>
      </c>
      <c r="L9" s="78">
        <f>L23+L16</f>
        <v>0</v>
      </c>
      <c r="M9" s="80">
        <v>20</v>
      </c>
      <c r="N9" s="81">
        <v>50</v>
      </c>
      <c r="O9" s="78">
        <v>0</v>
      </c>
      <c r="P9" s="80">
        <v>50</v>
      </c>
      <c r="Q9" s="19"/>
      <c r="R9" s="19"/>
    </row>
    <row r="10" spans="1:18" ht="27" customHeight="1">
      <c r="A10" s="255" t="s">
        <v>36</v>
      </c>
      <c r="B10" s="77">
        <v>39</v>
      </c>
      <c r="C10" s="78">
        <v>4</v>
      </c>
      <c r="D10" s="79">
        <v>43</v>
      </c>
      <c r="E10" s="77">
        <v>35</v>
      </c>
      <c r="F10" s="78">
        <v>0</v>
      </c>
      <c r="G10" s="80">
        <v>35</v>
      </c>
      <c r="H10" s="81">
        <v>23</v>
      </c>
      <c r="I10" s="78">
        <v>0</v>
      </c>
      <c r="J10" s="79">
        <v>23</v>
      </c>
      <c r="K10" s="77">
        <v>35</v>
      </c>
      <c r="L10" s="78">
        <v>0</v>
      </c>
      <c r="M10" s="80">
        <v>35</v>
      </c>
      <c r="N10" s="81">
        <v>132</v>
      </c>
      <c r="O10" s="113">
        <v>4</v>
      </c>
      <c r="P10" s="80">
        <v>136</v>
      </c>
      <c r="Q10" s="19"/>
      <c r="R10" s="19"/>
    </row>
    <row r="11" spans="1:18" ht="27" customHeight="1">
      <c r="A11" s="255" t="s">
        <v>37</v>
      </c>
      <c r="B11" s="77">
        <v>0</v>
      </c>
      <c r="C11" s="78">
        <v>0</v>
      </c>
      <c r="D11" s="79">
        <v>0</v>
      </c>
      <c r="E11" s="77">
        <v>1</v>
      </c>
      <c r="F11" s="78">
        <v>0</v>
      </c>
      <c r="G11" s="80">
        <v>1</v>
      </c>
      <c r="H11" s="81">
        <v>0</v>
      </c>
      <c r="I11" s="78">
        <v>0</v>
      </c>
      <c r="J11" s="79">
        <v>0</v>
      </c>
      <c r="K11" s="77">
        <f>K25+K18</f>
        <v>0</v>
      </c>
      <c r="L11" s="78">
        <f>L25+L18</f>
        <v>0</v>
      </c>
      <c r="M11" s="80">
        <f>M25+M18</f>
        <v>0</v>
      </c>
      <c r="N11" s="81">
        <v>1</v>
      </c>
      <c r="O11" s="83">
        <v>0</v>
      </c>
      <c r="P11" s="80">
        <v>1</v>
      </c>
      <c r="Q11" s="19"/>
      <c r="R11" s="19"/>
    </row>
    <row r="12" spans="1:18" ht="37.5" customHeight="1" thickBot="1">
      <c r="A12" s="255" t="s">
        <v>69</v>
      </c>
      <c r="B12" s="82">
        <v>21</v>
      </c>
      <c r="C12" s="83">
        <v>8</v>
      </c>
      <c r="D12" s="84">
        <v>29</v>
      </c>
      <c r="E12" s="82">
        <v>18</v>
      </c>
      <c r="F12" s="83">
        <v>0</v>
      </c>
      <c r="G12" s="85">
        <v>18</v>
      </c>
      <c r="H12" s="86">
        <v>12</v>
      </c>
      <c r="I12" s="83">
        <v>0</v>
      </c>
      <c r="J12" s="84">
        <v>12</v>
      </c>
      <c r="K12" s="82">
        <v>15</v>
      </c>
      <c r="L12" s="83">
        <v>0</v>
      </c>
      <c r="M12" s="85">
        <v>15</v>
      </c>
      <c r="N12" s="86">
        <v>66</v>
      </c>
      <c r="O12" s="83">
        <v>8</v>
      </c>
      <c r="P12" s="85">
        <v>74</v>
      </c>
      <c r="Q12" s="19"/>
      <c r="R12" s="19"/>
    </row>
    <row r="13" spans="1:18" ht="27" customHeight="1" thickBot="1">
      <c r="A13" s="225" t="s">
        <v>10</v>
      </c>
      <c r="B13" s="87">
        <v>60</v>
      </c>
      <c r="C13" s="88">
        <v>12</v>
      </c>
      <c r="D13" s="89">
        <v>72</v>
      </c>
      <c r="E13" s="87">
        <v>68</v>
      </c>
      <c r="F13" s="88">
        <f aca="true" t="shared" si="0" ref="F13:K13">SUM(F9:F12)</f>
        <v>0</v>
      </c>
      <c r="G13" s="90">
        <v>68</v>
      </c>
      <c r="H13" s="91">
        <f t="shared" si="0"/>
        <v>51</v>
      </c>
      <c r="I13" s="88">
        <f t="shared" si="0"/>
        <v>0</v>
      </c>
      <c r="J13" s="89">
        <f t="shared" si="0"/>
        <v>51</v>
      </c>
      <c r="K13" s="87">
        <f t="shared" si="0"/>
        <v>70</v>
      </c>
      <c r="L13" s="88">
        <v>0</v>
      </c>
      <c r="M13" s="90">
        <v>70</v>
      </c>
      <c r="N13" s="91">
        <f>SUM(N9:N12)</f>
        <v>249</v>
      </c>
      <c r="O13" s="88">
        <f>SUM(O9:O12)</f>
        <v>12</v>
      </c>
      <c r="P13" s="90">
        <v>261</v>
      </c>
      <c r="Q13" s="19"/>
      <c r="R13" s="19"/>
    </row>
    <row r="14" spans="1:18" ht="31.5" customHeight="1" thickBot="1">
      <c r="A14" s="225" t="s">
        <v>19</v>
      </c>
      <c r="B14" s="283"/>
      <c r="C14" s="284"/>
      <c r="D14" s="285"/>
      <c r="E14" s="283"/>
      <c r="F14" s="284"/>
      <c r="G14" s="286"/>
      <c r="H14" s="284"/>
      <c r="I14" s="284"/>
      <c r="J14" s="287"/>
      <c r="K14" s="284"/>
      <c r="L14" s="284"/>
      <c r="M14" s="285"/>
      <c r="N14" s="288"/>
      <c r="O14" s="284"/>
      <c r="P14" s="289"/>
      <c r="Q14" s="19"/>
      <c r="R14" s="19"/>
    </row>
    <row r="15" spans="1:18" ht="24.75" customHeight="1">
      <c r="A15" s="226" t="s">
        <v>9</v>
      </c>
      <c r="B15" s="8"/>
      <c r="C15" s="3"/>
      <c r="D15" s="9"/>
      <c r="E15" s="8"/>
      <c r="F15" s="3"/>
      <c r="G15" s="4"/>
      <c r="H15" s="10"/>
      <c r="I15" s="3" t="s">
        <v>5</v>
      </c>
      <c r="J15" s="9"/>
      <c r="K15" s="8"/>
      <c r="L15" s="3"/>
      <c r="M15" s="4"/>
      <c r="N15" s="290"/>
      <c r="O15" s="15"/>
      <c r="P15" s="291"/>
      <c r="Q15" s="16"/>
      <c r="R15" s="16"/>
    </row>
    <row r="16" spans="1:18" ht="24.75" customHeight="1">
      <c r="A16" s="255" t="s">
        <v>35</v>
      </c>
      <c r="B16" s="77">
        <v>0</v>
      </c>
      <c r="C16" s="78">
        <v>0</v>
      </c>
      <c r="D16" s="79">
        <v>0</v>
      </c>
      <c r="E16" s="77">
        <v>14</v>
      </c>
      <c r="F16" s="78">
        <v>0</v>
      </c>
      <c r="G16" s="80">
        <v>14</v>
      </c>
      <c r="H16" s="81">
        <v>16</v>
      </c>
      <c r="I16" s="78">
        <v>0</v>
      </c>
      <c r="J16" s="79">
        <v>16</v>
      </c>
      <c r="K16" s="77">
        <v>20</v>
      </c>
      <c r="L16" s="78">
        <f>L30+L23</f>
        <v>0</v>
      </c>
      <c r="M16" s="80">
        <v>20</v>
      </c>
      <c r="N16" s="507">
        <v>50</v>
      </c>
      <c r="O16" s="508">
        <f>C16+F16+I16+L16</f>
        <v>0</v>
      </c>
      <c r="P16" s="509">
        <v>50</v>
      </c>
      <c r="Q16" s="165"/>
      <c r="R16" s="165"/>
    </row>
    <row r="17" spans="1:18" ht="24.75" customHeight="1">
      <c r="A17" s="255" t="s">
        <v>36</v>
      </c>
      <c r="B17" s="77">
        <v>39</v>
      </c>
      <c r="C17" s="78">
        <v>4</v>
      </c>
      <c r="D17" s="79">
        <v>43</v>
      </c>
      <c r="E17" s="77">
        <v>35</v>
      </c>
      <c r="F17" s="78">
        <v>0</v>
      </c>
      <c r="G17" s="80">
        <v>35</v>
      </c>
      <c r="H17" s="81">
        <v>23</v>
      </c>
      <c r="I17" s="78">
        <v>0</v>
      </c>
      <c r="J17" s="79">
        <v>23</v>
      </c>
      <c r="K17" s="77">
        <v>35</v>
      </c>
      <c r="L17" s="78">
        <v>0</v>
      </c>
      <c r="M17" s="80">
        <v>35</v>
      </c>
      <c r="N17" s="510">
        <v>132</v>
      </c>
      <c r="O17" s="508">
        <v>4</v>
      </c>
      <c r="P17" s="509">
        <v>136</v>
      </c>
      <c r="Q17" s="165"/>
      <c r="R17" s="165"/>
    </row>
    <row r="18" spans="1:18" ht="24.75" customHeight="1">
      <c r="A18" s="255" t="s">
        <v>37</v>
      </c>
      <c r="B18" s="77">
        <v>0</v>
      </c>
      <c r="C18" s="78">
        <v>0</v>
      </c>
      <c r="D18" s="79">
        <v>0</v>
      </c>
      <c r="E18" s="77">
        <v>1</v>
      </c>
      <c r="F18" s="78">
        <v>0</v>
      </c>
      <c r="G18" s="80">
        <v>1</v>
      </c>
      <c r="H18" s="81">
        <v>0</v>
      </c>
      <c r="I18" s="78">
        <v>0</v>
      </c>
      <c r="J18" s="79">
        <v>0</v>
      </c>
      <c r="K18" s="77">
        <f>K32+K25</f>
        <v>0</v>
      </c>
      <c r="L18" s="78">
        <f>L32+L25</f>
        <v>0</v>
      </c>
      <c r="M18" s="80">
        <f>M32+M25</f>
        <v>0</v>
      </c>
      <c r="N18" s="507">
        <v>1</v>
      </c>
      <c r="O18" s="508">
        <v>0</v>
      </c>
      <c r="P18" s="509">
        <v>1</v>
      </c>
      <c r="Q18" s="165"/>
      <c r="R18" s="165"/>
    </row>
    <row r="19" spans="1:18" ht="24.75" customHeight="1">
      <c r="A19" s="255" t="s">
        <v>69</v>
      </c>
      <c r="B19" s="82">
        <v>21</v>
      </c>
      <c r="C19" s="83">
        <v>8</v>
      </c>
      <c r="D19" s="84">
        <v>29</v>
      </c>
      <c r="E19" s="82">
        <v>18</v>
      </c>
      <c r="F19" s="83">
        <v>0</v>
      </c>
      <c r="G19" s="85">
        <v>18</v>
      </c>
      <c r="H19" s="86">
        <v>12</v>
      </c>
      <c r="I19" s="83">
        <v>0</v>
      </c>
      <c r="J19" s="84">
        <v>12</v>
      </c>
      <c r="K19" s="82">
        <v>15</v>
      </c>
      <c r="L19" s="83">
        <v>0</v>
      </c>
      <c r="M19" s="85">
        <v>15</v>
      </c>
      <c r="N19" s="507">
        <v>66</v>
      </c>
      <c r="O19" s="508">
        <v>8</v>
      </c>
      <c r="P19" s="509">
        <v>74</v>
      </c>
      <c r="Q19" s="165"/>
      <c r="R19" s="165"/>
    </row>
    <row r="20" spans="1:18" ht="34.5" customHeight="1" thickBot="1">
      <c r="A20" s="11"/>
      <c r="B20" s="511"/>
      <c r="C20" s="512"/>
      <c r="D20" s="513"/>
      <c r="E20" s="511">
        <v>0</v>
      </c>
      <c r="F20" s="512">
        <v>0</v>
      </c>
      <c r="G20" s="514">
        <f>SUM(E20:F20)</f>
        <v>0</v>
      </c>
      <c r="H20" s="515">
        <v>0</v>
      </c>
      <c r="I20" s="512">
        <v>0</v>
      </c>
      <c r="J20" s="513">
        <f>SUM(H20:I20)</f>
        <v>0</v>
      </c>
      <c r="K20" s="511">
        <v>0</v>
      </c>
      <c r="L20" s="512">
        <v>0</v>
      </c>
      <c r="M20" s="514">
        <f>SUM(K20:L20)</f>
        <v>0</v>
      </c>
      <c r="N20" s="507">
        <f>B20+E20+H20+K20</f>
        <v>0</v>
      </c>
      <c r="O20" s="508">
        <f>C20+F20+I20+L20</f>
        <v>0</v>
      </c>
      <c r="P20" s="509">
        <f>SUM(N20:O20)</f>
        <v>0</v>
      </c>
      <c r="Q20" s="20"/>
      <c r="R20" s="20"/>
    </row>
    <row r="21" spans="1:18" ht="24.75" customHeight="1" thickBot="1">
      <c r="A21" s="24" t="s">
        <v>6</v>
      </c>
      <c r="B21" s="516">
        <v>60</v>
      </c>
      <c r="C21" s="516">
        <v>12</v>
      </c>
      <c r="D21" s="516">
        <v>72</v>
      </c>
      <c r="E21" s="516">
        <v>68</v>
      </c>
      <c r="F21" s="516">
        <f aca="true" t="shared" si="1" ref="F21:K21">SUM(F16:F20)</f>
        <v>0</v>
      </c>
      <c r="G21" s="516">
        <v>68</v>
      </c>
      <c r="H21" s="516">
        <v>51</v>
      </c>
      <c r="I21" s="516">
        <f t="shared" si="1"/>
        <v>0</v>
      </c>
      <c r="J21" s="517">
        <v>51</v>
      </c>
      <c r="K21" s="516">
        <f t="shared" si="1"/>
        <v>70</v>
      </c>
      <c r="L21" s="516">
        <v>0</v>
      </c>
      <c r="M21" s="518">
        <v>70</v>
      </c>
      <c r="N21" s="516">
        <v>249</v>
      </c>
      <c r="O21" s="516">
        <v>12</v>
      </c>
      <c r="P21" s="518">
        <v>261</v>
      </c>
      <c r="Q21" s="20"/>
      <c r="R21" s="20"/>
    </row>
    <row r="22" spans="1:18" ht="24.75" customHeight="1">
      <c r="A22" s="25" t="s">
        <v>20</v>
      </c>
      <c r="B22" s="519"/>
      <c r="C22" s="520"/>
      <c r="D22" s="16"/>
      <c r="E22" s="519"/>
      <c r="F22" s="520"/>
      <c r="G22" s="498"/>
      <c r="H22" s="520"/>
      <c r="I22" s="520"/>
      <c r="J22" s="16"/>
      <c r="K22" s="519"/>
      <c r="L22" s="520"/>
      <c r="M22" s="521"/>
      <c r="N22" s="519"/>
      <c r="O22" s="520"/>
      <c r="P22" s="521"/>
      <c r="Q22" s="165"/>
      <c r="R22" s="165"/>
    </row>
    <row r="23" spans="1:18" ht="24.75" customHeight="1">
      <c r="A23" s="255" t="s">
        <v>35</v>
      </c>
      <c r="B23" s="522">
        <v>0</v>
      </c>
      <c r="C23" s="523">
        <v>0</v>
      </c>
      <c r="D23" s="524">
        <v>0</v>
      </c>
      <c r="E23" s="522">
        <v>0</v>
      </c>
      <c r="F23" s="523">
        <v>0</v>
      </c>
      <c r="G23" s="525">
        <v>0</v>
      </c>
      <c r="H23" s="526">
        <v>0</v>
      </c>
      <c r="I23" s="523">
        <v>0</v>
      </c>
      <c r="J23" s="524">
        <v>0</v>
      </c>
      <c r="K23" s="522">
        <v>0</v>
      </c>
      <c r="L23" s="523">
        <v>0</v>
      </c>
      <c r="M23" s="525">
        <f>SUM(K23:L23)</f>
        <v>0</v>
      </c>
      <c r="N23" s="507">
        <f aca="true" t="shared" si="2" ref="N23:O27">B23+E23+H23+K23</f>
        <v>0</v>
      </c>
      <c r="O23" s="508">
        <f t="shared" si="2"/>
        <v>0</v>
      </c>
      <c r="P23" s="509">
        <f>SUM(N23:O23)</f>
        <v>0</v>
      </c>
      <c r="Q23" s="165"/>
      <c r="R23" s="165"/>
    </row>
    <row r="24" spans="1:18" ht="32.25" customHeight="1">
      <c r="A24" s="255" t="s">
        <v>36</v>
      </c>
      <c r="B24" s="522">
        <v>0</v>
      </c>
      <c r="C24" s="526">
        <v>0</v>
      </c>
      <c r="D24" s="524">
        <v>0</v>
      </c>
      <c r="E24" s="522">
        <v>0</v>
      </c>
      <c r="F24" s="523">
        <v>0</v>
      </c>
      <c r="G24" s="525">
        <v>0</v>
      </c>
      <c r="H24" s="526">
        <v>0</v>
      </c>
      <c r="I24" s="523">
        <v>0</v>
      </c>
      <c r="J24" s="524">
        <f>SUM(H24:I24)</f>
        <v>0</v>
      </c>
      <c r="K24" s="522">
        <v>0</v>
      </c>
      <c r="L24" s="523">
        <v>0</v>
      </c>
      <c r="M24" s="525">
        <f>SUM(K24:L24)</f>
        <v>0</v>
      </c>
      <c r="N24" s="507">
        <f t="shared" si="2"/>
        <v>0</v>
      </c>
      <c r="O24" s="508">
        <f t="shared" si="2"/>
        <v>0</v>
      </c>
      <c r="P24" s="509">
        <f>SUM(N24:O24)</f>
        <v>0</v>
      </c>
      <c r="Q24" s="165"/>
      <c r="R24" s="165"/>
    </row>
    <row r="25" spans="1:18" ht="48" customHeight="1">
      <c r="A25" s="255" t="s">
        <v>37</v>
      </c>
      <c r="B25" s="522">
        <v>0</v>
      </c>
      <c r="C25" s="526">
        <v>0</v>
      </c>
      <c r="D25" s="524">
        <v>0</v>
      </c>
      <c r="E25" s="522">
        <v>0</v>
      </c>
      <c r="F25" s="523">
        <v>0</v>
      </c>
      <c r="G25" s="525">
        <f>SUM(E25:F25)</f>
        <v>0</v>
      </c>
      <c r="H25" s="526">
        <v>0</v>
      </c>
      <c r="I25" s="523">
        <v>0</v>
      </c>
      <c r="J25" s="524">
        <f>SUM(H25:I25)</f>
        <v>0</v>
      </c>
      <c r="K25" s="522">
        <v>0</v>
      </c>
      <c r="L25" s="523">
        <v>0</v>
      </c>
      <c r="M25" s="525">
        <f>SUM(K25:L25)</f>
        <v>0</v>
      </c>
      <c r="N25" s="507">
        <f t="shared" si="2"/>
        <v>0</v>
      </c>
      <c r="O25" s="508">
        <f t="shared" si="2"/>
        <v>0</v>
      </c>
      <c r="P25" s="509">
        <f>SUM(N25:O25)</f>
        <v>0</v>
      </c>
      <c r="Q25" s="20"/>
      <c r="R25" s="20"/>
    </row>
    <row r="26" spans="1:18" ht="24.75" customHeight="1">
      <c r="A26" s="255" t="s">
        <v>69</v>
      </c>
      <c r="B26" s="522">
        <v>0</v>
      </c>
      <c r="C26" s="526">
        <v>0</v>
      </c>
      <c r="D26" s="524">
        <v>0</v>
      </c>
      <c r="E26" s="522">
        <v>0</v>
      </c>
      <c r="F26" s="523">
        <v>0</v>
      </c>
      <c r="G26" s="525">
        <f>SUM(E26:F26)</f>
        <v>0</v>
      </c>
      <c r="H26" s="526">
        <v>0</v>
      </c>
      <c r="I26" s="523">
        <v>0</v>
      </c>
      <c r="J26" s="524">
        <f>SUM(H26:I26)</f>
        <v>0</v>
      </c>
      <c r="K26" s="522">
        <v>0</v>
      </c>
      <c r="L26" s="523">
        <v>0</v>
      </c>
      <c r="M26" s="525">
        <f>SUM(K26:L26)</f>
        <v>0</v>
      </c>
      <c r="N26" s="507">
        <f t="shared" si="2"/>
        <v>0</v>
      </c>
      <c r="O26" s="508">
        <f t="shared" si="2"/>
        <v>0</v>
      </c>
      <c r="P26" s="509">
        <f>SUM(N26:O26)</f>
        <v>0</v>
      </c>
      <c r="Q26" s="21"/>
      <c r="R26" s="21"/>
    </row>
    <row r="27" spans="1:18" ht="30" customHeight="1" thickBot="1">
      <c r="A27" s="11"/>
      <c r="B27" s="527">
        <v>0</v>
      </c>
      <c r="C27" s="515">
        <v>0</v>
      </c>
      <c r="D27" s="513">
        <v>0</v>
      </c>
      <c r="E27" s="511">
        <v>0</v>
      </c>
      <c r="F27" s="512">
        <v>0</v>
      </c>
      <c r="G27" s="514">
        <f>SUM(E27:F27)</f>
        <v>0</v>
      </c>
      <c r="H27" s="515">
        <v>0</v>
      </c>
      <c r="I27" s="512">
        <v>0</v>
      </c>
      <c r="J27" s="513">
        <f>SUM(H27:I27)</f>
        <v>0</v>
      </c>
      <c r="K27" s="511">
        <v>0</v>
      </c>
      <c r="L27" s="512">
        <v>0</v>
      </c>
      <c r="M27" s="514">
        <f>SUM(K27:L27)</f>
        <v>0</v>
      </c>
      <c r="N27" s="507">
        <f t="shared" si="2"/>
        <v>0</v>
      </c>
      <c r="O27" s="508">
        <f t="shared" si="2"/>
        <v>0</v>
      </c>
      <c r="P27" s="509">
        <f>SUM(N27:O27)</f>
        <v>0</v>
      </c>
      <c r="Q27" s="20"/>
      <c r="R27" s="20"/>
    </row>
    <row r="28" spans="1:18" ht="26.25" thickBot="1">
      <c r="A28" s="1" t="s">
        <v>11</v>
      </c>
      <c r="B28" s="517">
        <v>0</v>
      </c>
      <c r="C28" s="517">
        <v>0</v>
      </c>
      <c r="D28" s="518">
        <v>0</v>
      </c>
      <c r="E28" s="517">
        <f aca="true" t="shared" si="3" ref="E28:N28">SUM(E23:E27)</f>
        <v>0</v>
      </c>
      <c r="F28" s="517">
        <v>0</v>
      </c>
      <c r="G28" s="518">
        <v>0</v>
      </c>
      <c r="H28" s="517">
        <f t="shared" si="3"/>
        <v>0</v>
      </c>
      <c r="I28" s="517">
        <f t="shared" si="3"/>
        <v>0</v>
      </c>
      <c r="J28" s="518">
        <f t="shared" si="3"/>
        <v>0</v>
      </c>
      <c r="K28" s="528">
        <f t="shared" si="3"/>
        <v>0</v>
      </c>
      <c r="L28" s="517">
        <f t="shared" si="3"/>
        <v>0</v>
      </c>
      <c r="M28" s="517">
        <f t="shared" si="3"/>
        <v>0</v>
      </c>
      <c r="N28" s="517">
        <f t="shared" si="3"/>
        <v>0</v>
      </c>
      <c r="O28" s="517">
        <v>0</v>
      </c>
      <c r="P28" s="518">
        <v>0</v>
      </c>
      <c r="Q28" s="165"/>
      <c r="R28" s="165"/>
    </row>
    <row r="29" spans="1:18" ht="36.75" customHeight="1" thickBot="1">
      <c r="A29" s="256" t="s">
        <v>8</v>
      </c>
      <c r="B29" s="529">
        <v>60</v>
      </c>
      <c r="C29" s="529">
        <v>12</v>
      </c>
      <c r="D29" s="530">
        <v>72</v>
      </c>
      <c r="E29" s="529">
        <f aca="true" t="shared" si="4" ref="E29:J29">E21</f>
        <v>68</v>
      </c>
      <c r="F29" s="529">
        <f t="shared" si="4"/>
        <v>0</v>
      </c>
      <c r="G29" s="530">
        <v>68</v>
      </c>
      <c r="H29" s="529">
        <f t="shared" si="4"/>
        <v>51</v>
      </c>
      <c r="I29" s="529">
        <f t="shared" si="4"/>
        <v>0</v>
      </c>
      <c r="J29" s="530">
        <f t="shared" si="4"/>
        <v>51</v>
      </c>
      <c r="K29" s="531">
        <v>70</v>
      </c>
      <c r="L29" s="529">
        <v>0</v>
      </c>
      <c r="M29" s="532">
        <v>70</v>
      </c>
      <c r="N29" s="529">
        <v>249</v>
      </c>
      <c r="O29" s="529">
        <v>12</v>
      </c>
      <c r="P29" s="530">
        <v>261</v>
      </c>
      <c r="Q29" s="166"/>
      <c r="R29" s="166"/>
    </row>
    <row r="30" spans="1:18" ht="28.5" customHeight="1" thickBot="1">
      <c r="A30" s="256" t="s">
        <v>12</v>
      </c>
      <c r="B30" s="529">
        <v>0</v>
      </c>
      <c r="C30" s="529">
        <v>0</v>
      </c>
      <c r="D30" s="530">
        <v>0</v>
      </c>
      <c r="E30" s="529">
        <f aca="true" t="shared" si="5" ref="E30:P30">E28</f>
        <v>0</v>
      </c>
      <c r="F30" s="529">
        <f t="shared" si="5"/>
        <v>0</v>
      </c>
      <c r="G30" s="530">
        <f t="shared" si="5"/>
        <v>0</v>
      </c>
      <c r="H30" s="529">
        <f t="shared" si="5"/>
        <v>0</v>
      </c>
      <c r="I30" s="529">
        <f t="shared" si="5"/>
        <v>0</v>
      </c>
      <c r="J30" s="530">
        <f t="shared" si="5"/>
        <v>0</v>
      </c>
      <c r="K30" s="531">
        <f t="shared" si="5"/>
        <v>0</v>
      </c>
      <c r="L30" s="529">
        <f t="shared" si="5"/>
        <v>0</v>
      </c>
      <c r="M30" s="532">
        <f t="shared" si="5"/>
        <v>0</v>
      </c>
      <c r="N30" s="529">
        <f t="shared" si="5"/>
        <v>0</v>
      </c>
      <c r="O30" s="529">
        <f t="shared" si="5"/>
        <v>0</v>
      </c>
      <c r="P30" s="530">
        <f t="shared" si="5"/>
        <v>0</v>
      </c>
      <c r="Q30" s="167"/>
      <c r="R30" s="167"/>
    </row>
    <row r="31" spans="1:18" ht="33" customHeight="1" thickBot="1">
      <c r="A31" s="405" t="s">
        <v>13</v>
      </c>
      <c r="B31" s="694">
        <v>60</v>
      </c>
      <c r="C31" s="694">
        <v>12</v>
      </c>
      <c r="D31" s="695">
        <v>72</v>
      </c>
      <c r="E31" s="694">
        <f aca="true" t="shared" si="6" ref="E31:N31">SUM(E29:E30)</f>
        <v>68</v>
      </c>
      <c r="F31" s="694">
        <f t="shared" si="6"/>
        <v>0</v>
      </c>
      <c r="G31" s="695">
        <v>68</v>
      </c>
      <c r="H31" s="694">
        <f t="shared" si="6"/>
        <v>51</v>
      </c>
      <c r="I31" s="694">
        <f t="shared" si="6"/>
        <v>0</v>
      </c>
      <c r="J31" s="695">
        <f t="shared" si="6"/>
        <v>51</v>
      </c>
      <c r="K31" s="696">
        <f t="shared" si="6"/>
        <v>70</v>
      </c>
      <c r="L31" s="696">
        <f t="shared" si="6"/>
        <v>0</v>
      </c>
      <c r="M31" s="696">
        <f t="shared" si="6"/>
        <v>70</v>
      </c>
      <c r="N31" s="694">
        <f t="shared" si="6"/>
        <v>249</v>
      </c>
      <c r="O31" s="694">
        <v>12</v>
      </c>
      <c r="P31" s="695">
        <v>261</v>
      </c>
      <c r="Q31" s="167"/>
      <c r="R31" s="167"/>
    </row>
    <row r="32" spans="1:18" ht="71.25" customHeight="1">
      <c r="A32" s="165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</row>
    <row r="33" spans="1:17" ht="30.75" customHeight="1">
      <c r="A33" s="165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8"/>
    </row>
    <row r="34" spans="1:18" ht="25.5">
      <c r="A34" s="961"/>
      <c r="B34" s="961"/>
      <c r="C34" s="961"/>
      <c r="D34" s="961"/>
      <c r="E34" s="961"/>
      <c r="F34" s="961"/>
      <c r="G34" s="961"/>
      <c r="H34" s="961"/>
      <c r="I34" s="961"/>
      <c r="J34" s="961"/>
      <c r="K34" s="961"/>
      <c r="L34" s="961"/>
      <c r="M34" s="961"/>
      <c r="N34" s="961"/>
      <c r="O34" s="961"/>
      <c r="P34" s="961"/>
      <c r="Q34" s="961"/>
      <c r="R34" s="961"/>
    </row>
    <row r="35" spans="1:18" ht="45" customHeight="1">
      <c r="A35" s="165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</row>
    <row r="36" spans="1:16" ht="25.5" customHeight="1">
      <c r="A36" s="962"/>
      <c r="B36" s="962"/>
      <c r="C36" s="962"/>
      <c r="D36" s="962"/>
      <c r="E36" s="962"/>
      <c r="F36" s="962"/>
      <c r="G36" s="962"/>
      <c r="H36" s="962"/>
      <c r="I36" s="962"/>
      <c r="J36" s="962"/>
      <c r="K36" s="962"/>
      <c r="L36" s="962"/>
      <c r="M36" s="962"/>
      <c r="N36" s="962"/>
      <c r="O36" s="962"/>
      <c r="P36" s="962"/>
    </row>
    <row r="37" spans="1:16" ht="25.5">
      <c r="A37" s="169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</row>
    <row r="38" spans="1:16" ht="25.5">
      <c r="A38" s="169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</row>
  </sheetData>
  <sheetProtection/>
  <mergeCells count="10">
    <mergeCell ref="A34:R34"/>
    <mergeCell ref="A36:P36"/>
    <mergeCell ref="A1:P1"/>
    <mergeCell ref="A3:P3"/>
    <mergeCell ref="A5:A7"/>
    <mergeCell ref="B5:D6"/>
    <mergeCell ref="E5:G6"/>
    <mergeCell ref="H5:J6"/>
    <mergeCell ref="K5:M6"/>
    <mergeCell ref="N5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P34"/>
  <sheetViews>
    <sheetView zoomScale="50" zoomScaleNormal="50" zoomScalePageLayoutView="0" workbookViewId="0" topLeftCell="A1">
      <selection activeCell="Y17" sqref="Y17"/>
    </sheetView>
  </sheetViews>
  <sheetFormatPr defaultColWidth="9.00390625" defaultRowHeight="12.75"/>
  <cols>
    <col min="1" max="1" width="89.00390625" style="5" customWidth="1"/>
    <col min="2" max="2" width="14.75390625" style="5" customWidth="1"/>
    <col min="3" max="3" width="12.875" style="5" customWidth="1"/>
    <col min="4" max="4" width="12.25390625" style="5" customWidth="1"/>
    <col min="5" max="5" width="14.25390625" style="5" customWidth="1"/>
    <col min="6" max="6" width="13.00390625" style="5" customWidth="1"/>
    <col min="7" max="7" width="11.00390625" style="5" customWidth="1"/>
    <col min="8" max="8" width="13.75390625" style="5" customWidth="1"/>
    <col min="9" max="9" width="16.375" style="5" customWidth="1"/>
    <col min="10" max="10" width="12.25390625" style="5" customWidth="1"/>
    <col min="11" max="11" width="13.875" style="5" customWidth="1"/>
    <col min="12" max="12" width="13.00390625" style="5" customWidth="1"/>
    <col min="13" max="13" width="12.00390625" style="5" customWidth="1"/>
    <col min="14" max="14" width="13.75390625" style="5" customWidth="1"/>
    <col min="15" max="15" width="13.625" style="5" customWidth="1"/>
    <col min="16" max="16" width="13.75390625" style="5" customWidth="1"/>
    <col min="17" max="18" width="10.75390625" style="5" customWidth="1"/>
    <col min="19" max="19" width="9.125" style="5" customWidth="1"/>
    <col min="20" max="20" width="12.875" style="5" customWidth="1"/>
    <col min="21" max="21" width="23.375" style="5" customWidth="1"/>
    <col min="22" max="23" width="9.125" style="5" customWidth="1"/>
    <col min="24" max="24" width="10.625" style="5" bestFit="1" customWidth="1"/>
    <col min="25" max="25" width="11.25390625" style="5" customWidth="1"/>
    <col min="26" max="16384" width="9.125" style="5" customWidth="1"/>
  </cols>
  <sheetData>
    <row r="1" spans="1:42" ht="47.25" customHeight="1">
      <c r="A1" s="966" t="s">
        <v>97</v>
      </c>
      <c r="B1" s="967"/>
      <c r="C1" s="967"/>
      <c r="D1" s="967"/>
      <c r="E1" s="967"/>
      <c r="F1" s="967"/>
      <c r="G1" s="967"/>
      <c r="H1" s="967"/>
      <c r="I1" s="967"/>
      <c r="J1" s="967"/>
      <c r="K1" s="967"/>
      <c r="L1" s="967"/>
      <c r="M1" s="967"/>
      <c r="N1" s="967"/>
      <c r="O1" s="967"/>
      <c r="P1" s="967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</row>
    <row r="2" spans="1:18" ht="18.75" customHeight="1">
      <c r="A2" s="897" t="s">
        <v>114</v>
      </c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30"/>
      <c r="R2" s="30"/>
    </row>
    <row r="3" ht="33" customHeight="1" thickBot="1">
      <c r="A3" s="6"/>
    </row>
    <row r="4" spans="1:18" ht="33" customHeight="1">
      <c r="A4" s="899" t="s">
        <v>7</v>
      </c>
      <c r="B4" s="902" t="s">
        <v>0</v>
      </c>
      <c r="C4" s="910"/>
      <c r="D4" s="921"/>
      <c r="E4" s="910" t="s">
        <v>1</v>
      </c>
      <c r="F4" s="910"/>
      <c r="G4" s="921"/>
      <c r="H4" s="902" t="s">
        <v>2</v>
      </c>
      <c r="I4" s="910"/>
      <c r="J4" s="921"/>
      <c r="K4" s="902" t="s">
        <v>3</v>
      </c>
      <c r="L4" s="910"/>
      <c r="M4" s="921"/>
      <c r="N4" s="914" t="s">
        <v>29</v>
      </c>
      <c r="O4" s="915"/>
      <c r="P4" s="916"/>
      <c r="Q4" s="19"/>
      <c r="R4" s="19"/>
    </row>
    <row r="5" spans="1:18" ht="24" customHeight="1" thickBot="1">
      <c r="A5" s="900"/>
      <c r="B5" s="922"/>
      <c r="C5" s="923"/>
      <c r="D5" s="924"/>
      <c r="E5" s="953"/>
      <c r="F5" s="953"/>
      <c r="G5" s="954"/>
      <c r="H5" s="952"/>
      <c r="I5" s="953"/>
      <c r="J5" s="954"/>
      <c r="K5" s="922"/>
      <c r="L5" s="923"/>
      <c r="M5" s="924"/>
      <c r="N5" s="917"/>
      <c r="O5" s="918"/>
      <c r="P5" s="919"/>
      <c r="Q5" s="19"/>
      <c r="R5" s="19"/>
    </row>
    <row r="6" spans="1:18" ht="83.25" customHeight="1" thickBot="1">
      <c r="A6" s="901"/>
      <c r="B6" s="62" t="s">
        <v>21</v>
      </c>
      <c r="C6" s="63" t="s">
        <v>22</v>
      </c>
      <c r="D6" s="64" t="s">
        <v>4</v>
      </c>
      <c r="E6" s="62" t="s">
        <v>21</v>
      </c>
      <c r="F6" s="63" t="s">
        <v>22</v>
      </c>
      <c r="G6" s="64" t="s">
        <v>4</v>
      </c>
      <c r="H6" s="62" t="s">
        <v>21</v>
      </c>
      <c r="I6" s="63" t="s">
        <v>22</v>
      </c>
      <c r="J6" s="64" t="s">
        <v>4</v>
      </c>
      <c r="K6" s="62" t="s">
        <v>21</v>
      </c>
      <c r="L6" s="63" t="s">
        <v>22</v>
      </c>
      <c r="M6" s="64" t="s">
        <v>4</v>
      </c>
      <c r="N6" s="62" t="s">
        <v>21</v>
      </c>
      <c r="O6" s="63" t="s">
        <v>22</v>
      </c>
      <c r="P6" s="65" t="s">
        <v>4</v>
      </c>
      <c r="Q6" s="19"/>
      <c r="R6" s="19"/>
    </row>
    <row r="7" spans="1:18" ht="27" customHeight="1">
      <c r="A7" s="37" t="s">
        <v>18</v>
      </c>
      <c r="B7" s="40"/>
      <c r="C7" s="38"/>
      <c r="D7" s="41"/>
      <c r="E7" s="40"/>
      <c r="F7" s="38"/>
      <c r="G7" s="41"/>
      <c r="H7" s="40"/>
      <c r="I7" s="38"/>
      <c r="J7" s="41"/>
      <c r="K7" s="39"/>
      <c r="L7" s="38"/>
      <c r="M7" s="42"/>
      <c r="N7" s="43"/>
      <c r="O7" s="119"/>
      <c r="P7" s="120"/>
      <c r="Q7" s="19"/>
      <c r="R7" s="19"/>
    </row>
    <row r="8" spans="1:18" ht="27" customHeight="1">
      <c r="A8" s="255" t="s">
        <v>35</v>
      </c>
      <c r="B8" s="53">
        <v>0</v>
      </c>
      <c r="C8" s="53">
        <v>0</v>
      </c>
      <c r="D8" s="53">
        <f>C8+B8</f>
        <v>0</v>
      </c>
      <c r="E8" s="130">
        <v>0</v>
      </c>
      <c r="F8" s="53">
        <v>0</v>
      </c>
      <c r="G8" s="54">
        <f>SUM(E8:F8)</f>
        <v>0</v>
      </c>
      <c r="H8" s="68">
        <v>0</v>
      </c>
      <c r="I8" s="53">
        <v>0</v>
      </c>
      <c r="J8" s="54">
        <f>H8+I8</f>
        <v>0</v>
      </c>
      <c r="K8" s="68">
        <v>0</v>
      </c>
      <c r="L8" s="53">
        <v>6</v>
      </c>
      <c r="M8" s="54">
        <f>SUM(K8:L8)</f>
        <v>6</v>
      </c>
      <c r="N8" s="125">
        <f aca="true" t="shared" si="0" ref="N8:O10">B8+E8+H8+K8</f>
        <v>0</v>
      </c>
      <c r="O8" s="50">
        <f t="shared" si="0"/>
        <v>6</v>
      </c>
      <c r="P8" s="129">
        <f>SUM(N8:O8)</f>
        <v>6</v>
      </c>
      <c r="Q8" s="19"/>
      <c r="R8" s="19"/>
    </row>
    <row r="9" spans="1:18" ht="27" customHeight="1">
      <c r="A9" s="255" t="s">
        <v>36</v>
      </c>
      <c r="B9" s="53">
        <v>15</v>
      </c>
      <c r="C9" s="53">
        <v>10</v>
      </c>
      <c r="D9" s="53">
        <f>C9+B9</f>
        <v>25</v>
      </c>
      <c r="E9" s="130">
        <v>10</v>
      </c>
      <c r="F9" s="53">
        <v>17</v>
      </c>
      <c r="G9" s="54">
        <f>SUM(E9:F9)</f>
        <v>27</v>
      </c>
      <c r="H9" s="68">
        <v>13</v>
      </c>
      <c r="I9" s="53">
        <v>12</v>
      </c>
      <c r="J9" s="54">
        <f>H9+I9</f>
        <v>25</v>
      </c>
      <c r="K9" s="68">
        <v>0</v>
      </c>
      <c r="L9" s="53">
        <v>29</v>
      </c>
      <c r="M9" s="54">
        <f>SUM(K9:L9)</f>
        <v>29</v>
      </c>
      <c r="N9" s="125">
        <f t="shared" si="0"/>
        <v>38</v>
      </c>
      <c r="O9" s="50">
        <f t="shared" si="0"/>
        <v>68</v>
      </c>
      <c r="P9" s="129">
        <f>SUM(N9:O9)</f>
        <v>106</v>
      </c>
      <c r="Q9" s="19"/>
      <c r="R9" s="19"/>
    </row>
    <row r="10" spans="1:18" ht="27" customHeight="1" thickBot="1">
      <c r="A10" s="255" t="s">
        <v>37</v>
      </c>
      <c r="B10" s="68">
        <v>0</v>
      </c>
      <c r="C10" s="68">
        <v>15</v>
      </c>
      <c r="D10" s="68">
        <f>C10+B10</f>
        <v>15</v>
      </c>
      <c r="E10" s="68">
        <v>0</v>
      </c>
      <c r="F10" s="53">
        <v>10</v>
      </c>
      <c r="G10" s="54">
        <f>SUM(E10:F10)</f>
        <v>10</v>
      </c>
      <c r="H10" s="68">
        <v>0</v>
      </c>
      <c r="I10" s="53">
        <v>12</v>
      </c>
      <c r="J10" s="54">
        <f>H10+I10</f>
        <v>12</v>
      </c>
      <c r="K10" s="68">
        <v>0</v>
      </c>
      <c r="L10" s="53">
        <v>0</v>
      </c>
      <c r="M10" s="54">
        <v>0</v>
      </c>
      <c r="N10" s="125">
        <f t="shared" si="0"/>
        <v>0</v>
      </c>
      <c r="O10" s="50">
        <f t="shared" si="0"/>
        <v>37</v>
      </c>
      <c r="P10" s="129">
        <f>SUM(N10:O10)</f>
        <v>37</v>
      </c>
      <c r="Q10" s="19"/>
      <c r="R10" s="19"/>
    </row>
    <row r="11" spans="1:18" ht="37.5" customHeight="1" thickBot="1">
      <c r="A11" s="7" t="s">
        <v>10</v>
      </c>
      <c r="B11" s="33">
        <f>SUM(B8:B10)</f>
        <v>15</v>
      </c>
      <c r="C11" s="33">
        <f>SUM(C8:C10)</f>
        <v>25</v>
      </c>
      <c r="D11" s="33">
        <f>SUM(D8:D10)</f>
        <v>40</v>
      </c>
      <c r="E11" s="33">
        <f aca="true" t="shared" si="1" ref="E11:M11">E8+E9+E10</f>
        <v>10</v>
      </c>
      <c r="F11" s="33">
        <f t="shared" si="1"/>
        <v>27</v>
      </c>
      <c r="G11" s="33">
        <f t="shared" si="1"/>
        <v>37</v>
      </c>
      <c r="H11" s="33">
        <f t="shared" si="1"/>
        <v>13</v>
      </c>
      <c r="I11" s="33">
        <f t="shared" si="1"/>
        <v>24</v>
      </c>
      <c r="J11" s="33">
        <f t="shared" si="1"/>
        <v>37</v>
      </c>
      <c r="K11" s="33">
        <f t="shared" si="1"/>
        <v>0</v>
      </c>
      <c r="L11" s="33">
        <f t="shared" si="1"/>
        <v>35</v>
      </c>
      <c r="M11" s="33">
        <f t="shared" si="1"/>
        <v>35</v>
      </c>
      <c r="N11" s="33">
        <f>SUM(N8:N10)</f>
        <v>38</v>
      </c>
      <c r="O11" s="33">
        <f>SUM(O8:O10)</f>
        <v>111</v>
      </c>
      <c r="P11" s="36">
        <f>SUM(P8:P10)</f>
        <v>149</v>
      </c>
      <c r="Q11" s="19"/>
      <c r="R11" s="19"/>
    </row>
    <row r="12" spans="1:18" ht="27" customHeight="1" thickBot="1">
      <c r="A12" s="7" t="s">
        <v>19</v>
      </c>
      <c r="B12" s="416"/>
      <c r="C12" s="69"/>
      <c r="D12" s="417"/>
      <c r="E12" s="70"/>
      <c r="F12" s="70"/>
      <c r="G12" s="71"/>
      <c r="H12" s="70"/>
      <c r="I12" s="70"/>
      <c r="J12" s="74"/>
      <c r="K12" s="237"/>
      <c r="L12" s="70"/>
      <c r="M12" s="71"/>
      <c r="N12" s="138"/>
      <c r="O12" s="69"/>
      <c r="P12" s="71"/>
      <c r="Q12" s="19"/>
      <c r="R12" s="19"/>
    </row>
    <row r="13" spans="1:18" ht="31.5" customHeight="1">
      <c r="A13" s="26" t="s">
        <v>9</v>
      </c>
      <c r="B13" s="8"/>
      <c r="C13" s="3"/>
      <c r="D13" s="4"/>
      <c r="E13" s="10"/>
      <c r="F13" s="3"/>
      <c r="G13" s="4"/>
      <c r="H13" s="10"/>
      <c r="I13" s="3" t="s">
        <v>5</v>
      </c>
      <c r="J13" s="9"/>
      <c r="K13" s="8"/>
      <c r="L13" s="3"/>
      <c r="M13" s="4"/>
      <c r="N13" s="134"/>
      <c r="O13" s="123"/>
      <c r="P13" s="146"/>
      <c r="Q13" s="16"/>
      <c r="R13" s="16"/>
    </row>
    <row r="14" spans="1:18" ht="24.75" customHeight="1">
      <c r="A14" s="255" t="s">
        <v>35</v>
      </c>
      <c r="B14" s="68">
        <v>0</v>
      </c>
      <c r="C14" s="53">
        <v>0</v>
      </c>
      <c r="D14" s="130">
        <f>C14+B14</f>
        <v>0</v>
      </c>
      <c r="E14" s="68">
        <v>0</v>
      </c>
      <c r="F14" s="53">
        <v>0</v>
      </c>
      <c r="G14" s="54">
        <f>SUM(E14:F14)</f>
        <v>0</v>
      </c>
      <c r="H14" s="68">
        <v>0</v>
      </c>
      <c r="I14" s="53">
        <v>0</v>
      </c>
      <c r="J14" s="54">
        <f>I14+H14</f>
        <v>0</v>
      </c>
      <c r="K14" s="68">
        <v>0</v>
      </c>
      <c r="L14" s="53">
        <v>6</v>
      </c>
      <c r="M14" s="54">
        <v>6</v>
      </c>
      <c r="N14" s="49">
        <f aca="true" t="shared" si="2" ref="N14:O19">B14+E14+H14+K14</f>
        <v>0</v>
      </c>
      <c r="O14" s="50">
        <f t="shared" si="2"/>
        <v>6</v>
      </c>
      <c r="P14" s="44">
        <f>N14+O14</f>
        <v>6</v>
      </c>
      <c r="Q14" s="12"/>
      <c r="R14" s="12"/>
    </row>
    <row r="15" spans="1:18" ht="24.75" customHeight="1">
      <c r="A15" s="255" t="s">
        <v>36</v>
      </c>
      <c r="B15" s="68">
        <v>14</v>
      </c>
      <c r="C15" s="53">
        <v>10</v>
      </c>
      <c r="D15" s="130">
        <f>C15+B15</f>
        <v>24</v>
      </c>
      <c r="E15" s="68">
        <v>10</v>
      </c>
      <c r="F15" s="53">
        <v>17</v>
      </c>
      <c r="G15" s="54">
        <f>SUM(E15:F15)</f>
        <v>27</v>
      </c>
      <c r="H15" s="68">
        <v>13</v>
      </c>
      <c r="I15" s="53">
        <v>12</v>
      </c>
      <c r="J15" s="54">
        <f>I15+H15</f>
        <v>25</v>
      </c>
      <c r="K15" s="68">
        <v>0</v>
      </c>
      <c r="L15" s="53">
        <v>29</v>
      </c>
      <c r="M15" s="54">
        <f>SUM(K15:L15)</f>
        <v>29</v>
      </c>
      <c r="N15" s="49">
        <f t="shared" si="2"/>
        <v>37</v>
      </c>
      <c r="O15" s="50">
        <f t="shared" si="2"/>
        <v>68</v>
      </c>
      <c r="P15" s="44">
        <f>SUM(N15:O15)</f>
        <v>105</v>
      </c>
      <c r="Q15" s="12"/>
      <c r="R15" s="12"/>
    </row>
    <row r="16" spans="1:18" ht="24.75" customHeight="1">
      <c r="A16" s="255" t="s">
        <v>37</v>
      </c>
      <c r="B16" s="68">
        <v>0</v>
      </c>
      <c r="C16" s="53">
        <v>15</v>
      </c>
      <c r="D16" s="130">
        <f>C16+B16</f>
        <v>15</v>
      </c>
      <c r="E16" s="68">
        <v>0</v>
      </c>
      <c r="F16" s="53">
        <v>10</v>
      </c>
      <c r="G16" s="54">
        <f>SUM(E16:F16)</f>
        <v>10</v>
      </c>
      <c r="H16" s="68">
        <v>0</v>
      </c>
      <c r="I16" s="53">
        <v>12</v>
      </c>
      <c r="J16" s="54">
        <f>I16+H16</f>
        <v>12</v>
      </c>
      <c r="K16" s="68">
        <v>0</v>
      </c>
      <c r="L16" s="53">
        <v>0</v>
      </c>
      <c r="M16" s="54">
        <v>0</v>
      </c>
      <c r="N16" s="49">
        <f t="shared" si="2"/>
        <v>0</v>
      </c>
      <c r="O16" s="50">
        <f t="shared" si="2"/>
        <v>37</v>
      </c>
      <c r="P16" s="44">
        <f>SUM(N16:O16)</f>
        <v>37</v>
      </c>
      <c r="Q16" s="12"/>
      <c r="R16" s="12"/>
    </row>
    <row r="17" spans="1:18" ht="24.75" customHeight="1">
      <c r="A17" s="11"/>
      <c r="B17" s="68"/>
      <c r="C17" s="53"/>
      <c r="D17" s="54"/>
      <c r="E17" s="68"/>
      <c r="F17" s="53"/>
      <c r="G17" s="54"/>
      <c r="H17" s="68"/>
      <c r="I17" s="53"/>
      <c r="J17" s="54"/>
      <c r="K17" s="68"/>
      <c r="L17" s="53"/>
      <c r="M17" s="54"/>
      <c r="N17" s="49">
        <f>B17+E17+H17+K17</f>
        <v>0</v>
      </c>
      <c r="O17" s="50">
        <f t="shared" si="2"/>
        <v>0</v>
      </c>
      <c r="P17" s="44">
        <f>SUM(N17:O17)</f>
        <v>0</v>
      </c>
      <c r="Q17" s="12"/>
      <c r="R17" s="12"/>
    </row>
    <row r="18" spans="1:18" ht="24.75" customHeight="1">
      <c r="A18" s="11"/>
      <c r="B18" s="124">
        <v>0</v>
      </c>
      <c r="C18" s="53">
        <v>0</v>
      </c>
      <c r="D18" s="48">
        <f>SUM(B18:C18)</f>
        <v>0</v>
      </c>
      <c r="E18" s="54">
        <v>0</v>
      </c>
      <c r="F18" s="53">
        <v>0</v>
      </c>
      <c r="G18" s="47">
        <f>SUM(E18:F18)</f>
        <v>0</v>
      </c>
      <c r="H18" s="124">
        <v>0</v>
      </c>
      <c r="I18" s="53">
        <v>0</v>
      </c>
      <c r="J18" s="47">
        <f>SUM(H18:I18)</f>
        <v>0</v>
      </c>
      <c r="K18" s="124">
        <v>0</v>
      </c>
      <c r="L18" s="53">
        <v>0</v>
      </c>
      <c r="M18" s="48">
        <f>SUM(K18:L18)</f>
        <v>0</v>
      </c>
      <c r="N18" s="49">
        <f t="shared" si="2"/>
        <v>0</v>
      </c>
      <c r="O18" s="50">
        <f t="shared" si="2"/>
        <v>0</v>
      </c>
      <c r="P18" s="44">
        <f>SUM(N18:O18)</f>
        <v>0</v>
      </c>
      <c r="Q18" s="12"/>
      <c r="R18" s="12"/>
    </row>
    <row r="19" spans="1:18" ht="34.5" customHeight="1" thickBot="1">
      <c r="A19" s="11"/>
      <c r="B19" s="124">
        <v>0</v>
      </c>
      <c r="C19" s="53">
        <v>0</v>
      </c>
      <c r="D19" s="48">
        <f>SUM(B19:C19)</f>
        <v>0</v>
      </c>
      <c r="E19" s="54">
        <v>0</v>
      </c>
      <c r="F19" s="53">
        <v>0</v>
      </c>
      <c r="G19" s="47">
        <f>SUM(E19:F19)</f>
        <v>0</v>
      </c>
      <c r="H19" s="124">
        <v>0</v>
      </c>
      <c r="I19" s="53">
        <v>0</v>
      </c>
      <c r="J19" s="47">
        <f>SUM(H19:I19)</f>
        <v>0</v>
      </c>
      <c r="K19" s="124">
        <v>0</v>
      </c>
      <c r="L19" s="53">
        <v>0</v>
      </c>
      <c r="M19" s="48">
        <f>SUM(K19:L19)</f>
        <v>0</v>
      </c>
      <c r="N19" s="49">
        <f t="shared" si="2"/>
        <v>0</v>
      </c>
      <c r="O19" s="50">
        <f t="shared" si="2"/>
        <v>0</v>
      </c>
      <c r="P19" s="44">
        <f>SUM(N19:O19)</f>
        <v>0</v>
      </c>
      <c r="Q19" s="12"/>
      <c r="R19" s="12"/>
    </row>
    <row r="20" spans="1:18" ht="24.75" customHeight="1" thickBot="1">
      <c r="A20" s="24" t="s">
        <v>6</v>
      </c>
      <c r="B20" s="128">
        <f aca="true" t="shared" si="3" ref="B20:P20">SUM(B14:B19)</f>
        <v>14</v>
      </c>
      <c r="C20" s="128">
        <f>SUM(C14:C19)</f>
        <v>25</v>
      </c>
      <c r="D20" s="73">
        <f t="shared" si="3"/>
        <v>39</v>
      </c>
      <c r="E20" s="135">
        <f t="shared" si="3"/>
        <v>10</v>
      </c>
      <c r="F20" s="128">
        <f t="shared" si="3"/>
        <v>27</v>
      </c>
      <c r="G20" s="73">
        <f t="shared" si="3"/>
        <v>37</v>
      </c>
      <c r="H20" s="121">
        <f t="shared" si="3"/>
        <v>13</v>
      </c>
      <c r="I20" s="121">
        <f t="shared" si="3"/>
        <v>24</v>
      </c>
      <c r="J20" s="136">
        <f t="shared" si="3"/>
        <v>37</v>
      </c>
      <c r="K20" s="121">
        <f>SUM(K14:K19)</f>
        <v>0</v>
      </c>
      <c r="L20" s="121">
        <f>SUM(L14:L19)</f>
        <v>35</v>
      </c>
      <c r="M20" s="122">
        <f>SUM(M14:M19)</f>
        <v>35</v>
      </c>
      <c r="N20" s="121">
        <f t="shared" si="3"/>
        <v>37</v>
      </c>
      <c r="O20" s="121">
        <f t="shared" si="3"/>
        <v>111</v>
      </c>
      <c r="P20" s="122">
        <f t="shared" si="3"/>
        <v>148</v>
      </c>
      <c r="Q20" s="20"/>
      <c r="R20" s="20"/>
    </row>
    <row r="21" spans="1:18" ht="24.75" customHeight="1">
      <c r="A21" s="25" t="s">
        <v>20</v>
      </c>
      <c r="B21" s="496"/>
      <c r="C21" s="497"/>
      <c r="D21" s="498"/>
      <c r="E21" s="499"/>
      <c r="F21" s="497"/>
      <c r="G21" s="500"/>
      <c r="H21" s="501"/>
      <c r="I21" s="502"/>
      <c r="J21" s="503"/>
      <c r="K21" s="501"/>
      <c r="L21" s="502"/>
      <c r="M21" s="503"/>
      <c r="N21" s="504"/>
      <c r="O21" s="505"/>
      <c r="P21" s="506"/>
      <c r="Q21" s="12"/>
      <c r="R21" s="12"/>
    </row>
    <row r="22" spans="1:18" ht="24.75" customHeight="1">
      <c r="A22" s="255" t="s">
        <v>35</v>
      </c>
      <c r="B22" s="124">
        <v>0</v>
      </c>
      <c r="C22" s="53">
        <v>0</v>
      </c>
      <c r="D22" s="48">
        <f>SUM(B22:C22)</f>
        <v>0</v>
      </c>
      <c r="E22" s="54">
        <v>0</v>
      </c>
      <c r="F22" s="53">
        <v>0</v>
      </c>
      <c r="G22" s="47">
        <f>SUM(E22:F22)</f>
        <v>0</v>
      </c>
      <c r="H22" s="124">
        <v>0</v>
      </c>
      <c r="I22" s="53">
        <v>0</v>
      </c>
      <c r="J22" s="47">
        <f>SUM(H22:I22)</f>
        <v>0</v>
      </c>
      <c r="K22" s="124">
        <v>0</v>
      </c>
      <c r="L22" s="53">
        <v>0</v>
      </c>
      <c r="M22" s="47">
        <f>SUM(K22:L22)</f>
        <v>0</v>
      </c>
      <c r="N22" s="49">
        <f aca="true" t="shared" si="4" ref="N22:O24">B22+E22+H22+K22</f>
        <v>0</v>
      </c>
      <c r="O22" s="50">
        <f t="shared" si="4"/>
        <v>0</v>
      </c>
      <c r="P22" s="44">
        <f>SUM(N22:O22)</f>
        <v>0</v>
      </c>
      <c r="Q22" s="20"/>
      <c r="R22" s="20"/>
    </row>
    <row r="23" spans="1:18" ht="32.25" customHeight="1">
      <c r="A23" s="255" t="s">
        <v>36</v>
      </c>
      <c r="B23" s="124">
        <v>1</v>
      </c>
      <c r="C23" s="53">
        <v>0</v>
      </c>
      <c r="D23" s="48">
        <f>SUM(B23:C23)</f>
        <v>1</v>
      </c>
      <c r="E23" s="54">
        <v>0</v>
      </c>
      <c r="F23" s="53">
        <v>0</v>
      </c>
      <c r="G23" s="47">
        <f>SUM(E23:F23)</f>
        <v>0</v>
      </c>
      <c r="H23" s="124">
        <v>0</v>
      </c>
      <c r="I23" s="53">
        <v>0</v>
      </c>
      <c r="J23" s="47">
        <f>SUM(H23:I23)</f>
        <v>0</v>
      </c>
      <c r="K23" s="124">
        <v>0</v>
      </c>
      <c r="L23" s="53">
        <v>0</v>
      </c>
      <c r="M23" s="47">
        <f>SUM(K23:L23)</f>
        <v>0</v>
      </c>
      <c r="N23" s="49">
        <f t="shared" si="4"/>
        <v>1</v>
      </c>
      <c r="O23" s="50">
        <f t="shared" si="4"/>
        <v>0</v>
      </c>
      <c r="P23" s="44">
        <f>SUM(N23:O23)</f>
        <v>1</v>
      </c>
      <c r="Q23" s="21"/>
      <c r="R23" s="21"/>
    </row>
    <row r="24" spans="1:18" ht="48" customHeight="1" thickBot="1">
      <c r="A24" s="255" t="s">
        <v>37</v>
      </c>
      <c r="B24" s="124">
        <v>0</v>
      </c>
      <c r="C24" s="53">
        <v>0</v>
      </c>
      <c r="D24" s="48">
        <f>SUM(B24:C24)</f>
        <v>0</v>
      </c>
      <c r="E24" s="54">
        <v>0</v>
      </c>
      <c r="F24" s="53">
        <v>0</v>
      </c>
      <c r="G24" s="47">
        <f>SUM(E24:F24)</f>
        <v>0</v>
      </c>
      <c r="H24" s="124">
        <v>0</v>
      </c>
      <c r="I24" s="53">
        <v>0</v>
      </c>
      <c r="J24" s="47">
        <f>SUM(H24:I24)</f>
        <v>0</v>
      </c>
      <c r="K24" s="124">
        <v>0</v>
      </c>
      <c r="L24" s="53">
        <v>0</v>
      </c>
      <c r="M24" s="47">
        <f>SUM(K24:L24)</f>
        <v>0</v>
      </c>
      <c r="N24" s="49">
        <f t="shared" si="4"/>
        <v>0</v>
      </c>
      <c r="O24" s="50">
        <f t="shared" si="4"/>
        <v>0</v>
      </c>
      <c r="P24" s="44">
        <f>SUM(N24:O24)</f>
        <v>0</v>
      </c>
      <c r="Q24" s="20"/>
      <c r="R24" s="20"/>
    </row>
    <row r="25" spans="1:18" ht="24.75" customHeight="1" thickBot="1">
      <c r="A25" s="1" t="s">
        <v>11</v>
      </c>
      <c r="B25" s="72">
        <f aca="true" t="shared" si="5" ref="B25:P25">SUM(B22:B24)</f>
        <v>1</v>
      </c>
      <c r="C25" s="72">
        <f t="shared" si="5"/>
        <v>0</v>
      </c>
      <c r="D25" s="73">
        <f t="shared" si="5"/>
        <v>1</v>
      </c>
      <c r="E25" s="75">
        <f t="shared" si="5"/>
        <v>0</v>
      </c>
      <c r="F25" s="72">
        <f t="shared" si="5"/>
        <v>0</v>
      </c>
      <c r="G25" s="73">
        <f t="shared" si="5"/>
        <v>0</v>
      </c>
      <c r="H25" s="75">
        <f t="shared" si="5"/>
        <v>0</v>
      </c>
      <c r="I25" s="72">
        <f t="shared" si="5"/>
        <v>0</v>
      </c>
      <c r="J25" s="72">
        <f t="shared" si="5"/>
        <v>0</v>
      </c>
      <c r="K25" s="72">
        <f t="shared" si="5"/>
        <v>0</v>
      </c>
      <c r="L25" s="72">
        <f t="shared" si="5"/>
        <v>0</v>
      </c>
      <c r="M25" s="73">
        <f t="shared" si="5"/>
        <v>0</v>
      </c>
      <c r="N25" s="72">
        <f t="shared" si="5"/>
        <v>1</v>
      </c>
      <c r="O25" s="72">
        <f t="shared" si="5"/>
        <v>0</v>
      </c>
      <c r="P25" s="73">
        <f t="shared" si="5"/>
        <v>1</v>
      </c>
      <c r="Q25" s="12"/>
      <c r="R25" s="12"/>
    </row>
    <row r="26" spans="1:18" ht="30" customHeight="1" thickBot="1">
      <c r="A26" s="22" t="s">
        <v>8</v>
      </c>
      <c r="B26" s="33">
        <f aca="true" t="shared" si="6" ref="B26:J26">B20</f>
        <v>14</v>
      </c>
      <c r="C26" s="33">
        <f t="shared" si="6"/>
        <v>25</v>
      </c>
      <c r="D26" s="36">
        <f t="shared" si="6"/>
        <v>39</v>
      </c>
      <c r="E26" s="45">
        <f t="shared" si="6"/>
        <v>10</v>
      </c>
      <c r="F26" s="33">
        <f t="shared" si="6"/>
        <v>27</v>
      </c>
      <c r="G26" s="33">
        <f t="shared" si="6"/>
        <v>37</v>
      </c>
      <c r="H26" s="33">
        <f t="shared" si="6"/>
        <v>13</v>
      </c>
      <c r="I26" s="33">
        <f t="shared" si="6"/>
        <v>24</v>
      </c>
      <c r="J26" s="33">
        <f t="shared" si="6"/>
        <v>37</v>
      </c>
      <c r="K26" s="121">
        <v>0</v>
      </c>
      <c r="L26" s="121">
        <v>35</v>
      </c>
      <c r="M26" s="122">
        <v>35</v>
      </c>
      <c r="N26" s="33">
        <f>B26+E26+H26+K26</f>
        <v>37</v>
      </c>
      <c r="O26" s="33">
        <v>111</v>
      </c>
      <c r="P26" s="36">
        <f>N26+O26</f>
        <v>148</v>
      </c>
      <c r="Q26" s="23"/>
      <c r="R26" s="23"/>
    </row>
    <row r="27" spans="1:18" ht="26.25" thickBot="1">
      <c r="A27" s="22" t="s">
        <v>12</v>
      </c>
      <c r="B27" s="33">
        <f aca="true" t="shared" si="7" ref="B27:P27">B25</f>
        <v>1</v>
      </c>
      <c r="C27" s="33">
        <f t="shared" si="7"/>
        <v>0</v>
      </c>
      <c r="D27" s="36">
        <f t="shared" si="7"/>
        <v>1</v>
      </c>
      <c r="E27" s="45">
        <f t="shared" si="7"/>
        <v>0</v>
      </c>
      <c r="F27" s="33">
        <f t="shared" si="7"/>
        <v>0</v>
      </c>
      <c r="G27" s="33">
        <f t="shared" si="7"/>
        <v>0</v>
      </c>
      <c r="H27" s="33">
        <f t="shared" si="7"/>
        <v>0</v>
      </c>
      <c r="I27" s="33">
        <f t="shared" si="7"/>
        <v>0</v>
      </c>
      <c r="J27" s="33">
        <f t="shared" si="7"/>
        <v>0</v>
      </c>
      <c r="K27" s="33">
        <f t="shared" si="7"/>
        <v>0</v>
      </c>
      <c r="L27" s="33">
        <f t="shared" si="7"/>
        <v>0</v>
      </c>
      <c r="M27" s="33">
        <f t="shared" si="7"/>
        <v>0</v>
      </c>
      <c r="N27" s="33">
        <f t="shared" si="7"/>
        <v>1</v>
      </c>
      <c r="O27" s="33">
        <f t="shared" si="7"/>
        <v>0</v>
      </c>
      <c r="P27" s="36">
        <f t="shared" si="7"/>
        <v>1</v>
      </c>
      <c r="Q27" s="13"/>
      <c r="R27" s="13"/>
    </row>
    <row r="28" spans="1:18" ht="26.25" thickBot="1">
      <c r="A28" s="2" t="s">
        <v>13</v>
      </c>
      <c r="B28" s="35">
        <f aca="true" t="shared" si="8" ref="B28:P28">SUM(B26:B27)</f>
        <v>15</v>
      </c>
      <c r="C28" s="35">
        <f t="shared" si="8"/>
        <v>25</v>
      </c>
      <c r="D28" s="418">
        <f t="shared" si="8"/>
        <v>40</v>
      </c>
      <c r="E28" s="46">
        <f t="shared" si="8"/>
        <v>10</v>
      </c>
      <c r="F28" s="35">
        <f t="shared" si="8"/>
        <v>27</v>
      </c>
      <c r="G28" s="35">
        <f t="shared" si="8"/>
        <v>37</v>
      </c>
      <c r="H28" s="35">
        <f t="shared" si="8"/>
        <v>13</v>
      </c>
      <c r="I28" s="35">
        <f t="shared" si="8"/>
        <v>24</v>
      </c>
      <c r="J28" s="35">
        <f t="shared" si="8"/>
        <v>37</v>
      </c>
      <c r="K28" s="35">
        <f>SUM(K26:K27)</f>
        <v>0</v>
      </c>
      <c r="L28" s="35">
        <v>35</v>
      </c>
      <c r="M28" s="35">
        <v>35</v>
      </c>
      <c r="N28" s="35">
        <f t="shared" si="8"/>
        <v>38</v>
      </c>
      <c r="O28" s="35">
        <f t="shared" si="8"/>
        <v>111</v>
      </c>
      <c r="P28" s="418">
        <f t="shared" si="8"/>
        <v>149</v>
      </c>
      <c r="Q28" s="13"/>
      <c r="R28" s="13"/>
    </row>
    <row r="29" spans="1:18" ht="12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7" ht="25.5" customHeight="1" hidden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7"/>
    </row>
    <row r="31" spans="1:18" ht="71.25" customHeight="1">
      <c r="A31" s="960"/>
      <c r="B31" s="960"/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</row>
    <row r="32" spans="1:16" ht="30.75" customHeight="1">
      <c r="A32" s="965"/>
      <c r="B32" s="965"/>
      <c r="C32" s="965"/>
      <c r="D32" s="965"/>
      <c r="E32" s="965"/>
      <c r="F32" s="965"/>
      <c r="G32" s="965"/>
      <c r="H32" s="965"/>
      <c r="I32" s="965"/>
      <c r="J32" s="965"/>
      <c r="K32" s="965"/>
      <c r="L32" s="965"/>
      <c r="M32" s="965"/>
      <c r="N32" s="965"/>
      <c r="O32" s="965"/>
      <c r="P32" s="965"/>
    </row>
    <row r="33" spans="1:16" ht="25.5">
      <c r="A33" s="13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45" customHeight="1">
      <c r="A34" s="13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</sheetData>
  <sheetProtection/>
  <mergeCells count="10">
    <mergeCell ref="A31:R31"/>
    <mergeCell ref="A32:P32"/>
    <mergeCell ref="K4:M5"/>
    <mergeCell ref="N4:P5"/>
    <mergeCell ref="A1:P1"/>
    <mergeCell ref="A2:P2"/>
    <mergeCell ref="A4:A6"/>
    <mergeCell ref="B4:D5"/>
    <mergeCell ref="E4:G5"/>
    <mergeCell ref="H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LVR</dc:creator>
  <cp:keywords/>
  <dc:description/>
  <cp:lastModifiedBy>Пользователь</cp:lastModifiedBy>
  <cp:lastPrinted>2020-02-10T13:21:53Z</cp:lastPrinted>
  <dcterms:created xsi:type="dcterms:W3CDTF">2004-12-10T12:36:05Z</dcterms:created>
  <dcterms:modified xsi:type="dcterms:W3CDTF">2020-02-11T10:01:58Z</dcterms:modified>
  <cp:category/>
  <cp:version/>
  <cp:contentType/>
  <cp:contentStatus/>
</cp:coreProperties>
</file>