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11715" tabRatio="851" firstSheet="7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3 Курс ГПА Ялта" sheetId="14" r:id="rId5"/>
    <sheet name="Асп3-4курс ЗФО курсГПА Ялта" sheetId="12" r:id="rId6"/>
    <sheet name="АспОФО Мед Акад" sheetId="11" r:id="rId7"/>
    <sheet name="Асп ЗФО Мед Акад" sheetId="17" r:id="rId8"/>
    <sheet name="Асп ОФО ТА" sheetId="20" r:id="rId9"/>
    <sheet name="Асп ТА ЗФО " sheetId="36" r:id="rId10"/>
    <sheet name="Асп ОФО и ЗФО АСиА 1-г" sheetId="23" r:id="rId11"/>
    <sheet name="Асп 2-3 г ОФО АСиА" sheetId="24" r:id="rId12"/>
    <sheet name="Асп 2-4 г. ЗФО АСиА" sheetId="25" r:id="rId13"/>
    <sheet name="Асп ОФО ИиУ" sheetId="27" r:id="rId14"/>
    <sheet name="Асп ЗФО И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АБиП'!$A$1:$P$47</definedName>
  </definedNames>
  <calcPr calcId="152511" fullCalcOnLoad="1"/>
</workbook>
</file>

<file path=xl/calcChain.xml><?xml version="1.0" encoding="utf-8"?>
<calcChain xmlns="http://schemas.openxmlformats.org/spreadsheetml/2006/main">
  <c r="I52" i="36" l="1"/>
  <c r="E52" i="36"/>
  <c r="O51" i="36"/>
  <c r="L51" i="36"/>
  <c r="K51" i="36"/>
  <c r="I51" i="36"/>
  <c r="H51" i="36"/>
  <c r="G51" i="36"/>
  <c r="F51" i="36"/>
  <c r="E51" i="36"/>
  <c r="C51" i="36"/>
  <c r="B51" i="36"/>
  <c r="K50" i="36"/>
  <c r="K52" i="36"/>
  <c r="I50" i="36"/>
  <c r="E50" i="36"/>
  <c r="C50" i="36"/>
  <c r="C52" i="36"/>
  <c r="O49" i="36"/>
  <c r="N49" i="36"/>
  <c r="N51" i="36"/>
  <c r="M49" i="36"/>
  <c r="M51" i="36"/>
  <c r="J49" i="36"/>
  <c r="J51" i="36"/>
  <c r="G49" i="36"/>
  <c r="D49" i="36"/>
  <c r="P49" i="36"/>
  <c r="P51" i="36"/>
  <c r="O48" i="36"/>
  <c r="N48" i="36"/>
  <c r="M48" i="36"/>
  <c r="J48" i="36"/>
  <c r="G48" i="36"/>
  <c r="P48" i="36"/>
  <c r="D48" i="36"/>
  <c r="O47" i="36"/>
  <c r="N47" i="36"/>
  <c r="M47" i="36"/>
  <c r="J47" i="36"/>
  <c r="P47" i="36"/>
  <c r="G47" i="36"/>
  <c r="D47" i="36"/>
  <c r="O46" i="36"/>
  <c r="N46" i="36"/>
  <c r="M46" i="36"/>
  <c r="J46" i="36"/>
  <c r="G46" i="36"/>
  <c r="D46" i="36"/>
  <c r="P46" i="36"/>
  <c r="O45" i="36"/>
  <c r="N45" i="36"/>
  <c r="M45" i="36"/>
  <c r="J45" i="36"/>
  <c r="G45" i="36"/>
  <c r="D45" i="36"/>
  <c r="P45" i="36"/>
  <c r="O44" i="36"/>
  <c r="N44" i="36"/>
  <c r="M44" i="36"/>
  <c r="J44" i="36"/>
  <c r="G44" i="36"/>
  <c r="P44" i="36"/>
  <c r="D44" i="36"/>
  <c r="O43" i="36"/>
  <c r="N43" i="36"/>
  <c r="M43" i="36"/>
  <c r="J43" i="36"/>
  <c r="P43" i="36"/>
  <c r="G43" i="36"/>
  <c r="D43" i="36"/>
  <c r="O42" i="36"/>
  <c r="N42" i="36"/>
  <c r="M42" i="36"/>
  <c r="J42" i="36"/>
  <c r="G42" i="36"/>
  <c r="D42" i="36"/>
  <c r="P42" i="36"/>
  <c r="O41" i="36"/>
  <c r="N41" i="36"/>
  <c r="M41" i="36"/>
  <c r="J41" i="36"/>
  <c r="G41" i="36"/>
  <c r="D41" i="36"/>
  <c r="P41" i="36"/>
  <c r="O40" i="36"/>
  <c r="N40" i="36"/>
  <c r="M40" i="36"/>
  <c r="J40" i="36"/>
  <c r="G40" i="36"/>
  <c r="P40" i="36"/>
  <c r="D40" i="36"/>
  <c r="O39" i="36"/>
  <c r="N39" i="36"/>
  <c r="M39" i="36"/>
  <c r="J39" i="36"/>
  <c r="P39" i="36"/>
  <c r="G39" i="36"/>
  <c r="D39" i="36"/>
  <c r="O38" i="36"/>
  <c r="N38" i="36"/>
  <c r="M38" i="36"/>
  <c r="J38" i="36"/>
  <c r="G38" i="36"/>
  <c r="D38" i="36"/>
  <c r="P38" i="36"/>
  <c r="L36" i="36"/>
  <c r="L50" i="36"/>
  <c r="L52" i="36"/>
  <c r="K36" i="36"/>
  <c r="I36" i="36"/>
  <c r="H36" i="36"/>
  <c r="H50" i="36"/>
  <c r="H52" i="36"/>
  <c r="F36" i="36"/>
  <c r="F50" i="36"/>
  <c r="F52" i="36"/>
  <c r="E36" i="36"/>
  <c r="C36" i="36"/>
  <c r="B36" i="36"/>
  <c r="B50" i="36"/>
  <c r="B52" i="36"/>
  <c r="O35" i="36"/>
  <c r="N35" i="36"/>
  <c r="M35" i="36"/>
  <c r="J35" i="36"/>
  <c r="G35" i="36"/>
  <c r="P35" i="36"/>
  <c r="D35" i="36"/>
  <c r="P34" i="36"/>
  <c r="O34" i="36"/>
  <c r="N34" i="36"/>
  <c r="M34" i="36"/>
  <c r="J34" i="36"/>
  <c r="G34" i="36"/>
  <c r="D34" i="36"/>
  <c r="O33" i="36"/>
  <c r="N33" i="36"/>
  <c r="M33" i="36"/>
  <c r="J33" i="36"/>
  <c r="G33" i="36"/>
  <c r="D33" i="36"/>
  <c r="P33" i="36"/>
  <c r="O32" i="36"/>
  <c r="N32" i="36"/>
  <c r="M32" i="36"/>
  <c r="J32" i="36"/>
  <c r="G32" i="36"/>
  <c r="D32" i="36"/>
  <c r="P32" i="36"/>
  <c r="O31" i="36"/>
  <c r="N31" i="36"/>
  <c r="M31" i="36"/>
  <c r="J31" i="36"/>
  <c r="G31" i="36"/>
  <c r="P31" i="36"/>
  <c r="D31" i="36"/>
  <c r="O30" i="36"/>
  <c r="N30" i="36"/>
  <c r="M30" i="36"/>
  <c r="J30" i="36"/>
  <c r="P30" i="36"/>
  <c r="G30" i="36"/>
  <c r="D30" i="36"/>
  <c r="O29" i="36"/>
  <c r="N29" i="36"/>
  <c r="M29" i="36"/>
  <c r="J29" i="36"/>
  <c r="G29" i="36"/>
  <c r="D29" i="36"/>
  <c r="P29" i="36"/>
  <c r="O28" i="36"/>
  <c r="N28" i="36"/>
  <c r="M28" i="36"/>
  <c r="J28" i="36"/>
  <c r="G28" i="36"/>
  <c r="D28" i="36"/>
  <c r="P28" i="36"/>
  <c r="O27" i="36"/>
  <c r="N27" i="36"/>
  <c r="M27" i="36"/>
  <c r="J27" i="36"/>
  <c r="G27" i="36"/>
  <c r="P27" i="36"/>
  <c r="D27" i="36"/>
  <c r="O26" i="36"/>
  <c r="N26" i="36"/>
  <c r="M26" i="36"/>
  <c r="J26" i="36"/>
  <c r="P26" i="36"/>
  <c r="G26" i="36"/>
  <c r="D26" i="36"/>
  <c r="O25" i="36"/>
  <c r="N25" i="36"/>
  <c r="M25" i="36"/>
  <c r="J25" i="36"/>
  <c r="G25" i="36"/>
  <c r="D25" i="36"/>
  <c r="P25" i="36"/>
  <c r="O24" i="36"/>
  <c r="O36" i="36"/>
  <c r="O50" i="36"/>
  <c r="O52" i="36"/>
  <c r="N24" i="36"/>
  <c r="N36" i="36"/>
  <c r="N50" i="36"/>
  <c r="N52" i="36"/>
  <c r="M24" i="36"/>
  <c r="M36" i="36"/>
  <c r="M50" i="36"/>
  <c r="J24" i="36"/>
  <c r="G24" i="36"/>
  <c r="G36" i="36"/>
  <c r="G50" i="36"/>
  <c r="G52" i="36"/>
  <c r="D24" i="36"/>
  <c r="D36" i="36"/>
  <c r="D50" i="36"/>
  <c r="L21" i="36"/>
  <c r="K21" i="36"/>
  <c r="I21" i="36"/>
  <c r="H21" i="36"/>
  <c r="F21" i="36"/>
  <c r="E21" i="36"/>
  <c r="C21" i="36"/>
  <c r="B21" i="36"/>
  <c r="O20" i="36"/>
  <c r="N20" i="36"/>
  <c r="M20" i="36"/>
  <c r="J20" i="36"/>
  <c r="P20" i="36"/>
  <c r="G20" i="36"/>
  <c r="D20" i="36"/>
  <c r="O19" i="36"/>
  <c r="N19" i="36"/>
  <c r="M19" i="36"/>
  <c r="J19" i="36"/>
  <c r="G19" i="36"/>
  <c r="D19" i="36"/>
  <c r="P19" i="36"/>
  <c r="O18" i="36"/>
  <c r="N18" i="36"/>
  <c r="M18" i="36"/>
  <c r="J18" i="36"/>
  <c r="G18" i="36"/>
  <c r="D18" i="36"/>
  <c r="P18" i="36"/>
  <c r="O17" i="36"/>
  <c r="N17" i="36"/>
  <c r="M17" i="36"/>
  <c r="J17" i="36"/>
  <c r="G17" i="36"/>
  <c r="P17" i="36"/>
  <c r="D17" i="36"/>
  <c r="O16" i="36"/>
  <c r="N16" i="36"/>
  <c r="M16" i="36"/>
  <c r="J16" i="36"/>
  <c r="P16" i="36"/>
  <c r="G16" i="36"/>
  <c r="D16" i="36"/>
  <c r="O15" i="36"/>
  <c r="N15" i="36"/>
  <c r="M15" i="36"/>
  <c r="J15" i="36"/>
  <c r="G15" i="36"/>
  <c r="D15" i="36"/>
  <c r="P15" i="36"/>
  <c r="O14" i="36"/>
  <c r="N14" i="36"/>
  <c r="M14" i="36"/>
  <c r="J14" i="36"/>
  <c r="G14" i="36"/>
  <c r="D14" i="36"/>
  <c r="P14" i="36"/>
  <c r="O13" i="36"/>
  <c r="N13" i="36"/>
  <c r="M13" i="36"/>
  <c r="J13" i="36"/>
  <c r="G13" i="36"/>
  <c r="P13" i="36"/>
  <c r="D13" i="36"/>
  <c r="O12" i="36"/>
  <c r="N12" i="36"/>
  <c r="M12" i="36"/>
  <c r="J12" i="36"/>
  <c r="P12" i="36"/>
  <c r="G12" i="36"/>
  <c r="D12" i="36"/>
  <c r="O11" i="36"/>
  <c r="N11" i="36"/>
  <c r="M11" i="36"/>
  <c r="J11" i="36"/>
  <c r="G11" i="36"/>
  <c r="D11" i="36"/>
  <c r="P11" i="36"/>
  <c r="O10" i="36"/>
  <c r="N10" i="36"/>
  <c r="M10" i="36"/>
  <c r="J10" i="36"/>
  <c r="G10" i="36"/>
  <c r="D10" i="36"/>
  <c r="D21" i="36"/>
  <c r="O9" i="36"/>
  <c r="O21" i="36"/>
  <c r="N9" i="36"/>
  <c r="N21" i="36"/>
  <c r="M9" i="36"/>
  <c r="M21" i="36"/>
  <c r="J9" i="36"/>
  <c r="J21" i="36"/>
  <c r="G9" i="36"/>
  <c r="P9" i="36"/>
  <c r="D9" i="36"/>
  <c r="K52" i="20"/>
  <c r="C52" i="20"/>
  <c r="L50" i="20"/>
  <c r="L52" i="20"/>
  <c r="K50" i="20"/>
  <c r="I50" i="20"/>
  <c r="I52" i="20"/>
  <c r="H50" i="20"/>
  <c r="H52" i="20"/>
  <c r="F50" i="20"/>
  <c r="F52" i="20"/>
  <c r="E50" i="20"/>
  <c r="E52" i="20"/>
  <c r="C50" i="20"/>
  <c r="B50" i="20"/>
  <c r="B52" i="20"/>
  <c r="P49" i="20"/>
  <c r="O49" i="20"/>
  <c r="N49" i="20"/>
  <c r="M49" i="20"/>
  <c r="J49" i="20"/>
  <c r="G49" i="20"/>
  <c r="D49" i="20"/>
  <c r="O48" i="20"/>
  <c r="N48" i="20"/>
  <c r="P48" i="20"/>
  <c r="M48" i="20"/>
  <c r="J48" i="20"/>
  <c r="G48" i="20"/>
  <c r="D48" i="20"/>
  <c r="O47" i="20"/>
  <c r="N47" i="20"/>
  <c r="P47" i="20"/>
  <c r="M47" i="20"/>
  <c r="J47" i="20"/>
  <c r="G47" i="20"/>
  <c r="D47" i="20"/>
  <c r="O46" i="20"/>
  <c r="N46" i="20"/>
  <c r="P46" i="20"/>
  <c r="M46" i="20"/>
  <c r="J46" i="20"/>
  <c r="G46" i="20"/>
  <c r="D46" i="20"/>
  <c r="P45" i="20"/>
  <c r="O45" i="20"/>
  <c r="N45" i="20"/>
  <c r="M45" i="20"/>
  <c r="J45" i="20"/>
  <c r="G45" i="20"/>
  <c r="D45" i="20"/>
  <c r="O44" i="20"/>
  <c r="N44" i="20"/>
  <c r="P44" i="20"/>
  <c r="M44" i="20"/>
  <c r="J44" i="20"/>
  <c r="G44" i="20"/>
  <c r="D44" i="20"/>
  <c r="O43" i="20"/>
  <c r="N43" i="20"/>
  <c r="P43" i="20"/>
  <c r="M43" i="20"/>
  <c r="J43" i="20"/>
  <c r="G43" i="20"/>
  <c r="D43" i="20"/>
  <c r="O42" i="20"/>
  <c r="P42" i="20"/>
  <c r="N42" i="20"/>
  <c r="M42" i="20"/>
  <c r="J42" i="20"/>
  <c r="G42" i="20"/>
  <c r="D42" i="20"/>
  <c r="P41" i="20"/>
  <c r="O41" i="20"/>
  <c r="N41" i="20"/>
  <c r="M41" i="20"/>
  <c r="J41" i="20"/>
  <c r="G41" i="20"/>
  <c r="D41" i="20"/>
  <c r="O40" i="20"/>
  <c r="N40" i="20"/>
  <c r="P40" i="20"/>
  <c r="M40" i="20"/>
  <c r="J40" i="20"/>
  <c r="G40" i="20"/>
  <c r="D40" i="20"/>
  <c r="O39" i="20"/>
  <c r="N39" i="20"/>
  <c r="P39" i="20"/>
  <c r="M39" i="20"/>
  <c r="J39" i="20"/>
  <c r="G39" i="20"/>
  <c r="D39" i="20"/>
  <c r="O38" i="20"/>
  <c r="P38" i="20"/>
  <c r="N38" i="20"/>
  <c r="N50" i="20"/>
  <c r="N52" i="20"/>
  <c r="M38" i="20"/>
  <c r="M50" i="20"/>
  <c r="M52" i="20"/>
  <c r="J38" i="20"/>
  <c r="J50" i="20"/>
  <c r="J52" i="20"/>
  <c r="G38" i="20"/>
  <c r="G50" i="20"/>
  <c r="G52" i="20"/>
  <c r="D38" i="20"/>
  <c r="D50" i="20"/>
  <c r="D52" i="20"/>
  <c r="L36" i="20"/>
  <c r="L51" i="20"/>
  <c r="K36" i="20"/>
  <c r="K51" i="20"/>
  <c r="K53" i="20"/>
  <c r="I36" i="20"/>
  <c r="I51" i="20"/>
  <c r="H36" i="20"/>
  <c r="H51" i="20"/>
  <c r="F36" i="20"/>
  <c r="F51" i="20"/>
  <c r="E36" i="20"/>
  <c r="E51" i="20"/>
  <c r="E53" i="20"/>
  <c r="C36" i="20"/>
  <c r="C51" i="20"/>
  <c r="C53" i="20"/>
  <c r="B36" i="20"/>
  <c r="B51" i="20"/>
  <c r="O35" i="20"/>
  <c r="N35" i="20"/>
  <c r="M35" i="20"/>
  <c r="J35" i="20"/>
  <c r="G35" i="20"/>
  <c r="D35" i="20"/>
  <c r="P35" i="20"/>
  <c r="O34" i="20"/>
  <c r="N34" i="20"/>
  <c r="M34" i="20"/>
  <c r="J34" i="20"/>
  <c r="G34" i="20"/>
  <c r="D34" i="20"/>
  <c r="P34" i="20"/>
  <c r="O33" i="20"/>
  <c r="N33" i="20"/>
  <c r="M33" i="20"/>
  <c r="J33" i="20"/>
  <c r="G33" i="20"/>
  <c r="D33" i="20"/>
  <c r="P33" i="20"/>
  <c r="O32" i="20"/>
  <c r="N32" i="20"/>
  <c r="M32" i="20"/>
  <c r="J32" i="20"/>
  <c r="P32" i="20"/>
  <c r="G32" i="20"/>
  <c r="D32" i="20"/>
  <c r="O31" i="20"/>
  <c r="N31" i="20"/>
  <c r="M31" i="20"/>
  <c r="J31" i="20"/>
  <c r="G31" i="20"/>
  <c r="D31" i="20"/>
  <c r="P31" i="20"/>
  <c r="O30" i="20"/>
  <c r="N30" i="20"/>
  <c r="M30" i="20"/>
  <c r="J30" i="20"/>
  <c r="G30" i="20"/>
  <c r="D30" i="20"/>
  <c r="P30" i="20"/>
  <c r="O29" i="20"/>
  <c r="N29" i="20"/>
  <c r="M29" i="20"/>
  <c r="J29" i="20"/>
  <c r="G29" i="20"/>
  <c r="D29" i="20"/>
  <c r="P29" i="20"/>
  <c r="O28" i="20"/>
  <c r="N28" i="20"/>
  <c r="M28" i="20"/>
  <c r="J28" i="20"/>
  <c r="P28" i="20"/>
  <c r="G28" i="20"/>
  <c r="D28" i="20"/>
  <c r="O27" i="20"/>
  <c r="N27" i="20"/>
  <c r="M27" i="20"/>
  <c r="J27" i="20"/>
  <c r="G27" i="20"/>
  <c r="D27" i="20"/>
  <c r="P27" i="20"/>
  <c r="O26" i="20"/>
  <c r="N26" i="20"/>
  <c r="M26" i="20"/>
  <c r="J26" i="20"/>
  <c r="G26" i="20"/>
  <c r="D26" i="20"/>
  <c r="P26" i="20"/>
  <c r="O25" i="20"/>
  <c r="N25" i="20"/>
  <c r="M25" i="20"/>
  <c r="J25" i="20"/>
  <c r="G25" i="20"/>
  <c r="D25" i="20"/>
  <c r="P25" i="20"/>
  <c r="O24" i="20"/>
  <c r="O36" i="20"/>
  <c r="O51" i="20"/>
  <c r="N24" i="20"/>
  <c r="N36" i="20"/>
  <c r="N51" i="20"/>
  <c r="N53" i="20"/>
  <c r="M24" i="20"/>
  <c r="M36" i="20"/>
  <c r="M51" i="20"/>
  <c r="M53" i="20"/>
  <c r="J24" i="20"/>
  <c r="J36" i="20"/>
  <c r="J51" i="20"/>
  <c r="J53" i="20"/>
  <c r="G24" i="20"/>
  <c r="G36" i="20"/>
  <c r="G51" i="20"/>
  <c r="G53" i="20"/>
  <c r="D24" i="20"/>
  <c r="D36" i="20"/>
  <c r="D51" i="20"/>
  <c r="D53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P20" i="20"/>
  <c r="O19" i="20"/>
  <c r="N19" i="20"/>
  <c r="M19" i="20"/>
  <c r="J19" i="20"/>
  <c r="G19" i="20"/>
  <c r="D19" i="20"/>
  <c r="P19" i="20"/>
  <c r="O18" i="20"/>
  <c r="N18" i="20"/>
  <c r="M18" i="20"/>
  <c r="J18" i="20"/>
  <c r="P18" i="20"/>
  <c r="G18" i="20"/>
  <c r="D18" i="20"/>
  <c r="O17" i="20"/>
  <c r="N17" i="20"/>
  <c r="M17" i="20"/>
  <c r="J17" i="20"/>
  <c r="G17" i="20"/>
  <c r="D17" i="20"/>
  <c r="P17" i="20"/>
  <c r="O16" i="20"/>
  <c r="N16" i="20"/>
  <c r="M16" i="20"/>
  <c r="J16" i="20"/>
  <c r="G16" i="20"/>
  <c r="D16" i="20"/>
  <c r="P16" i="20"/>
  <c r="O15" i="20"/>
  <c r="N15" i="20"/>
  <c r="M15" i="20"/>
  <c r="J15" i="20"/>
  <c r="G15" i="20"/>
  <c r="D15" i="20"/>
  <c r="P15" i="20"/>
  <c r="O14" i="20"/>
  <c r="N14" i="20"/>
  <c r="M14" i="20"/>
  <c r="J14" i="20"/>
  <c r="P14" i="20"/>
  <c r="G14" i="20"/>
  <c r="D14" i="20"/>
  <c r="O13" i="20"/>
  <c r="N13" i="20"/>
  <c r="M13" i="20"/>
  <c r="J13" i="20"/>
  <c r="G13" i="20"/>
  <c r="D13" i="20"/>
  <c r="P13" i="20"/>
  <c r="O12" i="20"/>
  <c r="N12" i="20"/>
  <c r="M12" i="20"/>
  <c r="J12" i="20"/>
  <c r="G12" i="20"/>
  <c r="D12" i="20"/>
  <c r="P12" i="20"/>
  <c r="O11" i="20"/>
  <c r="N11" i="20"/>
  <c r="M11" i="20"/>
  <c r="J11" i="20"/>
  <c r="G11" i="20"/>
  <c r="D11" i="20"/>
  <c r="P11" i="20"/>
  <c r="O10" i="20"/>
  <c r="N10" i="20"/>
  <c r="M10" i="20"/>
  <c r="J10" i="20"/>
  <c r="P10" i="20"/>
  <c r="G10" i="20"/>
  <c r="D10" i="20"/>
  <c r="O9" i="20"/>
  <c r="O21" i="20"/>
  <c r="N9" i="20"/>
  <c r="N21" i="20"/>
  <c r="M9" i="20"/>
  <c r="M21" i="20"/>
  <c r="J9" i="20"/>
  <c r="J21" i="20"/>
  <c r="G9" i="20"/>
  <c r="G21" i="20"/>
  <c r="D9" i="20"/>
  <c r="D21" i="20"/>
  <c r="F19" i="11"/>
  <c r="F30" i="11"/>
  <c r="I30" i="11"/>
  <c r="G35" i="11"/>
  <c r="G36" i="11"/>
  <c r="G38" i="11"/>
  <c r="E36" i="11"/>
  <c r="E38" i="11"/>
  <c r="F36" i="11"/>
  <c r="H36" i="11"/>
  <c r="H38" i="11"/>
  <c r="J36" i="11"/>
  <c r="F38" i="11"/>
  <c r="F26" i="11"/>
  <c r="I38" i="11"/>
  <c r="J38" i="11"/>
  <c r="K38" i="11"/>
  <c r="L39" i="11"/>
  <c r="C27" i="34"/>
  <c r="D27" i="34"/>
  <c r="B27" i="34"/>
  <c r="N6" i="34"/>
  <c r="O6" i="34"/>
  <c r="P6" i="34"/>
  <c r="N7" i="34"/>
  <c r="O7" i="34"/>
  <c r="P7" i="34"/>
  <c r="N8" i="34"/>
  <c r="O8" i="34"/>
  <c r="P8" i="34"/>
  <c r="N9" i="34"/>
  <c r="O9" i="34"/>
  <c r="P9" i="34"/>
  <c r="N10" i="34"/>
  <c r="O10" i="34"/>
  <c r="P10" i="34"/>
  <c r="N11" i="34"/>
  <c r="O11" i="34"/>
  <c r="P11" i="34"/>
  <c r="N12" i="34"/>
  <c r="O12" i="34"/>
  <c r="P12" i="34"/>
  <c r="B13" i="34"/>
  <c r="C13" i="34"/>
  <c r="D13" i="34"/>
  <c r="E13" i="34"/>
  <c r="F13" i="34"/>
  <c r="G13" i="34"/>
  <c r="H13" i="34"/>
  <c r="I13" i="34"/>
  <c r="J13" i="34"/>
  <c r="K13" i="34"/>
  <c r="L13" i="34"/>
  <c r="M13" i="34"/>
  <c r="O13" i="34"/>
  <c r="P13" i="34"/>
  <c r="N18" i="34"/>
  <c r="O18" i="34"/>
  <c r="P18" i="34"/>
  <c r="N19" i="34"/>
  <c r="O19" i="34"/>
  <c r="P19" i="34"/>
  <c r="N20" i="34"/>
  <c r="O20" i="34"/>
  <c r="P20" i="34"/>
  <c r="N21" i="34"/>
  <c r="O21" i="34"/>
  <c r="P21" i="34"/>
  <c r="N22" i="34"/>
  <c r="O22" i="34"/>
  <c r="P22" i="34"/>
  <c r="N23" i="34"/>
  <c r="O23" i="34"/>
  <c r="P23" i="34"/>
  <c r="N24" i="34"/>
  <c r="O24" i="34"/>
  <c r="P24" i="34"/>
  <c r="B25" i="34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B9" i="29"/>
  <c r="C9" i="29"/>
  <c r="D9" i="29"/>
  <c r="G9" i="29"/>
  <c r="H9" i="29"/>
  <c r="I9" i="29"/>
  <c r="J9" i="29"/>
  <c r="K9" i="29"/>
  <c r="L9" i="29"/>
  <c r="M9" i="29"/>
  <c r="N9" i="29"/>
  <c r="O9" i="29"/>
  <c r="P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D14" i="29"/>
  <c r="G14" i="29"/>
  <c r="J14" i="29"/>
  <c r="M14" i="29"/>
  <c r="N14" i="29"/>
  <c r="O14" i="29"/>
  <c r="P14" i="29"/>
  <c r="D15" i="29"/>
  <c r="G15" i="29"/>
  <c r="J15" i="29"/>
  <c r="M15" i="29"/>
  <c r="N15" i="29"/>
  <c r="O15" i="29"/>
  <c r="P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D18" i="29"/>
  <c r="G18" i="29"/>
  <c r="J18" i="29"/>
  <c r="M18" i="29"/>
  <c r="N18" i="29"/>
  <c r="O18" i="29"/>
  <c r="P18" i="29"/>
  <c r="D19" i="29"/>
  <c r="G19" i="29"/>
  <c r="J19" i="29"/>
  <c r="M19" i="29"/>
  <c r="N19" i="29"/>
  <c r="O19" i="29"/>
  <c r="P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N11" i="30"/>
  <c r="O11" i="30"/>
  <c r="P11" i="30"/>
  <c r="D14" i="30"/>
  <c r="G14" i="30"/>
  <c r="J14" i="30"/>
  <c r="M14" i="30"/>
  <c r="N14" i="30"/>
  <c r="O14" i="30"/>
  <c r="P14" i="30"/>
  <c r="D15" i="30"/>
  <c r="N15" i="30"/>
  <c r="O15" i="30"/>
  <c r="P15" i="30"/>
  <c r="B16" i="30"/>
  <c r="C16" i="30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D18" i="30"/>
  <c r="G18" i="30"/>
  <c r="J18" i="30"/>
  <c r="M18" i="30"/>
  <c r="N18" i="30"/>
  <c r="O18" i="30"/>
  <c r="P18" i="30"/>
  <c r="D19" i="30"/>
  <c r="G19" i="30"/>
  <c r="J19" i="30"/>
  <c r="M19" i="30"/>
  <c r="N19" i="30"/>
  <c r="O19" i="30"/>
  <c r="P19" i="30"/>
  <c r="B20" i="30"/>
  <c r="C20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B21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D11" i="26"/>
  <c r="G11" i="26"/>
  <c r="J11" i="26"/>
  <c r="M11" i="26"/>
  <c r="N11" i="26"/>
  <c r="O11" i="26"/>
  <c r="P11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B14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B15" i="26"/>
  <c r="C15" i="26"/>
  <c r="D15" i="26"/>
  <c r="E15" i="26"/>
  <c r="H15" i="26"/>
  <c r="I15" i="26"/>
  <c r="J15" i="26"/>
  <c r="K15" i="26"/>
  <c r="L15" i="26"/>
  <c r="M15" i="26"/>
  <c r="N15" i="26"/>
  <c r="O15" i="26"/>
  <c r="P15" i="26"/>
  <c r="B16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D19" i="26"/>
  <c r="G19" i="26"/>
  <c r="J19" i="26"/>
  <c r="M19" i="26"/>
  <c r="N19" i="26"/>
  <c r="O19" i="26"/>
  <c r="P19" i="26"/>
  <c r="D20" i="26"/>
  <c r="G20" i="26"/>
  <c r="J20" i="26"/>
  <c r="M20" i="26"/>
  <c r="N20" i="26"/>
  <c r="O20" i="26"/>
  <c r="P20" i="26"/>
  <c r="D21" i="26"/>
  <c r="G21" i="26"/>
  <c r="J21" i="26"/>
  <c r="M21" i="26"/>
  <c r="N21" i="26"/>
  <c r="O21" i="26"/>
  <c r="P21" i="26"/>
  <c r="D22" i="26"/>
  <c r="G22" i="26"/>
  <c r="J22" i="26"/>
  <c r="M22" i="26"/>
  <c r="N22" i="26"/>
  <c r="O22" i="26"/>
  <c r="P22" i="26"/>
  <c r="D23" i="26"/>
  <c r="G23" i="26"/>
  <c r="J23" i="26"/>
  <c r="M23" i="26"/>
  <c r="N23" i="26"/>
  <c r="O23" i="26"/>
  <c r="P23" i="26"/>
  <c r="B2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D26" i="26"/>
  <c r="J26" i="26"/>
  <c r="M26" i="26"/>
  <c r="N26" i="26"/>
  <c r="O26" i="26"/>
  <c r="P26" i="26"/>
  <c r="D27" i="26"/>
  <c r="G27" i="26"/>
  <c r="J27" i="26"/>
  <c r="M27" i="26"/>
  <c r="N27" i="26"/>
  <c r="O27" i="26"/>
  <c r="P27" i="26"/>
  <c r="D28" i="26"/>
  <c r="G28" i="26"/>
  <c r="J28" i="26"/>
  <c r="M28" i="26"/>
  <c r="N28" i="26"/>
  <c r="O28" i="26"/>
  <c r="P28" i="26"/>
  <c r="D29" i="26"/>
  <c r="G29" i="26"/>
  <c r="J29" i="26"/>
  <c r="M29" i="26"/>
  <c r="N29" i="26"/>
  <c r="O29" i="26"/>
  <c r="P29" i="26"/>
  <c r="D30" i="26"/>
  <c r="G30" i="26"/>
  <c r="J30" i="26"/>
  <c r="M30" i="26"/>
  <c r="N30" i="26"/>
  <c r="O30" i="26"/>
  <c r="P30" i="26"/>
  <c r="B31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B32" i="26"/>
  <c r="C32" i="26"/>
  <c r="D32" i="26"/>
  <c r="E32" i="26"/>
  <c r="F32" i="26"/>
  <c r="G32" i="26"/>
  <c r="H32" i="26"/>
  <c r="I32" i="26"/>
  <c r="J32" i="26"/>
  <c r="K32" i="26"/>
  <c r="L32" i="26"/>
  <c r="M32" i="26"/>
  <c r="N32" i="26"/>
  <c r="O32" i="26"/>
  <c r="P32" i="26"/>
  <c r="B33" i="26"/>
  <c r="C33" i="26"/>
  <c r="D33" i="26"/>
  <c r="E33" i="26"/>
  <c r="F33" i="26"/>
  <c r="G33" i="26"/>
  <c r="H33" i="26"/>
  <c r="I33" i="26"/>
  <c r="J33" i="26"/>
  <c r="K33" i="26"/>
  <c r="L33" i="26"/>
  <c r="M33" i="26"/>
  <c r="N33" i="26"/>
  <c r="O33" i="26"/>
  <c r="P33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D11" i="27"/>
  <c r="G11" i="27"/>
  <c r="J11" i="27"/>
  <c r="K11" i="27"/>
  <c r="L11" i="27"/>
  <c r="M11" i="27"/>
  <c r="N11" i="27"/>
  <c r="O11" i="27"/>
  <c r="P11" i="27"/>
  <c r="B12" i="27"/>
  <c r="C12" i="27"/>
  <c r="D12" i="27"/>
  <c r="G12" i="27"/>
  <c r="J12" i="27"/>
  <c r="K12" i="27"/>
  <c r="L12" i="27"/>
  <c r="M12" i="27"/>
  <c r="N12" i="27"/>
  <c r="O12" i="27"/>
  <c r="P12" i="27"/>
  <c r="B13" i="27"/>
  <c r="C13" i="27"/>
  <c r="D13" i="27"/>
  <c r="G13" i="27"/>
  <c r="J13" i="27"/>
  <c r="K13" i="27"/>
  <c r="L13" i="27"/>
  <c r="M13" i="27"/>
  <c r="N13" i="27"/>
  <c r="O13" i="27"/>
  <c r="P13" i="27"/>
  <c r="B14" i="27"/>
  <c r="C14" i="27"/>
  <c r="D14" i="27"/>
  <c r="G14" i="27"/>
  <c r="J14" i="27"/>
  <c r="K14" i="27"/>
  <c r="L14" i="27"/>
  <c r="M14" i="27"/>
  <c r="N14" i="27"/>
  <c r="O14" i="27"/>
  <c r="P14" i="27"/>
  <c r="B15" i="27"/>
  <c r="C15" i="27"/>
  <c r="D15" i="27"/>
  <c r="G15" i="27"/>
  <c r="J15" i="27"/>
  <c r="K15" i="27"/>
  <c r="L15" i="27"/>
  <c r="M15" i="27"/>
  <c r="N15" i="27"/>
  <c r="O15" i="27"/>
  <c r="P15" i="27"/>
  <c r="B16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D19" i="27"/>
  <c r="G19" i="27"/>
  <c r="J19" i="27"/>
  <c r="M19" i="27"/>
  <c r="N19" i="27"/>
  <c r="O19" i="27"/>
  <c r="P19" i="27"/>
  <c r="D20" i="27"/>
  <c r="G20" i="27"/>
  <c r="J20" i="27"/>
  <c r="M20" i="27"/>
  <c r="N20" i="27"/>
  <c r="O20" i="27"/>
  <c r="P20" i="27"/>
  <c r="D21" i="27"/>
  <c r="G21" i="27"/>
  <c r="J21" i="27"/>
  <c r="M21" i="27"/>
  <c r="N21" i="27"/>
  <c r="O21" i="27"/>
  <c r="P21" i="27"/>
  <c r="D22" i="27"/>
  <c r="G22" i="27"/>
  <c r="J22" i="27"/>
  <c r="M22" i="27"/>
  <c r="N22" i="27"/>
  <c r="O22" i="27"/>
  <c r="P22" i="27"/>
  <c r="D23" i="27"/>
  <c r="G23" i="27"/>
  <c r="J23" i="27"/>
  <c r="M23" i="27"/>
  <c r="N23" i="27"/>
  <c r="O23" i="27"/>
  <c r="P23" i="27"/>
  <c r="B24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D26" i="27"/>
  <c r="G26" i="27"/>
  <c r="J26" i="27"/>
  <c r="M26" i="27"/>
  <c r="N26" i="27"/>
  <c r="O26" i="27"/>
  <c r="P26" i="27"/>
  <c r="D27" i="27"/>
  <c r="G27" i="27"/>
  <c r="J27" i="27"/>
  <c r="M27" i="27"/>
  <c r="N27" i="27"/>
  <c r="O27" i="27"/>
  <c r="P27" i="27"/>
  <c r="D28" i="27"/>
  <c r="G28" i="27"/>
  <c r="J28" i="27"/>
  <c r="M28" i="27"/>
  <c r="N28" i="27"/>
  <c r="O28" i="27"/>
  <c r="P28" i="27"/>
  <c r="D29" i="27"/>
  <c r="G29" i="27"/>
  <c r="J29" i="27"/>
  <c r="M29" i="27"/>
  <c r="N29" i="27"/>
  <c r="O29" i="27"/>
  <c r="P29" i="27"/>
  <c r="D30" i="27"/>
  <c r="G30" i="27"/>
  <c r="J30" i="27"/>
  <c r="M30" i="27"/>
  <c r="N30" i="27"/>
  <c r="O30" i="27"/>
  <c r="P30" i="27"/>
  <c r="B31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B32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B33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B34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G18" i="25"/>
  <c r="K18" i="25"/>
  <c r="E32" i="25"/>
  <c r="H32" i="25"/>
  <c r="K32" i="25"/>
  <c r="E33" i="25"/>
  <c r="H33" i="25"/>
  <c r="K33" i="25"/>
  <c r="E34" i="25"/>
  <c r="H34" i="25"/>
  <c r="K34" i="25"/>
  <c r="C35" i="25"/>
  <c r="D35" i="25"/>
  <c r="E35" i="25"/>
  <c r="F35" i="25"/>
  <c r="G35" i="25"/>
  <c r="H35" i="25"/>
  <c r="I35" i="25"/>
  <c r="J35" i="25"/>
  <c r="K35" i="25"/>
  <c r="E37" i="25"/>
  <c r="H37" i="25"/>
  <c r="K37" i="25"/>
  <c r="E38" i="25"/>
  <c r="H38" i="25"/>
  <c r="K38" i="25"/>
  <c r="C39" i="25"/>
  <c r="D39" i="25"/>
  <c r="E39" i="25"/>
  <c r="F39" i="25"/>
  <c r="G39" i="25"/>
  <c r="H39" i="25"/>
  <c r="I39" i="25"/>
  <c r="J39" i="25"/>
  <c r="K39" i="25"/>
  <c r="C40" i="25"/>
  <c r="D40" i="25"/>
  <c r="E40" i="25"/>
  <c r="F40" i="25"/>
  <c r="G40" i="25"/>
  <c r="H40" i="25"/>
  <c r="I40" i="25"/>
  <c r="J40" i="25"/>
  <c r="K40" i="25"/>
  <c r="L40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C43" i="25"/>
  <c r="D43" i="25"/>
  <c r="E43" i="25"/>
  <c r="F43" i="25"/>
  <c r="G43" i="25"/>
  <c r="H43" i="25"/>
  <c r="I43" i="25"/>
  <c r="J43" i="25"/>
  <c r="K43" i="25"/>
  <c r="L43" i="25"/>
  <c r="H14" i="24"/>
  <c r="J14" i="24"/>
  <c r="B17" i="24"/>
  <c r="C17" i="24"/>
  <c r="D17" i="24"/>
  <c r="E17" i="24"/>
  <c r="G17" i="24"/>
  <c r="H17" i="24"/>
  <c r="I17" i="24"/>
  <c r="J17" i="24"/>
  <c r="H25" i="24"/>
  <c r="J25" i="24"/>
  <c r="B28" i="24"/>
  <c r="C28" i="24"/>
  <c r="D28" i="24"/>
  <c r="E28" i="24"/>
  <c r="F28" i="24"/>
  <c r="G28" i="24"/>
  <c r="H28" i="24"/>
  <c r="I28" i="24"/>
  <c r="J28" i="24"/>
  <c r="D30" i="24"/>
  <c r="G30" i="24"/>
  <c r="D31" i="24"/>
  <c r="G31" i="24"/>
  <c r="B32" i="24"/>
  <c r="C32" i="24"/>
  <c r="D32" i="24"/>
  <c r="E32" i="24"/>
  <c r="F32" i="24"/>
  <c r="G32" i="24"/>
  <c r="H32" i="24"/>
  <c r="I32" i="24"/>
  <c r="J32" i="24"/>
  <c r="D34" i="24"/>
  <c r="J34" i="24"/>
  <c r="B35" i="24"/>
  <c r="C35" i="24"/>
  <c r="D35" i="24"/>
  <c r="E35" i="24"/>
  <c r="F35" i="24"/>
  <c r="G35" i="24"/>
  <c r="H35" i="24"/>
  <c r="I35" i="24"/>
  <c r="J35" i="24"/>
  <c r="B36" i="24"/>
  <c r="C36" i="24"/>
  <c r="D36" i="24"/>
  <c r="E36" i="24"/>
  <c r="F36" i="24"/>
  <c r="G36" i="24"/>
  <c r="H36" i="24"/>
  <c r="I36" i="24"/>
  <c r="J36" i="24"/>
  <c r="B37" i="24"/>
  <c r="C37" i="24"/>
  <c r="D37" i="24"/>
  <c r="E37" i="24"/>
  <c r="F37" i="24"/>
  <c r="G37" i="24"/>
  <c r="H37" i="24"/>
  <c r="I37" i="24"/>
  <c r="J37" i="24"/>
  <c r="B38" i="24"/>
  <c r="C38" i="24"/>
  <c r="D38" i="24"/>
  <c r="E38" i="24"/>
  <c r="F38" i="24"/>
  <c r="G38" i="24"/>
  <c r="H38" i="24"/>
  <c r="I38" i="24"/>
  <c r="J38" i="24"/>
  <c r="B24" i="23"/>
  <c r="C24" i="23"/>
  <c r="D24" i="23"/>
  <c r="E24" i="23"/>
  <c r="F24" i="23"/>
  <c r="G24" i="23"/>
  <c r="H24" i="23"/>
  <c r="I24" i="23"/>
  <c r="J24" i="23"/>
  <c r="B25" i="23"/>
  <c r="C25" i="23"/>
  <c r="D25" i="23"/>
  <c r="E25" i="23"/>
  <c r="F25" i="23"/>
  <c r="G25" i="23"/>
  <c r="H25" i="23"/>
  <c r="I25" i="23"/>
  <c r="J25" i="23"/>
  <c r="B26" i="23"/>
  <c r="C26" i="23"/>
  <c r="D26" i="23"/>
  <c r="E26" i="23"/>
  <c r="F26" i="23"/>
  <c r="G26" i="23"/>
  <c r="H26" i="23"/>
  <c r="I26" i="23"/>
  <c r="J26" i="23"/>
  <c r="B27" i="23"/>
  <c r="C27" i="23"/>
  <c r="D27" i="23"/>
  <c r="E27" i="23"/>
  <c r="F27" i="23"/>
  <c r="G27" i="23"/>
  <c r="B28" i="23"/>
  <c r="C28" i="23"/>
  <c r="D28" i="23"/>
  <c r="E28" i="23"/>
  <c r="F28" i="23"/>
  <c r="G28" i="23"/>
  <c r="H28" i="23"/>
  <c r="I28" i="23"/>
  <c r="J28" i="23"/>
  <c r="D9" i="17"/>
  <c r="M9" i="17"/>
  <c r="O9" i="17"/>
  <c r="D10" i="17"/>
  <c r="G10" i="17"/>
  <c r="J10" i="17"/>
  <c r="M10" i="17"/>
  <c r="O10" i="17"/>
  <c r="P10" i="17"/>
  <c r="B13" i="17"/>
  <c r="C13" i="17"/>
  <c r="D13" i="17"/>
  <c r="E13" i="17"/>
  <c r="F13" i="17"/>
  <c r="I13" i="17"/>
  <c r="L13" i="17"/>
  <c r="N13" i="17"/>
  <c r="O13" i="17"/>
  <c r="D16" i="17"/>
  <c r="J16" i="17"/>
  <c r="B20" i="17"/>
  <c r="C20" i="17"/>
  <c r="D20" i="17"/>
  <c r="F20" i="17"/>
  <c r="I20" i="17"/>
  <c r="L20" i="17"/>
  <c r="N20" i="17"/>
  <c r="O20" i="17"/>
  <c r="P20" i="17"/>
  <c r="B21" i="17"/>
  <c r="C21" i="17"/>
  <c r="D21" i="17"/>
  <c r="E21" i="17"/>
  <c r="F21" i="17"/>
  <c r="G21" i="17"/>
  <c r="H21" i="17"/>
  <c r="I21" i="17"/>
  <c r="J21" i="17"/>
  <c r="K21" i="17"/>
  <c r="L21" i="17"/>
  <c r="N21" i="17"/>
  <c r="O21" i="17"/>
  <c r="P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N35" i="11"/>
  <c r="N36" i="11"/>
  <c r="N38" i="11"/>
  <c r="P38" i="11"/>
  <c r="A1" i="12"/>
  <c r="D8" i="12"/>
  <c r="F8" i="12"/>
  <c r="G8" i="12"/>
  <c r="H8" i="12"/>
  <c r="L8" i="12"/>
  <c r="M8" i="12"/>
  <c r="N8" i="12"/>
  <c r="E9" i="12"/>
  <c r="H9" i="12"/>
  <c r="L9" i="12"/>
  <c r="M9" i="12"/>
  <c r="N9" i="12"/>
  <c r="E10" i="12"/>
  <c r="L10" i="12"/>
  <c r="M10" i="12"/>
  <c r="N10" i="12"/>
  <c r="E11" i="12"/>
  <c r="H11" i="12"/>
  <c r="L11" i="12"/>
  <c r="M11" i="12"/>
  <c r="N11" i="12"/>
  <c r="E12" i="12"/>
  <c r="H12" i="12"/>
  <c r="L12" i="12"/>
  <c r="M12" i="12"/>
  <c r="N12" i="12"/>
  <c r="E13" i="12"/>
  <c r="H13" i="12"/>
  <c r="L13" i="12"/>
  <c r="M13" i="12"/>
  <c r="N13" i="12"/>
  <c r="E14" i="12"/>
  <c r="H14" i="12"/>
  <c r="L14" i="12"/>
  <c r="M14" i="12"/>
  <c r="N14" i="12"/>
  <c r="H15" i="12"/>
  <c r="L15" i="12"/>
  <c r="M15" i="12"/>
  <c r="N15" i="12"/>
  <c r="E16" i="12"/>
  <c r="H16" i="12"/>
  <c r="L16" i="12"/>
  <c r="M16" i="12"/>
  <c r="N16" i="12"/>
  <c r="C17" i="12"/>
  <c r="D17" i="12"/>
  <c r="E17" i="12"/>
  <c r="F17" i="12"/>
  <c r="G17" i="12"/>
  <c r="H17" i="12"/>
  <c r="L17" i="12"/>
  <c r="M17" i="12"/>
  <c r="N17" i="12"/>
  <c r="E20" i="12"/>
  <c r="H20" i="12"/>
  <c r="L20" i="12"/>
  <c r="M20" i="12"/>
  <c r="N20" i="12"/>
  <c r="E21" i="12"/>
  <c r="H21" i="12"/>
  <c r="L21" i="12"/>
  <c r="M21" i="12"/>
  <c r="N21" i="12"/>
  <c r="E22" i="12"/>
  <c r="H22" i="12"/>
  <c r="L22" i="12"/>
  <c r="M22" i="12"/>
  <c r="N22" i="12"/>
  <c r="E23" i="12"/>
  <c r="H23" i="12"/>
  <c r="L23" i="12"/>
  <c r="M23" i="12"/>
  <c r="N23" i="12"/>
  <c r="E24" i="12"/>
  <c r="H24" i="12"/>
  <c r="L24" i="12"/>
  <c r="M24" i="12"/>
  <c r="N24" i="12"/>
  <c r="E25" i="12"/>
  <c r="H25" i="12"/>
  <c r="L25" i="12"/>
  <c r="M25" i="12"/>
  <c r="N25" i="12"/>
  <c r="E26" i="12"/>
  <c r="H26" i="12"/>
  <c r="L26" i="12"/>
  <c r="M26" i="12"/>
  <c r="N26" i="12"/>
  <c r="E27" i="12"/>
  <c r="H27" i="12"/>
  <c r="L27" i="12"/>
  <c r="M27" i="12"/>
  <c r="N27" i="12"/>
  <c r="D28" i="12"/>
  <c r="E28" i="12"/>
  <c r="F28" i="12"/>
  <c r="G28" i="12"/>
  <c r="H28" i="12"/>
  <c r="L28" i="12"/>
  <c r="M28" i="12"/>
  <c r="N28" i="12"/>
  <c r="C31" i="12"/>
  <c r="D31" i="12"/>
  <c r="E31" i="12"/>
  <c r="F31" i="12"/>
  <c r="G31" i="12"/>
  <c r="H31" i="12"/>
  <c r="L31" i="12"/>
  <c r="M31" i="12"/>
  <c r="N31" i="12"/>
  <c r="C35" i="12"/>
  <c r="D35" i="12"/>
  <c r="E35" i="12"/>
  <c r="F35" i="12"/>
  <c r="G35" i="12"/>
  <c r="H35" i="12"/>
  <c r="L35" i="12"/>
  <c r="M35" i="12"/>
  <c r="N35" i="12"/>
  <c r="C36" i="12"/>
  <c r="D36" i="12"/>
  <c r="E36" i="12"/>
  <c r="F36" i="12"/>
  <c r="G36" i="12"/>
  <c r="H36" i="12"/>
  <c r="L36" i="12"/>
  <c r="M36" i="12"/>
  <c r="N36" i="12"/>
  <c r="C37" i="12"/>
  <c r="D37" i="12"/>
  <c r="E37" i="12"/>
  <c r="F37" i="12"/>
  <c r="G37" i="12"/>
  <c r="H37" i="12"/>
  <c r="L37" i="12"/>
  <c r="M37" i="12"/>
  <c r="N37" i="12"/>
  <c r="C38" i="12"/>
  <c r="D38" i="12"/>
  <c r="E38" i="12"/>
  <c r="F38" i="12"/>
  <c r="G38" i="12"/>
  <c r="H38" i="12"/>
  <c r="L38" i="12"/>
  <c r="M38" i="12"/>
  <c r="N38" i="12"/>
  <c r="C39" i="12"/>
  <c r="D39" i="12"/>
  <c r="E39" i="12"/>
  <c r="F39" i="12"/>
  <c r="G39" i="12"/>
  <c r="H39" i="12"/>
  <c r="L39" i="12"/>
  <c r="M39" i="12"/>
  <c r="N39" i="12"/>
  <c r="B41" i="12"/>
  <c r="A1" i="14"/>
  <c r="B8" i="14"/>
  <c r="C8" i="14"/>
  <c r="D8" i="14"/>
  <c r="H8" i="14"/>
  <c r="I8" i="14"/>
  <c r="J8" i="14"/>
  <c r="D9" i="14"/>
  <c r="H9" i="14"/>
  <c r="I9" i="14"/>
  <c r="J9" i="14"/>
  <c r="D10" i="14"/>
  <c r="H10" i="14"/>
  <c r="I10" i="14"/>
  <c r="J10" i="14"/>
  <c r="D11" i="14"/>
  <c r="H11" i="14"/>
  <c r="I11" i="14"/>
  <c r="J11" i="14"/>
  <c r="D12" i="14"/>
  <c r="H12" i="14"/>
  <c r="I12" i="14"/>
  <c r="J12" i="14"/>
  <c r="D13" i="14"/>
  <c r="H13" i="14"/>
  <c r="I13" i="14"/>
  <c r="J13" i="14"/>
  <c r="D14" i="14"/>
  <c r="H14" i="14"/>
  <c r="I14" i="14"/>
  <c r="J14" i="14"/>
  <c r="D15" i="14"/>
  <c r="H15" i="14"/>
  <c r="I15" i="14"/>
  <c r="J15" i="14"/>
  <c r="D16" i="14"/>
  <c r="H16" i="14"/>
  <c r="I16" i="14"/>
  <c r="J16" i="14"/>
  <c r="B17" i="14"/>
  <c r="C17" i="14"/>
  <c r="D17" i="14"/>
  <c r="H17" i="14"/>
  <c r="I17" i="14"/>
  <c r="J17" i="14"/>
  <c r="D20" i="14"/>
  <c r="H20" i="14"/>
  <c r="I20" i="14"/>
  <c r="J20" i="14"/>
  <c r="D21" i="14"/>
  <c r="H21" i="14"/>
  <c r="I21" i="14"/>
  <c r="J21" i="14"/>
  <c r="H22" i="14"/>
  <c r="I22" i="14"/>
  <c r="J22" i="14"/>
  <c r="D23" i="14"/>
  <c r="H23" i="14"/>
  <c r="I23" i="14"/>
  <c r="J23" i="14"/>
  <c r="D24" i="14"/>
  <c r="H24" i="14"/>
  <c r="I24" i="14"/>
  <c r="J24" i="14"/>
  <c r="D25" i="14"/>
  <c r="H25" i="14"/>
  <c r="I25" i="14"/>
  <c r="J25" i="14"/>
  <c r="D26" i="14"/>
  <c r="H26" i="14"/>
  <c r="I26" i="14"/>
  <c r="J26" i="14"/>
  <c r="H27" i="14"/>
  <c r="I27" i="14"/>
  <c r="J27" i="14"/>
  <c r="C28" i="14"/>
  <c r="I28" i="14"/>
  <c r="J28" i="14"/>
  <c r="B31" i="14"/>
  <c r="C31" i="14"/>
  <c r="D31" i="14"/>
  <c r="H31" i="14"/>
  <c r="I31" i="14"/>
  <c r="J31" i="14"/>
  <c r="B34" i="14"/>
  <c r="C34" i="14"/>
  <c r="D34" i="14"/>
  <c r="H34" i="14"/>
  <c r="I34" i="14"/>
  <c r="J34" i="14"/>
  <c r="B35" i="14"/>
  <c r="C35" i="14"/>
  <c r="D35" i="14"/>
  <c r="H35" i="14"/>
  <c r="I35" i="14"/>
  <c r="J35" i="14"/>
  <c r="B36" i="14"/>
  <c r="C36" i="14"/>
  <c r="D36" i="14"/>
  <c r="H36" i="14"/>
  <c r="I36" i="14"/>
  <c r="J36" i="14"/>
  <c r="B37" i="14"/>
  <c r="C37" i="14"/>
  <c r="D37" i="14"/>
  <c r="H37" i="14"/>
  <c r="I37" i="14"/>
  <c r="J37" i="14"/>
  <c r="B38" i="14"/>
  <c r="C38" i="14"/>
  <c r="D38" i="14"/>
  <c r="H38" i="14"/>
  <c r="I38" i="14"/>
  <c r="J38" i="14"/>
  <c r="A41" i="14"/>
  <c r="A1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N9" i="15"/>
  <c r="O9" i="15"/>
  <c r="P9" i="15"/>
  <c r="N10" i="15"/>
  <c r="O10" i="15"/>
  <c r="P10" i="15"/>
  <c r="N11" i="15"/>
  <c r="O11" i="15"/>
  <c r="P11" i="15"/>
  <c r="N12" i="15"/>
  <c r="O12" i="15"/>
  <c r="P12" i="15"/>
  <c r="N13" i="15"/>
  <c r="O13" i="15"/>
  <c r="P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D24" i="15"/>
  <c r="G24" i="15"/>
  <c r="J24" i="15"/>
  <c r="M24" i="15"/>
  <c r="N24" i="15"/>
  <c r="O24" i="15"/>
  <c r="P24" i="15"/>
  <c r="D25" i="15"/>
  <c r="G25" i="15"/>
  <c r="J25" i="15"/>
  <c r="M25" i="15"/>
  <c r="N25" i="15"/>
  <c r="O25" i="15"/>
  <c r="P25" i="15"/>
  <c r="D26" i="15"/>
  <c r="G26" i="15"/>
  <c r="J26" i="15"/>
  <c r="M26" i="15"/>
  <c r="N26" i="15"/>
  <c r="O26" i="15"/>
  <c r="P26" i="15"/>
  <c r="D27" i="15"/>
  <c r="G27" i="15"/>
  <c r="J27" i="15"/>
  <c r="M27" i="15"/>
  <c r="N27" i="15"/>
  <c r="O27" i="15"/>
  <c r="P27" i="15"/>
  <c r="D28" i="15"/>
  <c r="G28" i="15"/>
  <c r="J28" i="15"/>
  <c r="M28" i="15"/>
  <c r="N28" i="15"/>
  <c r="O28" i="15"/>
  <c r="P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A36" i="15"/>
  <c r="A1" i="35"/>
  <c r="B8" i="35"/>
  <c r="C8" i="35"/>
  <c r="D8" i="35"/>
  <c r="E8" i="35"/>
  <c r="F8" i="35"/>
  <c r="G8" i="35"/>
  <c r="H8" i="35"/>
  <c r="I8" i="35"/>
  <c r="J8" i="35"/>
  <c r="K8" i="35"/>
  <c r="L8" i="35"/>
  <c r="M8" i="35"/>
  <c r="K9" i="35"/>
  <c r="L9" i="35"/>
  <c r="M9" i="35"/>
  <c r="K10" i="35"/>
  <c r="L10" i="35"/>
  <c r="M10" i="35"/>
  <c r="K11" i="35"/>
  <c r="L11" i="35"/>
  <c r="M11" i="35"/>
  <c r="K12" i="35"/>
  <c r="L12" i="35"/>
  <c r="M12" i="35"/>
  <c r="K13" i="35"/>
  <c r="L13" i="35"/>
  <c r="M13" i="35"/>
  <c r="B14" i="35"/>
  <c r="C14" i="35"/>
  <c r="D14" i="35"/>
  <c r="E14" i="35"/>
  <c r="F14" i="35"/>
  <c r="G14" i="35"/>
  <c r="H14" i="35"/>
  <c r="I14" i="35"/>
  <c r="J14" i="35"/>
  <c r="K14" i="35"/>
  <c r="L14" i="35"/>
  <c r="M14" i="35"/>
  <c r="B17" i="35"/>
  <c r="D17" i="35"/>
  <c r="E17" i="35"/>
  <c r="G17" i="35"/>
  <c r="H17" i="35"/>
  <c r="J17" i="35"/>
  <c r="K17" i="35"/>
  <c r="M17" i="35"/>
  <c r="B18" i="35"/>
  <c r="C18" i="35"/>
  <c r="D18" i="35"/>
  <c r="E18" i="35"/>
  <c r="F18" i="35"/>
  <c r="G18" i="35"/>
  <c r="H18" i="35"/>
  <c r="I18" i="35"/>
  <c r="J18" i="35"/>
  <c r="K18" i="35"/>
  <c r="L18" i="35"/>
  <c r="M18" i="35"/>
  <c r="B19" i="35"/>
  <c r="C19" i="35"/>
  <c r="D19" i="35"/>
  <c r="E19" i="35"/>
  <c r="F19" i="35"/>
  <c r="G19" i="35"/>
  <c r="H19" i="35"/>
  <c r="I19" i="35"/>
  <c r="J19" i="35"/>
  <c r="K19" i="35"/>
  <c r="L19" i="35"/>
  <c r="M19" i="35"/>
  <c r="B20" i="35"/>
  <c r="C20" i="35"/>
  <c r="D20" i="35"/>
  <c r="E20" i="35"/>
  <c r="F20" i="35"/>
  <c r="G20" i="35"/>
  <c r="H20" i="35"/>
  <c r="I20" i="35"/>
  <c r="J20" i="35"/>
  <c r="K20" i="35"/>
  <c r="L20" i="35"/>
  <c r="M20" i="35"/>
  <c r="B21" i="35"/>
  <c r="C21" i="35"/>
  <c r="D21" i="35"/>
  <c r="E21" i="35"/>
  <c r="F21" i="35"/>
  <c r="G21" i="35"/>
  <c r="H21" i="35"/>
  <c r="I21" i="35"/>
  <c r="J21" i="35"/>
  <c r="K21" i="35"/>
  <c r="L21" i="35"/>
  <c r="M21" i="35"/>
  <c r="B22" i="35"/>
  <c r="C22" i="35"/>
  <c r="D22" i="35"/>
  <c r="E22" i="35"/>
  <c r="F22" i="35"/>
  <c r="G22" i="35"/>
  <c r="H22" i="35"/>
  <c r="I22" i="35"/>
  <c r="J22" i="35"/>
  <c r="K22" i="35"/>
  <c r="L22" i="35"/>
  <c r="M22" i="35"/>
  <c r="D24" i="35"/>
  <c r="G24" i="35"/>
  <c r="J24" i="35"/>
  <c r="K24" i="35"/>
  <c r="L24" i="35"/>
  <c r="M24" i="35"/>
  <c r="D25" i="35"/>
  <c r="G25" i="35"/>
  <c r="J25" i="35"/>
  <c r="K25" i="35"/>
  <c r="L25" i="35"/>
  <c r="M25" i="35"/>
  <c r="D26" i="35"/>
  <c r="G26" i="35"/>
  <c r="J26" i="35"/>
  <c r="K26" i="35"/>
  <c r="L26" i="35"/>
  <c r="M26" i="35"/>
  <c r="D27" i="35"/>
  <c r="G27" i="35"/>
  <c r="J27" i="35"/>
  <c r="K27" i="35"/>
  <c r="L27" i="35"/>
  <c r="M27" i="35"/>
  <c r="D28" i="35"/>
  <c r="G28" i="35"/>
  <c r="J28" i="35"/>
  <c r="K28" i="35"/>
  <c r="L28" i="35"/>
  <c r="M28" i="35"/>
  <c r="B29" i="35"/>
  <c r="C29" i="35"/>
  <c r="D29" i="35"/>
  <c r="E29" i="35"/>
  <c r="F29" i="35"/>
  <c r="G29" i="35"/>
  <c r="H29" i="35"/>
  <c r="I29" i="35"/>
  <c r="J29" i="35"/>
  <c r="K29" i="35"/>
  <c r="L29" i="35"/>
  <c r="M29" i="35"/>
  <c r="B30" i="35"/>
  <c r="C30" i="35"/>
  <c r="D30" i="35"/>
  <c r="E30" i="35"/>
  <c r="F30" i="35"/>
  <c r="G30" i="35"/>
  <c r="H30" i="35"/>
  <c r="I30" i="35"/>
  <c r="J30" i="35"/>
  <c r="K30" i="35"/>
  <c r="L30" i="35"/>
  <c r="M30" i="35"/>
  <c r="B31" i="35"/>
  <c r="C31" i="35"/>
  <c r="D31" i="35"/>
  <c r="E31" i="35"/>
  <c r="F31" i="35"/>
  <c r="G31" i="35"/>
  <c r="H31" i="35"/>
  <c r="I31" i="35"/>
  <c r="J31" i="35"/>
  <c r="K31" i="35"/>
  <c r="L31" i="35"/>
  <c r="M31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A35" i="35"/>
  <c r="F9" i="13"/>
  <c r="H9" i="13"/>
  <c r="I9" i="13"/>
  <c r="J9" i="13"/>
  <c r="K9" i="13"/>
  <c r="L9" i="13"/>
  <c r="M9" i="13"/>
  <c r="C10" i="13"/>
  <c r="F10" i="13"/>
  <c r="H10" i="13"/>
  <c r="I10" i="13"/>
  <c r="J10" i="13"/>
  <c r="K10" i="13"/>
  <c r="L10" i="13"/>
  <c r="M10" i="13"/>
  <c r="C11" i="13"/>
  <c r="F11" i="13"/>
  <c r="H11" i="13"/>
  <c r="I11" i="13"/>
  <c r="J11" i="13"/>
  <c r="K11" i="13"/>
  <c r="L11" i="13"/>
  <c r="M11" i="13"/>
  <c r="E12" i="13"/>
  <c r="F12" i="13"/>
  <c r="G12" i="13"/>
  <c r="H12" i="13"/>
  <c r="I12" i="13"/>
  <c r="J12" i="13"/>
  <c r="K12" i="13"/>
  <c r="L12" i="13"/>
  <c r="M12" i="13"/>
  <c r="C13" i="13"/>
  <c r="F13" i="13"/>
  <c r="H13" i="13"/>
  <c r="I13" i="13"/>
  <c r="J13" i="13"/>
  <c r="K13" i="13"/>
  <c r="L13" i="13"/>
  <c r="M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F17" i="13"/>
  <c r="J17" i="13"/>
  <c r="K17" i="13"/>
  <c r="L17" i="13"/>
  <c r="M17" i="13"/>
  <c r="C18" i="13"/>
  <c r="F18" i="13"/>
  <c r="J18" i="13"/>
  <c r="K18" i="13"/>
  <c r="L18" i="13"/>
  <c r="M18" i="13"/>
  <c r="C19" i="13"/>
  <c r="F19" i="13"/>
  <c r="J19" i="13"/>
  <c r="K19" i="13"/>
  <c r="L19" i="13"/>
  <c r="M19" i="13"/>
  <c r="E20" i="13"/>
  <c r="F20" i="13"/>
  <c r="G20" i="13"/>
  <c r="J20" i="13"/>
  <c r="K20" i="13"/>
  <c r="L20" i="13"/>
  <c r="M20" i="13"/>
  <c r="C21" i="13"/>
  <c r="F21" i="13"/>
  <c r="J21" i="13"/>
  <c r="K21" i="13"/>
  <c r="L21" i="13"/>
  <c r="M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D24" i="13"/>
  <c r="G24" i="13"/>
  <c r="J24" i="13"/>
  <c r="K24" i="13"/>
  <c r="L24" i="13"/>
  <c r="M24" i="13"/>
  <c r="D25" i="13"/>
  <c r="G25" i="13"/>
  <c r="J25" i="13"/>
  <c r="K25" i="13"/>
  <c r="L25" i="13"/>
  <c r="M25" i="13"/>
  <c r="D26" i="13"/>
  <c r="G26" i="13"/>
  <c r="J26" i="13"/>
  <c r="K26" i="13"/>
  <c r="L26" i="13"/>
  <c r="M26" i="13"/>
  <c r="D27" i="13"/>
  <c r="G27" i="13"/>
  <c r="J27" i="13"/>
  <c r="K27" i="13"/>
  <c r="L27" i="13"/>
  <c r="M27" i="13"/>
  <c r="D28" i="13"/>
  <c r="G28" i="13"/>
  <c r="J28" i="13"/>
  <c r="K28" i="13"/>
  <c r="L28" i="13"/>
  <c r="M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C8" i="9"/>
  <c r="F8" i="9"/>
  <c r="G8" i="9"/>
  <c r="I8" i="9"/>
  <c r="J8" i="9"/>
  <c r="K8" i="9"/>
  <c r="L8" i="9"/>
  <c r="M8" i="9"/>
  <c r="O8" i="9"/>
  <c r="P8" i="9"/>
  <c r="C9" i="9"/>
  <c r="D9" i="9"/>
  <c r="F9" i="9"/>
  <c r="G9" i="9"/>
  <c r="I9" i="9"/>
  <c r="J9" i="9"/>
  <c r="K9" i="9"/>
  <c r="L9" i="9"/>
  <c r="M9" i="9"/>
  <c r="O9" i="9"/>
  <c r="P9" i="9"/>
  <c r="C10" i="9"/>
  <c r="D10" i="9"/>
  <c r="E10" i="9"/>
  <c r="F10" i="9"/>
  <c r="G10" i="9"/>
  <c r="I10" i="9"/>
  <c r="J10" i="9"/>
  <c r="K10" i="9"/>
  <c r="L10" i="9"/>
  <c r="M10" i="9"/>
  <c r="N10" i="9"/>
  <c r="O10" i="9"/>
  <c r="P10" i="9"/>
  <c r="C11" i="9"/>
  <c r="D11" i="9"/>
  <c r="F11" i="9"/>
  <c r="G11" i="9"/>
  <c r="I11" i="9"/>
  <c r="J11" i="9"/>
  <c r="L11" i="9"/>
  <c r="M11" i="9"/>
  <c r="O11" i="9"/>
  <c r="P11" i="9"/>
  <c r="C12" i="9"/>
  <c r="D12" i="9"/>
  <c r="F12" i="9"/>
  <c r="G12" i="9"/>
  <c r="H12" i="9"/>
  <c r="I12" i="9"/>
  <c r="J12" i="9"/>
  <c r="K12" i="9"/>
  <c r="L12" i="9"/>
  <c r="M12" i="9"/>
  <c r="N12" i="9"/>
  <c r="O12" i="9"/>
  <c r="P12" i="9"/>
  <c r="C13" i="9"/>
  <c r="D13" i="9"/>
  <c r="F13" i="9"/>
  <c r="G13" i="9"/>
  <c r="H13" i="9"/>
  <c r="I13" i="9"/>
  <c r="J13" i="9"/>
  <c r="K13" i="9"/>
  <c r="L13" i="9"/>
  <c r="M13" i="9"/>
  <c r="N13" i="9"/>
  <c r="O13" i="9"/>
  <c r="P13" i="9"/>
  <c r="C14" i="9"/>
  <c r="D14" i="9"/>
  <c r="F14" i="9"/>
  <c r="G14" i="9"/>
  <c r="H14" i="9"/>
  <c r="I14" i="9"/>
  <c r="J14" i="9"/>
  <c r="K14" i="9"/>
  <c r="L14" i="9"/>
  <c r="M14" i="9"/>
  <c r="N14" i="9"/>
  <c r="O14" i="9"/>
  <c r="P14" i="9"/>
  <c r="C15" i="9"/>
  <c r="D15" i="9"/>
  <c r="E15" i="9"/>
  <c r="F15" i="9"/>
  <c r="G15" i="9"/>
  <c r="I15" i="9"/>
  <c r="J15" i="9"/>
  <c r="K15" i="9"/>
  <c r="L15" i="9"/>
  <c r="M15" i="9"/>
  <c r="O15" i="9"/>
  <c r="P15" i="9"/>
  <c r="B16" i="9"/>
  <c r="C16" i="9"/>
  <c r="D16" i="9"/>
  <c r="E16" i="9"/>
  <c r="F16" i="9"/>
  <c r="G16" i="9"/>
  <c r="I16" i="9"/>
  <c r="K16" i="9"/>
  <c r="L16" i="9"/>
  <c r="M16" i="9"/>
  <c r="N16" i="9"/>
  <c r="O16" i="9"/>
  <c r="D19" i="9"/>
  <c r="G19" i="9"/>
  <c r="J19" i="9"/>
  <c r="M19" i="9"/>
  <c r="N19" i="9"/>
  <c r="O19" i="9"/>
  <c r="P19" i="9"/>
  <c r="D20" i="9"/>
  <c r="G20" i="9"/>
  <c r="J20" i="9"/>
  <c r="M20" i="9"/>
  <c r="N20" i="9"/>
  <c r="O20" i="9"/>
  <c r="P20" i="9"/>
  <c r="D21" i="9"/>
  <c r="G21" i="9"/>
  <c r="J21" i="9"/>
  <c r="M21" i="9"/>
  <c r="N21" i="9"/>
  <c r="O21" i="9"/>
  <c r="P21" i="9"/>
  <c r="D22" i="9"/>
  <c r="G22" i="9"/>
  <c r="J22" i="9"/>
  <c r="M22" i="9"/>
  <c r="N22" i="9"/>
  <c r="O22" i="9"/>
  <c r="P22" i="9"/>
  <c r="D23" i="9"/>
  <c r="G23" i="9"/>
  <c r="J23" i="9"/>
  <c r="M23" i="9"/>
  <c r="N23" i="9"/>
  <c r="O23" i="9"/>
  <c r="P23" i="9"/>
  <c r="D24" i="9"/>
  <c r="G24" i="9"/>
  <c r="J24" i="9"/>
  <c r="M24" i="9"/>
  <c r="N24" i="9"/>
  <c r="O24" i="9"/>
  <c r="P24" i="9"/>
  <c r="D25" i="9"/>
  <c r="G25" i="9"/>
  <c r="J25" i="9"/>
  <c r="M25" i="9"/>
  <c r="N25" i="9"/>
  <c r="O25" i="9"/>
  <c r="P25" i="9"/>
  <c r="G26" i="9"/>
  <c r="J26" i="9"/>
  <c r="M26" i="9"/>
  <c r="N26" i="9"/>
  <c r="O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D29" i="9"/>
  <c r="G29" i="9"/>
  <c r="J29" i="9"/>
  <c r="M29" i="9"/>
  <c r="N29" i="9"/>
  <c r="O29" i="9"/>
  <c r="P29" i="9"/>
  <c r="D30" i="9"/>
  <c r="G30" i="9"/>
  <c r="J30" i="9"/>
  <c r="M30" i="9"/>
  <c r="N30" i="9"/>
  <c r="O30" i="9"/>
  <c r="P30" i="9"/>
  <c r="D31" i="9"/>
  <c r="G31" i="9"/>
  <c r="J31" i="9"/>
  <c r="M31" i="9"/>
  <c r="N31" i="9"/>
  <c r="O31" i="9"/>
  <c r="P31" i="9"/>
  <c r="D32" i="9"/>
  <c r="G32" i="9"/>
  <c r="J32" i="9"/>
  <c r="M32" i="9"/>
  <c r="N32" i="9"/>
  <c r="O32" i="9"/>
  <c r="P32" i="9"/>
  <c r="D33" i="9"/>
  <c r="G33" i="9"/>
  <c r="J33" i="9"/>
  <c r="M33" i="9"/>
  <c r="N33" i="9"/>
  <c r="O33" i="9"/>
  <c r="P33" i="9"/>
  <c r="D34" i="9"/>
  <c r="G34" i="9"/>
  <c r="J34" i="9"/>
  <c r="M34" i="9"/>
  <c r="N34" i="9"/>
  <c r="O34" i="9"/>
  <c r="P34" i="9"/>
  <c r="D35" i="9"/>
  <c r="G35" i="9"/>
  <c r="J35" i="9"/>
  <c r="M35" i="9"/>
  <c r="N35" i="9"/>
  <c r="O35" i="9"/>
  <c r="P35" i="9"/>
  <c r="D36" i="9"/>
  <c r="G36" i="9"/>
  <c r="J36" i="9"/>
  <c r="M36" i="9"/>
  <c r="N36" i="9"/>
  <c r="O36" i="9"/>
  <c r="P36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N13" i="34"/>
  <c r="F39" i="11"/>
  <c r="M52" i="36"/>
  <c r="J36" i="36"/>
  <c r="J50" i="36"/>
  <c r="J52" i="36"/>
  <c r="D51" i="36"/>
  <c r="D52" i="36"/>
  <c r="P10" i="36"/>
  <c r="P21" i="36"/>
  <c r="G21" i="36"/>
  <c r="P24" i="36"/>
  <c r="P36" i="36"/>
  <c r="P50" i="36"/>
  <c r="P52" i="36"/>
  <c r="F53" i="20"/>
  <c r="L53" i="20"/>
  <c r="O53" i="20"/>
  <c r="I53" i="20"/>
  <c r="P50" i="20"/>
  <c r="P52" i="20"/>
  <c r="B53" i="20"/>
  <c r="H53" i="20"/>
  <c r="P24" i="20"/>
  <c r="P36" i="20"/>
  <c r="P51" i="20"/>
  <c r="P9" i="20"/>
  <c r="P21" i="20"/>
  <c r="O50" i="20"/>
  <c r="O52" i="20"/>
  <c r="P53" i="20"/>
</calcChain>
</file>

<file path=xl/sharedStrings.xml><?xml version="1.0" encoding="utf-8"?>
<sst xmlns="http://schemas.openxmlformats.org/spreadsheetml/2006/main" count="910" uniqueCount="173">
  <si>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</si>
  <si>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</si>
  <si>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</si>
  <si>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</si>
  <si>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</si>
  <si>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</si>
  <si>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</si>
  <si>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</si>
  <si>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</si>
  <si>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</si>
  <si>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</si>
  <si>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</si>
  <si>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</si>
  <si>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</si>
  <si>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</si>
  <si>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</si>
  <si>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</si>
  <si>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</si>
  <si>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</si>
  <si>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</si>
  <si>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</si>
  <si>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</si>
  <si>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</si>
  <si>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</si>
  <si>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</si>
  <si>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</si>
  <si>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</si>
  <si>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</si>
  <si>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</si>
  <si>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</si>
  <si>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</si>
  <si>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</si>
  <si>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</si>
  <si>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</si>
  <si>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</si>
  <si>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</si>
  <si>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</si>
  <si>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</si>
  <si>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</si>
  <si>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13.00.02 - теория и методика обучения и воспитания</t>
  </si>
  <si>
    <t>13.00.02 - теория и методика обучения и воспитания (математика)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</si>
  <si>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</si>
  <si>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</si>
  <si>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</si>
  <si>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</si>
  <si>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</si>
  <si>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</si>
  <si>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</si>
  <si>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 xml:space="preserve">Начальник отдела подготовки научно-педагогических кадров     ____________________ 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</si>
  <si>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</si>
  <si>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</si>
  <si>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</si>
  <si>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</si>
  <si>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</si>
  <si>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</si>
  <si>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</si>
  <si>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</si>
  <si>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</si>
  <si>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14.03.02 - "Патологическая анатомия" </t>
  </si>
  <si>
    <t xml:space="preserve">14.03.03 - "Патологическая физиология" </t>
  </si>
  <si>
    <t xml:space="preserve">14.01.04" Внутренние болезни" </t>
  </si>
  <si>
    <t xml:space="preserve">14.01.06 - "Психиатрия" </t>
  </si>
  <si>
    <t xml:space="preserve">14.01.11 - "Нервные болезни" </t>
  </si>
  <si>
    <t xml:space="preserve">14.01.14 - "Стоматология" </t>
  </si>
  <si>
    <t xml:space="preserve">14.01.17 -  "Хирургия" </t>
  </si>
  <si>
    <t>ИТОГО</t>
  </si>
  <si>
    <t>14.01.04 - " Внутренние болезни"</t>
  </si>
  <si>
    <t xml:space="preserve">Заместитель директора по научной работе, профессор А.В.Кубышкин        ____________________ </t>
  </si>
  <si>
    <t xml:space="preserve">03.03.04 -"Клеточная биология, цитология, гистология" </t>
  </si>
  <si>
    <t xml:space="preserve">14.02.02 - "Эпидемиология" </t>
  </si>
  <si>
    <t xml:space="preserve">14.01.17 - "Хирургия" </t>
  </si>
  <si>
    <t xml:space="preserve">                         Название подразделения</t>
  </si>
  <si>
    <t>Таврическая академия</t>
  </si>
  <si>
    <t xml:space="preserve">Начальник отдела подготовки научно-педагогических кадров       ____________________ </t>
  </si>
  <si>
    <t>Итого по направлениям подготовки</t>
  </si>
  <si>
    <t>Свод  по направлениям подготовки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</si>
  <si>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</si>
  <si>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</si>
  <si>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</si>
  <si>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</si>
  <si>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</si>
  <si>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</si>
  <si>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</si>
  <si>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 xml:space="preserve">05.01.01-инженерная геометрия и компьютерная графика </t>
  </si>
  <si>
    <t>05.23.01-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</si>
  <si>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</si>
  <si>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кондиционирование воздуха, газоснабжение и освещение</t>
  </si>
  <si>
    <t>05.23.04 - водоснабжение, канализация, строительство системы охраны водных ресурсов</t>
  </si>
  <si>
    <t>05.23.05 - строительные материалы и изделия</t>
  </si>
  <si>
    <t>05.23.19 - экологическая безопасность строительства и городского хозяйства</t>
  </si>
  <si>
    <t>05.23.21- архитектура зданий и сооружений. Творческие концепции архитектурной деятельности</t>
  </si>
  <si>
    <t>25.00.08 - инженерная геология, минераловедение и грунтоведение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</si>
  <si>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</si>
  <si>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</si>
  <si>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</si>
  <si>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</si>
  <si>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</si>
  <si>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</si>
  <si>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</si>
  <si>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</si>
  <si>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</si>
  <si>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</si>
  <si>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</si>
  <si>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</si>
  <si>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</si>
  <si>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</si>
  <si>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</si>
  <si>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</si>
  <si>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</si>
  <si>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</si>
  <si>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</si>
  <si>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</si>
  <si>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</si>
  <si>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</si>
  <si>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</si>
  <si>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</si>
  <si>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</si>
  <si>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</si>
  <si>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</si>
  <si>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</si>
  <si>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</si>
  <si>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</si>
  <si>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</si>
  <si>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</si>
  <si>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</si>
  <si>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</si>
  <si>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</si>
  <si>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</si>
  <si>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</si>
  <si>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</si>
  <si>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</si>
  <si>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</si>
  <si>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</si>
  <si>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</si>
  <si>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</si>
  <si>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</si>
  <si>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>Начальник отдела организации и мониторинга учебного процесса  ________________ Т.С. Назарова</t>
  </si>
  <si>
    <t>исп . Горбаченко Т.А.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</si>
  <si>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</si>
  <si>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</si>
  <si>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</si>
  <si>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</si>
  <si>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Контингент очная форма обучения 3 годов  на</t>
  </si>
  <si>
    <t>Директор Физико-технического института                                                                                                          М.В.Глумова</t>
  </si>
  <si>
    <t>Всего аспирантура</t>
  </si>
  <si>
    <t>25.00.08 - инженерная геология, мерзлотоведение и грунтоведение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</si>
  <si>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</si>
  <si>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</si>
  <si>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</si>
  <si>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</si>
  <si>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</si>
  <si>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r>
      <rPr>
        <b/>
        <sz val="10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0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</si>
  <si>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0"/>
        <rFont val="Times New Roman"/>
        <family val="1"/>
        <charset val="204"/>
      </rPr>
      <t>35.06.01 Сельское хозяйство</t>
    </r>
    <r>
      <rPr>
        <sz val="8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</si>
  <si>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0"/>
        <rFont val="Times New Roman"/>
        <family val="1"/>
        <charset val="204"/>
      </rPr>
      <t>05.06.01 Науки о земле</t>
    </r>
    <r>
      <rPr>
        <sz val="8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</si>
  <si>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0"/>
        <rFont val="Times New Roman"/>
        <family val="1"/>
        <charset val="204"/>
      </rPr>
      <t xml:space="preserve">06.06.01 Биологические науки </t>
    </r>
    <r>
      <rPr>
        <sz val="8"/>
        <rFont val="Times New Roman"/>
        <family val="1"/>
        <charset val="204"/>
      </rPr>
      <t>(03.02.13 Почвоведение)</t>
    </r>
  </si>
  <si>
    <r>
      <rPr>
        <b/>
        <sz val="10"/>
        <rFont val="Times New Roman"/>
        <family val="1"/>
        <charset val="204"/>
      </rPr>
      <t>36.06.01 Ветеринария и зоотехния</t>
    </r>
    <r>
      <rPr>
        <sz val="8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</si>
  <si>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0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8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</si>
  <si>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0"/>
        <rFont val="Times New Roman"/>
        <family val="1"/>
        <charset val="204"/>
      </rPr>
      <t>05.06.01 Науки о Земле</t>
    </r>
    <r>
      <rPr>
        <sz val="8"/>
        <rFont val="Times New Roman"/>
        <family val="1"/>
        <charset val="204"/>
      </rPr>
      <t xml:space="preserve"> (25.00.26 Землеустройство,кадастр и мониторинг земель)</t>
    </r>
  </si>
  <si>
    <t>исп . Горбунова Е.В.</t>
  </si>
  <si>
    <t>Контингент очной формы обучения на 01.08.2017 г. (Аспиранты)</t>
  </si>
  <si>
    <t>Контингент заочной формы обучения на 01.08.2017 г. (Аспиранты)</t>
  </si>
  <si>
    <t>Контингент Аспирантуры   ЗФО  по состоянию на 01.08.2017  г.</t>
  </si>
  <si>
    <t>Контингент Аспирантуры   ОФО  по состоянию на 01.08.2017  г.</t>
  </si>
  <si>
    <t>Контингент очной формы обучения на 01.08.2017 г.(Аспирантура)</t>
  </si>
  <si>
    <t>Контингент заочной формы обучения на 01.08.2017 г.(Аспиранты)</t>
  </si>
  <si>
    <t>Контингент очной  и заочной формы обучения на 01.08.2017 г. (Аспиранты 1-го года обучения)</t>
  </si>
  <si>
    <t>Контингент очной формы обучения 2-3 годов обучения на 01.08.2017 г.(Аспиранты)</t>
  </si>
  <si>
    <t>Контингент заочная форма обучения   2-4 годов  01.08.2017 г.  (Аспиранты)</t>
  </si>
  <si>
    <t>Контингент очной формы обучения на 01.08.2017 г. (Аспирант)</t>
  </si>
  <si>
    <t>Контингент заочной формы обучения на 01.08.2017 г. (Аспирант)</t>
  </si>
  <si>
    <t>Контингент очной формы обучения на 01.08.2017 г.(Аспирант)</t>
  </si>
  <si>
    <t>Контингент заочной формы обучения на 01.08.2017 г.(Аспирант)</t>
  </si>
  <si>
    <t>Аспирантура контингент очной формы обучения на 01.08.2017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</si>
</sst>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i/>
      <sz val="20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name val="Arial Cyr"/>
      <family val="2"/>
      <charset val="204"/>
    </font>
    <font>
      <sz val="12"/>
      <color indexed="10"/>
      <name val="Calibri"/>
      <family val="2"/>
      <charset val="204"/>
    </font>
    <font>
      <b/>
      <i/>
      <sz val="20"/>
      <color indexed="8"/>
      <name val="Times New Roman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22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7" fillId="0" borderId="0"/>
    <xf numFmtId="0" fontId="20" fillId="0" borderId="0"/>
    <xf numFmtId="0" fontId="20" fillId="0" borderId="0"/>
    <xf numFmtId="0" fontId="41" fillId="0" borderId="1">
      <alignment horizontal="left" vertical="distributed"/>
    </xf>
  </cellStyleXfs>
  <cellXfs count="1475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2" xfId="9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horizontal="center" vertical="center" wrapText="1"/>
    </xf>
    <xf numFmtId="0" fontId="14" fillId="2" borderId="5" xfId="9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3" fillId="2" borderId="7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vertical="center" wrapText="1"/>
    </xf>
    <xf numFmtId="0" fontId="13" fillId="2" borderId="9" xfId="6" applyFont="1" applyFill="1" applyBorder="1" applyAlignment="1">
      <alignment vertical="center" wrapText="1"/>
    </xf>
    <xf numFmtId="0" fontId="13" fillId="2" borderId="6" xfId="6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10" xfId="9" applyFont="1" applyFill="1" applyBorder="1" applyAlignment="1">
      <alignment vertical="center" wrapText="1"/>
    </xf>
    <xf numFmtId="0" fontId="15" fillId="2" borderId="11" xfId="9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11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0" fontId="14" fillId="2" borderId="12" xfId="9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1" xfId="9" applyFont="1" applyFill="1" applyBorder="1" applyAlignment="1">
      <alignment horizontal="center" vertical="center" wrapText="1"/>
    </xf>
    <xf numFmtId="0" fontId="13" fillId="2" borderId="13" xfId="9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3" fillId="2" borderId="14" xfId="6" applyFont="1" applyFill="1" applyBorder="1" applyAlignment="1">
      <alignment horizontal="center" vertical="center" wrapText="1"/>
    </xf>
    <xf numFmtId="0" fontId="13" fillId="2" borderId="15" xfId="6" applyFont="1" applyFill="1" applyBorder="1" applyAlignment="1">
      <alignment horizontal="center" vertical="center" wrapText="1"/>
    </xf>
    <xf numFmtId="0" fontId="13" fillId="2" borderId="16" xfId="6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13" fillId="2" borderId="6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vertical="center" wrapText="1"/>
    </xf>
    <xf numFmtId="0" fontId="13" fillId="2" borderId="8" xfId="6" applyFont="1" applyFill="1" applyBorder="1" applyAlignment="1">
      <alignment vertical="center" wrapText="1"/>
    </xf>
    <xf numFmtId="0" fontId="13" fillId="2" borderId="7" xfId="9" applyFont="1" applyFill="1" applyBorder="1" applyAlignment="1">
      <alignment horizontal="center" vertical="center" wrapText="1"/>
    </xf>
    <xf numFmtId="0" fontId="14" fillId="2" borderId="16" xfId="6" applyFont="1" applyFill="1" applyBorder="1" applyAlignment="1">
      <alignment vertical="center" wrapText="1"/>
    </xf>
    <xf numFmtId="0" fontId="14" fillId="2" borderId="17" xfId="6" applyFont="1" applyFill="1" applyBorder="1" applyAlignment="1">
      <alignment horizontal="center" vertical="center" wrapText="1"/>
    </xf>
    <xf numFmtId="0" fontId="14" fillId="2" borderId="18" xfId="6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3" quotePrefix="1" applyFont="1" applyFill="1" applyBorder="1" applyAlignment="1">
      <alignment horizontal="center" vertical="center" wrapText="1"/>
    </xf>
    <xf numFmtId="0" fontId="5" fillId="3" borderId="19" xfId="3" quotePrefix="1" applyFont="1" applyFill="1" applyBorder="1" applyAlignment="1">
      <alignment horizontal="center" vertical="center" wrapText="1"/>
    </xf>
    <xf numFmtId="0" fontId="6" fillId="3" borderId="19" xfId="3" quotePrefix="1" applyFont="1" applyFill="1" applyBorder="1" applyAlignment="1">
      <alignment horizontal="center" vertical="center" wrapText="1"/>
    </xf>
    <xf numFmtId="0" fontId="8" fillId="3" borderId="20" xfId="3" quotePrefix="1" applyFont="1" applyFill="1" applyBorder="1" applyAlignment="1">
      <alignment horizontal="center" vertical="center" wrapText="1"/>
    </xf>
    <xf numFmtId="0" fontId="15" fillId="3" borderId="21" xfId="9" quotePrefix="1" applyFont="1" applyFill="1" applyBorder="1" applyAlignment="1">
      <alignment vertical="center" wrapText="1"/>
    </xf>
    <xf numFmtId="0" fontId="13" fillId="3" borderId="22" xfId="9" quotePrefix="1" applyFont="1" applyFill="1" applyBorder="1" applyAlignment="1">
      <alignment vertical="center" wrapText="1"/>
    </xf>
    <xf numFmtId="0" fontId="13" fillId="3" borderId="23" xfId="9" quotePrefix="1" applyFont="1" applyFill="1" applyBorder="1" applyAlignment="1">
      <alignment vertical="center" wrapText="1"/>
    </xf>
    <xf numFmtId="0" fontId="14" fillId="3" borderId="24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vertical="center" wrapText="1"/>
    </xf>
    <xf numFmtId="0" fontId="13" fillId="3" borderId="26" xfId="9" quotePrefix="1" applyFont="1" applyFill="1" applyBorder="1" applyAlignment="1">
      <alignment vertical="center" wrapText="1"/>
    </xf>
    <xf numFmtId="0" fontId="13" fillId="3" borderId="27" xfId="9" quotePrefix="1" applyFont="1" applyFill="1" applyBorder="1" applyAlignment="1">
      <alignment vertical="center" wrapText="1"/>
    </xf>
    <xf numFmtId="0" fontId="14" fillId="3" borderId="28" xfId="9" quotePrefix="1" applyFont="1" applyFill="1" applyBorder="1" applyAlignment="1">
      <alignment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4" fillId="0" borderId="0" xfId="3" quotePrefix="1" applyFont="1" applyFill="1" applyBorder="1" applyAlignment="1">
      <alignment horizontal="center" vertical="center" wrapText="1"/>
    </xf>
    <xf numFmtId="0" fontId="14" fillId="3" borderId="32" xfId="9" quotePrefix="1" applyFont="1" applyFill="1" applyBorder="1" applyAlignment="1">
      <alignment vertical="center" wrapText="1"/>
    </xf>
    <xf numFmtId="0" fontId="14" fillId="0" borderId="33" xfId="9" quotePrefix="1" applyFont="1" applyFill="1" applyBorder="1" applyAlignment="1">
      <alignment horizontal="center" vertical="center" wrapText="1"/>
    </xf>
    <xf numFmtId="0" fontId="14" fillId="0" borderId="34" xfId="9" quotePrefix="1" applyFont="1" applyFill="1" applyBorder="1" applyAlignment="1">
      <alignment horizontal="center" vertical="center" wrapText="1"/>
    </xf>
    <xf numFmtId="0" fontId="14" fillId="0" borderId="35" xfId="9" quotePrefix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left" vertical="center" wrapText="1"/>
    </xf>
    <xf numFmtId="0" fontId="13" fillId="0" borderId="19" xfId="6" quotePrefix="1" applyFont="1" applyFill="1" applyBorder="1" applyAlignment="1">
      <alignment horizontal="center" vertical="center" wrapText="1"/>
    </xf>
    <xf numFmtId="0" fontId="13" fillId="0" borderId="20" xfId="6" quotePrefix="1" applyFont="1" applyFill="1" applyBorder="1" applyAlignment="1">
      <alignment horizontal="center" vertical="center" wrapText="1"/>
    </xf>
    <xf numFmtId="0" fontId="13" fillId="3" borderId="40" xfId="6" quotePrefix="1" applyFont="1" applyFill="1" applyBorder="1" applyAlignment="1">
      <alignment horizontal="center" vertical="center" wrapText="1"/>
    </xf>
    <xf numFmtId="0" fontId="13" fillId="3" borderId="41" xfId="6" quotePrefix="1" applyFont="1" applyFill="1" applyBorder="1" applyAlignment="1">
      <alignment horizontal="center" vertical="center" wrapText="1"/>
    </xf>
    <xf numFmtId="0" fontId="13" fillId="3" borderId="42" xfId="6" quotePrefix="1" applyFont="1" applyFill="1" applyBorder="1" applyAlignment="1">
      <alignment horizontal="center" vertical="center" wrapText="1"/>
    </xf>
    <xf numFmtId="0" fontId="13" fillId="0" borderId="40" xfId="6" quotePrefix="1" applyFont="1" applyFill="1" applyBorder="1" applyAlignment="1">
      <alignment horizontal="center" vertical="center" wrapText="1"/>
    </xf>
    <xf numFmtId="0" fontId="13" fillId="0" borderId="41" xfId="6" quotePrefix="1" applyFont="1" applyFill="1" applyBorder="1" applyAlignment="1">
      <alignment horizontal="center" vertical="center" wrapText="1"/>
    </xf>
    <xf numFmtId="0" fontId="13" fillId="0" borderId="42" xfId="6" quotePrefix="1" applyFont="1" applyFill="1" applyBorder="1" applyAlignment="1">
      <alignment horizontal="center" vertical="center" wrapText="1"/>
    </xf>
    <xf numFmtId="0" fontId="13" fillId="3" borderId="39" xfId="6" quotePrefix="1" applyFont="1" applyFill="1" applyBorder="1" applyAlignment="1">
      <alignment horizontal="center" vertical="center" wrapText="1"/>
    </xf>
    <xf numFmtId="0" fontId="13" fillId="3" borderId="43" xfId="6" quotePrefix="1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3" fillId="3" borderId="40" xfId="6" quotePrefix="1" applyFont="1" applyFill="1" applyBorder="1" applyAlignment="1">
      <alignment vertical="center" wrapText="1"/>
    </xf>
    <xf numFmtId="0" fontId="13" fillId="3" borderId="44" xfId="6" quotePrefix="1" applyFont="1" applyFill="1" applyBorder="1" applyAlignment="1">
      <alignment vertical="center" wrapText="1"/>
    </xf>
    <xf numFmtId="0" fontId="13" fillId="3" borderId="45" xfId="6" quotePrefix="1" applyFont="1" applyFill="1" applyBorder="1" applyAlignment="1">
      <alignment vertical="center" wrapText="1"/>
    </xf>
    <xf numFmtId="0" fontId="13" fillId="0" borderId="40" xfId="6" quotePrefix="1" applyFont="1" applyFill="1" applyBorder="1" applyAlignment="1">
      <alignment vertical="center" wrapText="1"/>
    </xf>
    <xf numFmtId="0" fontId="13" fillId="0" borderId="44" xfId="6" quotePrefix="1" applyFont="1" applyFill="1" applyBorder="1" applyAlignment="1">
      <alignment vertical="center" wrapText="1"/>
    </xf>
    <xf numFmtId="0" fontId="13" fillId="0" borderId="45" xfId="6" quotePrefix="1" applyFont="1" applyFill="1" applyBorder="1" applyAlignment="1">
      <alignment vertical="center" wrapText="1"/>
    </xf>
    <xf numFmtId="0" fontId="13" fillId="3" borderId="39" xfId="6" quotePrefix="1" applyFont="1" applyFill="1" applyBorder="1" applyAlignment="1">
      <alignment vertical="center" wrapText="1"/>
    </xf>
    <xf numFmtId="0" fontId="14" fillId="3" borderId="44" xfId="6" quotePrefix="1" applyFont="1" applyFill="1" applyBorder="1" applyAlignment="1">
      <alignment vertical="center" wrapText="1"/>
    </xf>
    <xf numFmtId="0" fontId="14" fillId="3" borderId="43" xfId="6" quotePrefix="1" applyFont="1" applyFill="1" applyBorder="1" applyAlignment="1">
      <alignment vertical="center" wrapText="1"/>
    </xf>
    <xf numFmtId="0" fontId="14" fillId="3" borderId="0" xfId="6" quotePrefix="1" applyFont="1" applyFill="1" applyBorder="1" applyAlignment="1">
      <alignment vertical="center" wrapText="1"/>
    </xf>
    <xf numFmtId="0" fontId="14" fillId="0" borderId="32" xfId="9" quotePrefix="1" applyFont="1" applyFill="1" applyBorder="1" applyAlignment="1">
      <alignment vertical="center" wrapText="1"/>
    </xf>
    <xf numFmtId="0" fontId="13" fillId="0" borderId="26" xfId="9" quotePrefix="1" applyFont="1" applyFill="1" applyBorder="1" applyAlignment="1">
      <alignment horizontal="center" vertical="center" wrapText="1"/>
    </xf>
    <xf numFmtId="0" fontId="13" fillId="0" borderId="28" xfId="9" quotePrefix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4" fillId="0" borderId="46" xfId="9" quotePrefix="1" applyFont="1" applyFill="1" applyBorder="1" applyAlignment="1">
      <alignment horizontal="center" vertical="center" wrapText="1"/>
    </xf>
    <xf numFmtId="0" fontId="14" fillId="0" borderId="47" xfId="9" quotePrefix="1" applyFont="1" applyFill="1" applyBorder="1" applyAlignment="1">
      <alignment horizontal="center" vertical="center" wrapText="1"/>
    </xf>
    <xf numFmtId="0" fontId="14" fillId="0" borderId="36" xfId="9" quotePrefix="1" applyFont="1" applyFill="1" applyBorder="1" applyAlignment="1">
      <alignment horizontal="center" vertical="center" wrapText="1"/>
    </xf>
    <xf numFmtId="0" fontId="13" fillId="0" borderId="36" xfId="9" quotePrefix="1" applyFont="1" applyFill="1" applyBorder="1" applyAlignment="1">
      <alignment horizontal="center" vertical="center" wrapText="1"/>
    </xf>
    <xf numFmtId="0" fontId="13" fillId="0" borderId="48" xfId="9" quotePrefix="1" applyFont="1" applyFill="1" applyBorder="1" applyAlignment="1">
      <alignment horizontal="center" vertical="center" wrapText="1"/>
    </xf>
    <xf numFmtId="0" fontId="14" fillId="0" borderId="0" xfId="9" quotePrefix="1" applyFont="1" applyFill="1" applyBorder="1" applyAlignment="1">
      <alignment vertical="center" wrapText="1"/>
    </xf>
    <xf numFmtId="0" fontId="15" fillId="3" borderId="49" xfId="9" quotePrefix="1" applyFont="1" applyFill="1" applyBorder="1" applyAlignment="1">
      <alignment vertical="center" wrapText="1"/>
    </xf>
    <xf numFmtId="0" fontId="13" fillId="0" borderId="19" xfId="9" quotePrefix="1" applyFont="1" applyFill="1" applyBorder="1" applyAlignment="1">
      <alignment horizontal="center" vertical="center" wrapText="1"/>
    </xf>
    <xf numFmtId="0" fontId="13" fillId="0" borderId="20" xfId="9" quotePrefix="1" applyFont="1" applyFill="1" applyBorder="1" applyAlignment="1">
      <alignment horizontal="center" vertical="center" wrapText="1"/>
    </xf>
    <xf numFmtId="0" fontId="13" fillId="3" borderId="19" xfId="9" quotePrefix="1" applyFont="1" applyFill="1" applyBorder="1" applyAlignment="1">
      <alignment horizontal="center" vertical="center" wrapText="1"/>
    </xf>
    <xf numFmtId="0" fontId="13" fillId="3" borderId="20" xfId="9" quotePrefix="1" applyFont="1" applyFill="1" applyBorder="1" applyAlignment="1">
      <alignment horizontal="center" vertical="center" wrapText="1"/>
    </xf>
    <xf numFmtId="0" fontId="14" fillId="3" borderId="0" xfId="9" quotePrefix="1" applyFont="1" applyFill="1" applyBorder="1" applyAlignment="1">
      <alignment vertical="center" wrapText="1"/>
    </xf>
    <xf numFmtId="0" fontId="15" fillId="3" borderId="21" xfId="9" applyFont="1" applyFill="1" applyBorder="1" applyAlignment="1">
      <alignment vertical="center" wrapText="1"/>
    </xf>
    <xf numFmtId="0" fontId="14" fillId="3" borderId="29" xfId="6" quotePrefix="1" applyFont="1" applyFill="1" applyBorder="1" applyAlignment="1">
      <alignment horizontal="center" vertical="center" wrapText="1"/>
    </xf>
    <xf numFmtId="0" fontId="14" fillId="3" borderId="50" xfId="6" quotePrefix="1" applyFont="1" applyFill="1" applyBorder="1" applyAlignment="1">
      <alignment horizontal="center" vertical="center" wrapText="1"/>
    </xf>
    <xf numFmtId="0" fontId="14" fillId="3" borderId="0" xfId="6" quotePrefix="1" applyFont="1" applyFill="1" applyBorder="1" applyAlignment="1">
      <alignment horizontal="center" vertical="center" wrapText="1"/>
    </xf>
    <xf numFmtId="0" fontId="14" fillId="3" borderId="46" xfId="6" quotePrefix="1" applyFont="1" applyFill="1" applyBorder="1" applyAlignment="1">
      <alignment horizontal="center" vertical="center" wrapText="1"/>
    </xf>
    <xf numFmtId="0" fontId="14" fillId="3" borderId="34" xfId="6" quotePrefix="1" applyFont="1" applyFill="1" applyBorder="1" applyAlignment="1">
      <alignment horizontal="center" vertical="center" wrapText="1"/>
    </xf>
    <xf numFmtId="0" fontId="14" fillId="3" borderId="51" xfId="6" quotePrefix="1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33" xfId="9" quotePrefix="1" applyFont="1" applyFill="1" applyBorder="1" applyAlignment="1">
      <alignment horizontal="center" vertical="center" wrapText="1"/>
    </xf>
    <xf numFmtId="0" fontId="14" fillId="3" borderId="34" xfId="9" quotePrefix="1" applyFont="1" applyFill="1" applyBorder="1" applyAlignment="1">
      <alignment horizontal="center" vertical="center" wrapText="1"/>
    </xf>
    <xf numFmtId="0" fontId="14" fillId="3" borderId="47" xfId="9" quotePrefix="1" applyFont="1" applyFill="1" applyBorder="1" applyAlignment="1">
      <alignment horizontal="center" vertical="center" wrapText="1"/>
    </xf>
    <xf numFmtId="0" fontId="14" fillId="3" borderId="46" xfId="9" quotePrefix="1" applyFont="1" applyFill="1" applyBorder="1" applyAlignment="1">
      <alignment horizontal="center" vertical="center" wrapText="1"/>
    </xf>
    <xf numFmtId="0" fontId="14" fillId="3" borderId="35" xfId="9" quotePrefix="1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3" fillId="3" borderId="0" xfId="6" quotePrefix="1" applyFont="1" applyFill="1" applyBorder="1" applyAlignment="1">
      <alignment horizontal="left" vertical="center" wrapText="1"/>
    </xf>
    <xf numFmtId="0" fontId="13" fillId="3" borderId="49" xfId="9" quotePrefix="1" applyFont="1" applyFill="1" applyBorder="1" applyAlignment="1">
      <alignment horizontal="center" vertical="center" wrapText="1"/>
    </xf>
    <xf numFmtId="0" fontId="13" fillId="3" borderId="39" xfId="9" quotePrefix="1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left" vertical="center" wrapText="1"/>
    </xf>
    <xf numFmtId="0" fontId="13" fillId="3" borderId="19" xfId="6" quotePrefix="1" applyFont="1" applyFill="1" applyBorder="1" applyAlignment="1">
      <alignment horizontal="center" vertical="center" wrapText="1"/>
    </xf>
    <xf numFmtId="0" fontId="13" fillId="3" borderId="49" xfId="6" quotePrefix="1" applyFont="1" applyFill="1" applyBorder="1" applyAlignment="1">
      <alignment horizontal="center" vertical="center" wrapText="1"/>
    </xf>
    <xf numFmtId="0" fontId="13" fillId="3" borderId="20" xfId="6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6" fillId="3" borderId="49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16" fillId="3" borderId="29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left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4" fillId="3" borderId="36" xfId="9" quotePrefix="1" applyFont="1" applyFill="1" applyBorder="1" applyAlignment="1">
      <alignment horizontal="center" vertical="center" wrapText="1"/>
    </xf>
    <xf numFmtId="0" fontId="15" fillId="3" borderId="39" xfId="9" quotePrefix="1" applyFont="1" applyFill="1" applyBorder="1" applyAlignment="1">
      <alignment vertical="center" wrapText="1"/>
    </xf>
    <xf numFmtId="0" fontId="14" fillId="3" borderId="25" xfId="9" quotePrefix="1" applyFont="1" applyFill="1" applyBorder="1" applyAlignment="1">
      <alignment horizontal="center" vertical="center" wrapText="1"/>
    </xf>
    <xf numFmtId="0" fontId="13" fillId="3" borderId="46" xfId="6" applyFont="1" applyFill="1" applyBorder="1" applyAlignment="1">
      <alignment horizontal="center" vertical="center" wrapText="1"/>
    </xf>
    <xf numFmtId="0" fontId="13" fillId="3" borderId="51" xfId="6" applyFont="1" applyFill="1" applyBorder="1" applyAlignment="1">
      <alignment horizontal="center" vertical="center" wrapText="1"/>
    </xf>
    <xf numFmtId="0" fontId="14" fillId="3" borderId="32" xfId="9" applyFont="1" applyFill="1" applyBorder="1" applyAlignment="1">
      <alignment vertical="center" wrapText="1"/>
    </xf>
    <xf numFmtId="0" fontId="14" fillId="3" borderId="46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13" fillId="3" borderId="44" xfId="6" quotePrefix="1" applyFont="1" applyFill="1" applyBorder="1" applyAlignment="1">
      <alignment horizontal="center" vertical="center" wrapText="1"/>
    </xf>
    <xf numFmtId="0" fontId="13" fillId="3" borderId="53" xfId="6" quotePrefix="1" applyFont="1" applyFill="1" applyBorder="1" applyAlignment="1">
      <alignment horizontal="center" vertical="center" wrapText="1"/>
    </xf>
    <xf numFmtId="0" fontId="13" fillId="3" borderId="54" xfId="6" quotePrefix="1" applyFont="1" applyFill="1" applyBorder="1" applyAlignment="1">
      <alignment horizontal="center" vertical="center" wrapText="1"/>
    </xf>
    <xf numFmtId="0" fontId="15" fillId="3" borderId="20" xfId="9" quotePrefix="1" applyFont="1" applyFill="1" applyBorder="1" applyAlignment="1">
      <alignment vertical="center" wrapText="1"/>
    </xf>
    <xf numFmtId="0" fontId="15" fillId="3" borderId="1" xfId="6" applyFont="1" applyFill="1" applyBorder="1" applyAlignment="1">
      <alignment vertical="center" wrapText="1"/>
    </xf>
    <xf numFmtId="0" fontId="13" fillId="3" borderId="34" xfId="6" applyFont="1" applyFill="1" applyBorder="1" applyAlignment="1">
      <alignment horizontal="center" vertical="center" wrapText="1"/>
    </xf>
    <xf numFmtId="0" fontId="14" fillId="3" borderId="28" xfId="6" quotePrefix="1" applyFont="1" applyFill="1" applyBorder="1" applyAlignment="1">
      <alignment horizontal="center" vertical="center" wrapText="1"/>
    </xf>
    <xf numFmtId="0" fontId="14" fillId="3" borderId="43" xfId="6" quotePrefix="1" applyFont="1" applyFill="1" applyBorder="1" applyAlignment="1">
      <alignment horizontal="center" vertical="center" wrapText="1"/>
    </xf>
    <xf numFmtId="0" fontId="14" fillId="3" borderId="51" xfId="9" quotePrefix="1" applyFont="1" applyFill="1" applyBorder="1" applyAlignment="1">
      <alignment horizontal="center" vertical="center" wrapText="1"/>
    </xf>
    <xf numFmtId="0" fontId="13" fillId="3" borderId="55" xfId="9" quotePrefix="1" applyFont="1" applyFill="1" applyBorder="1" applyAlignment="1">
      <alignment horizontal="center" vertical="center" wrapText="1"/>
    </xf>
    <xf numFmtId="0" fontId="13" fillId="3" borderId="56" xfId="6" quotePrefix="1" applyFont="1" applyFill="1" applyBorder="1" applyAlignment="1">
      <alignment horizontal="center" vertical="center" wrapText="1"/>
    </xf>
    <xf numFmtId="0" fontId="13" fillId="3" borderId="57" xfId="6" quotePrefix="1" applyFont="1" applyFill="1" applyBorder="1" applyAlignment="1">
      <alignment horizontal="center" vertical="center" wrapText="1"/>
    </xf>
    <xf numFmtId="0" fontId="13" fillId="3" borderId="45" xfId="6" quotePrefix="1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left" vertical="center" wrapText="1"/>
    </xf>
    <xf numFmtId="0" fontId="17" fillId="3" borderId="59" xfId="0" applyFont="1" applyFill="1" applyBorder="1" applyAlignment="1">
      <alignment horizontal="left" vertical="center" wrapText="1"/>
    </xf>
    <xf numFmtId="0" fontId="22" fillId="3" borderId="60" xfId="0" applyFont="1" applyFill="1" applyBorder="1" applyAlignment="1">
      <alignment horizontal="left" vertical="center" wrapText="1"/>
    </xf>
    <xf numFmtId="0" fontId="13" fillId="3" borderId="24" xfId="6" applyFont="1" applyFill="1" applyBorder="1" applyAlignment="1">
      <alignment horizontal="center" vertical="center" wrapText="1"/>
    </xf>
    <xf numFmtId="0" fontId="14" fillId="3" borderId="19" xfId="6" quotePrefix="1" applyFont="1" applyFill="1" applyBorder="1" applyAlignment="1">
      <alignment horizontal="center" vertical="center" wrapText="1"/>
    </xf>
    <xf numFmtId="0" fontId="14" fillId="3" borderId="53" xfId="6" quotePrefix="1" applyFont="1" applyFill="1" applyBorder="1" applyAlignment="1">
      <alignment horizontal="center" vertical="center" wrapText="1"/>
    </xf>
    <xf numFmtId="0" fontId="14" fillId="3" borderId="56" xfId="6" quotePrefix="1" applyFont="1" applyFill="1" applyBorder="1" applyAlignment="1">
      <alignment horizontal="center" vertical="center" wrapText="1"/>
    </xf>
    <xf numFmtId="0" fontId="13" fillId="3" borderId="19" xfId="6" applyFont="1" applyFill="1" applyBorder="1" applyAlignment="1">
      <alignment horizontal="center" vertical="center" wrapText="1"/>
    </xf>
    <xf numFmtId="0" fontId="13" fillId="3" borderId="20" xfId="6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12" fillId="3" borderId="0" xfId="0" applyFont="1" applyFill="1" applyBorder="1" applyAlignment="1">
      <alignment wrapText="1"/>
    </xf>
    <xf numFmtId="0" fontId="24" fillId="3" borderId="0" xfId="0" applyFont="1" applyFill="1" applyAlignment="1"/>
    <xf numFmtId="0" fontId="9" fillId="3" borderId="0" xfId="3" quotePrefix="1" applyFont="1" applyFill="1" applyBorder="1" applyAlignment="1">
      <alignment horizontal="center" vertical="center" wrapText="1"/>
    </xf>
    <xf numFmtId="0" fontId="27" fillId="3" borderId="0" xfId="0" applyFont="1" applyFill="1"/>
    <xf numFmtId="0" fontId="28" fillId="3" borderId="34" xfId="0" applyFont="1" applyFill="1" applyBorder="1"/>
    <xf numFmtId="0" fontId="28" fillId="3" borderId="0" xfId="0" applyFont="1" applyFill="1" applyBorder="1"/>
    <xf numFmtId="0" fontId="16" fillId="3" borderId="56" xfId="0" applyFont="1" applyFill="1" applyBorder="1" applyAlignment="1">
      <alignment horizontal="center" vertical="center"/>
    </xf>
    <xf numFmtId="0" fontId="13" fillId="3" borderId="20" xfId="6" quotePrefix="1" applyFont="1" applyFill="1" applyBorder="1" applyAlignment="1">
      <alignment vertical="center" wrapText="1"/>
    </xf>
    <xf numFmtId="0" fontId="9" fillId="3" borderId="0" xfId="6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9" fillId="3" borderId="0" xfId="9" quotePrefix="1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31" fillId="3" borderId="0" xfId="0" applyFont="1" applyFill="1" applyBorder="1"/>
    <xf numFmtId="0" fontId="27" fillId="3" borderId="0" xfId="0" applyFont="1" applyFill="1" applyBorder="1"/>
    <xf numFmtId="0" fontId="13" fillId="3" borderId="22" xfId="6" applyFont="1" applyFill="1" applyBorder="1" applyAlignment="1">
      <alignment vertical="center" wrapText="1"/>
    </xf>
    <xf numFmtId="0" fontId="13" fillId="3" borderId="24" xfId="6" applyFont="1" applyFill="1" applyBorder="1" applyAlignment="1">
      <alignment vertical="center" wrapText="1"/>
    </xf>
    <xf numFmtId="0" fontId="14" fillId="3" borderId="46" xfId="9" quotePrefix="1" applyFont="1" applyFill="1" applyBorder="1" applyAlignment="1">
      <alignment vertical="center" wrapText="1"/>
    </xf>
    <xf numFmtId="0" fontId="14" fillId="3" borderId="34" xfId="9" quotePrefix="1" applyFont="1" applyFill="1" applyBorder="1" applyAlignment="1">
      <alignment vertical="center" wrapText="1"/>
    </xf>
    <xf numFmtId="0" fontId="14" fillId="3" borderId="47" xfId="9" quotePrefix="1" applyFont="1" applyFill="1" applyBorder="1" applyAlignment="1">
      <alignment vertical="center" wrapText="1"/>
    </xf>
    <xf numFmtId="0" fontId="13" fillId="3" borderId="46" xfId="6" applyFont="1" applyFill="1" applyBorder="1" applyAlignment="1">
      <alignment vertical="center" wrapText="1"/>
    </xf>
    <xf numFmtId="0" fontId="13" fillId="3" borderId="51" xfId="6" applyFont="1" applyFill="1" applyBorder="1" applyAlignment="1">
      <alignment vertical="center" wrapText="1"/>
    </xf>
    <xf numFmtId="0" fontId="13" fillId="3" borderId="40" xfId="9" quotePrefix="1" applyFont="1" applyFill="1" applyBorder="1" applyAlignment="1">
      <alignment vertical="center" wrapText="1"/>
    </xf>
    <xf numFmtId="0" fontId="13" fillId="3" borderId="20" xfId="9" quotePrefix="1" applyFont="1" applyFill="1" applyBorder="1" applyAlignment="1">
      <alignment vertical="center" wrapText="1"/>
    </xf>
    <xf numFmtId="0" fontId="13" fillId="3" borderId="19" xfId="6" quotePrefix="1" applyFont="1" applyFill="1" applyBorder="1" applyAlignment="1">
      <alignment vertical="center" wrapText="1"/>
    </xf>
    <xf numFmtId="0" fontId="13" fillId="3" borderId="49" xfId="9" quotePrefix="1" applyFont="1" applyFill="1" applyBorder="1" applyAlignment="1">
      <alignment vertical="center" wrapText="1"/>
    </xf>
    <xf numFmtId="0" fontId="14" fillId="3" borderId="26" xfId="9" quotePrefix="1" applyFont="1" applyFill="1" applyBorder="1" applyAlignment="1">
      <alignment vertical="center" wrapText="1"/>
    </xf>
    <xf numFmtId="0" fontId="14" fillId="3" borderId="27" xfId="9" quotePrefix="1" applyFont="1" applyFill="1" applyBorder="1" applyAlignment="1">
      <alignment vertical="center" wrapText="1"/>
    </xf>
    <xf numFmtId="0" fontId="13" fillId="3" borderId="55" xfId="9" quotePrefix="1" applyFont="1" applyFill="1" applyBorder="1" applyAlignment="1">
      <alignment vertical="center" wrapText="1"/>
    </xf>
    <xf numFmtId="0" fontId="17" fillId="3" borderId="49" xfId="0" applyFont="1" applyFill="1" applyBorder="1" applyAlignment="1">
      <alignment horizontal="left" vertical="center" wrapText="1"/>
    </xf>
    <xf numFmtId="0" fontId="13" fillId="3" borderId="61" xfId="6" quotePrefix="1" applyFont="1" applyFill="1" applyBorder="1" applyAlignment="1">
      <alignment horizontal="center" vertical="center" wrapText="1"/>
    </xf>
    <xf numFmtId="0" fontId="1" fillId="3" borderId="19" xfId="9" quotePrefix="1" applyFont="1" applyFill="1" applyBorder="1" applyAlignment="1">
      <alignment vertical="center" wrapText="1"/>
    </xf>
    <xf numFmtId="0" fontId="1" fillId="3" borderId="53" xfId="9" quotePrefix="1" applyFont="1" applyFill="1" applyBorder="1" applyAlignment="1">
      <alignment vertical="center" wrapText="1"/>
    </xf>
    <xf numFmtId="0" fontId="1" fillId="3" borderId="54" xfId="9" quotePrefix="1" applyFont="1" applyFill="1" applyBorder="1" applyAlignment="1">
      <alignment vertical="center" wrapText="1"/>
    </xf>
    <xf numFmtId="0" fontId="1" fillId="3" borderId="56" xfId="9" quotePrefix="1" applyFont="1" applyFill="1" applyBorder="1" applyAlignment="1">
      <alignment vertical="center" wrapText="1"/>
    </xf>
    <xf numFmtId="0" fontId="1" fillId="3" borderId="57" xfId="9" quotePrefix="1" applyFont="1" applyFill="1" applyBorder="1" applyAlignment="1">
      <alignment vertical="center" wrapText="1"/>
    </xf>
    <xf numFmtId="0" fontId="32" fillId="3" borderId="49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14" fillId="3" borderId="21" xfId="9" applyFont="1" applyFill="1" applyBorder="1" applyAlignment="1">
      <alignment vertical="center" wrapText="1"/>
    </xf>
    <xf numFmtId="0" fontId="19" fillId="0" borderId="62" xfId="0" applyFont="1" applyBorder="1" applyAlignment="1">
      <alignment vertical="top" wrapText="1"/>
    </xf>
    <xf numFmtId="0" fontId="13" fillId="3" borderId="57" xfId="6" quotePrefix="1" applyFont="1" applyFill="1" applyBorder="1" applyAlignment="1">
      <alignment vertical="center" wrapText="1"/>
    </xf>
    <xf numFmtId="0" fontId="13" fillId="3" borderId="49" xfId="6" applyFont="1" applyFill="1" applyBorder="1" applyAlignment="1">
      <alignment vertical="center" wrapText="1"/>
    </xf>
    <xf numFmtId="0" fontId="13" fillId="3" borderId="53" xfId="6" applyFont="1" applyFill="1" applyBorder="1" applyAlignment="1">
      <alignment vertical="center" wrapText="1"/>
    </xf>
    <xf numFmtId="0" fontId="13" fillId="3" borderId="61" xfId="6" applyFont="1" applyFill="1" applyBorder="1" applyAlignment="1">
      <alignment vertical="center" wrapText="1"/>
    </xf>
    <xf numFmtId="0" fontId="14" fillId="3" borderId="56" xfId="6" quotePrefix="1" applyFont="1" applyFill="1" applyBorder="1" applyAlignment="1">
      <alignment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14" fillId="3" borderId="55" xfId="9" quotePrefix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/>
    </xf>
    <xf numFmtId="0" fontId="14" fillId="3" borderId="61" xfId="9" quotePrefix="1" applyFont="1" applyFill="1" applyBorder="1" applyAlignment="1">
      <alignment horizontal="center" vertical="center" wrapText="1"/>
    </xf>
    <xf numFmtId="0" fontId="14" fillId="3" borderId="57" xfId="9" quotePrefix="1" applyFont="1" applyFill="1" applyBorder="1" applyAlignment="1">
      <alignment horizontal="center" vertical="center" wrapText="1"/>
    </xf>
    <xf numFmtId="0" fontId="13" fillId="3" borderId="56" xfId="6" applyFont="1" applyFill="1" applyBorder="1" applyAlignment="1">
      <alignment horizontal="center" vertical="center" wrapText="1"/>
    </xf>
    <xf numFmtId="0" fontId="13" fillId="3" borderId="61" xfId="6" applyFont="1" applyFill="1" applyBorder="1" applyAlignment="1">
      <alignment horizontal="center" vertical="center" wrapText="1"/>
    </xf>
    <xf numFmtId="0" fontId="14" fillId="3" borderId="50" xfId="9" quotePrefix="1" applyFont="1" applyFill="1" applyBorder="1" applyAlignment="1">
      <alignment horizontal="center" vertical="center" wrapText="1"/>
    </xf>
    <xf numFmtId="0" fontId="14" fillId="3" borderId="29" xfId="9" quotePrefix="1" applyFont="1" applyFill="1" applyBorder="1" applyAlignment="1">
      <alignment horizontal="center" vertical="center" wrapText="1"/>
    </xf>
    <xf numFmtId="0" fontId="14" fillId="3" borderId="30" xfId="9" quotePrefix="1" applyFont="1" applyFill="1" applyBorder="1" applyAlignment="1">
      <alignment horizontal="center" vertical="center" wrapText="1"/>
    </xf>
    <xf numFmtId="0" fontId="14" fillId="0" borderId="37" xfId="9" quotePrefix="1" applyFont="1" applyFill="1" applyBorder="1" applyAlignment="1">
      <alignment horizontal="center" vertical="center" wrapText="1"/>
    </xf>
    <xf numFmtId="0" fontId="13" fillId="3" borderId="63" xfId="6" applyFont="1" applyFill="1" applyBorder="1" applyAlignment="1">
      <alignment horizontal="center" vertical="center" wrapText="1"/>
    </xf>
    <xf numFmtId="0" fontId="13" fillId="3" borderId="64" xfId="6" applyFont="1" applyFill="1" applyBorder="1" applyAlignment="1">
      <alignment horizontal="center" vertical="center" wrapText="1"/>
    </xf>
    <xf numFmtId="0" fontId="13" fillId="3" borderId="65" xfId="6" applyFont="1" applyFill="1" applyBorder="1" applyAlignment="1">
      <alignment horizontal="center" vertical="center" wrapText="1"/>
    </xf>
    <xf numFmtId="0" fontId="13" fillId="3" borderId="53" xfId="9" quotePrefix="1" applyFont="1" applyFill="1" applyBorder="1" applyAlignment="1">
      <alignment horizontal="center" vertical="center" wrapText="1"/>
    </xf>
    <xf numFmtId="0" fontId="13" fillId="3" borderId="53" xfId="6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14" fillId="3" borderId="66" xfId="9" applyFont="1" applyFill="1" applyBorder="1" applyAlignment="1">
      <alignment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14" fontId="35" fillId="3" borderId="67" xfId="7" applyNumberFormat="1" applyFont="1" applyFill="1" applyBorder="1" applyAlignment="1">
      <alignment vertical="center" wrapText="1"/>
    </xf>
    <xf numFmtId="0" fontId="14" fillId="3" borderId="68" xfId="9" quotePrefix="1" applyFont="1" applyFill="1" applyBorder="1" applyAlignment="1">
      <alignment horizontal="center" vertical="center" wrapText="1"/>
    </xf>
    <xf numFmtId="0" fontId="14" fillId="3" borderId="63" xfId="9" quotePrefix="1" applyFont="1" applyFill="1" applyBorder="1" applyAlignment="1">
      <alignment horizontal="center" vertical="center" wrapText="1"/>
    </xf>
    <xf numFmtId="0" fontId="14" fillId="3" borderId="69" xfId="9" quotePrefix="1" applyFont="1" applyFill="1" applyBorder="1" applyAlignment="1">
      <alignment horizontal="center" vertical="center" wrapText="1"/>
    </xf>
    <xf numFmtId="0" fontId="20" fillId="4" borderId="0" xfId="24" applyFill="1"/>
    <xf numFmtId="0" fontId="86" fillId="4" borderId="19" xfId="24" applyFont="1" applyFill="1" applyBorder="1" applyAlignment="1">
      <alignment horizontal="center" vertical="center" wrapText="1"/>
    </xf>
    <xf numFmtId="0" fontId="87" fillId="4" borderId="53" xfId="24" applyFont="1" applyFill="1" applyBorder="1" applyAlignment="1">
      <alignment horizontal="center" vertical="center" wrapText="1"/>
    </xf>
    <xf numFmtId="0" fontId="88" fillId="4" borderId="52" xfId="24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left" vertical="center" wrapText="1"/>
    </xf>
    <xf numFmtId="0" fontId="9" fillId="4" borderId="19" xfId="6" quotePrefix="1" applyFont="1" applyFill="1" applyBorder="1" applyAlignment="1">
      <alignment horizontal="left" vertical="center" wrapText="1"/>
    </xf>
    <xf numFmtId="0" fontId="9" fillId="4" borderId="53" xfId="6" quotePrefix="1" applyFont="1" applyFill="1" applyBorder="1" applyAlignment="1">
      <alignment horizontal="left" vertical="center" wrapText="1"/>
    </xf>
    <xf numFmtId="0" fontId="9" fillId="4" borderId="57" xfId="6" quotePrefix="1" applyFont="1" applyFill="1" applyBorder="1" applyAlignment="1">
      <alignment horizontal="left" vertical="center" wrapText="1"/>
    </xf>
    <xf numFmtId="0" fontId="9" fillId="4" borderId="54" xfId="6" quotePrefix="1" applyFont="1" applyFill="1" applyBorder="1" applyAlignment="1">
      <alignment horizontal="left" vertical="center" wrapText="1"/>
    </xf>
    <xf numFmtId="0" fontId="9" fillId="4" borderId="56" xfId="6" quotePrefix="1" applyFont="1" applyFill="1" applyBorder="1" applyAlignment="1">
      <alignment horizontal="left" vertical="center" wrapText="1"/>
    </xf>
    <xf numFmtId="0" fontId="9" fillId="4" borderId="70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/>
    </xf>
    <xf numFmtId="0" fontId="9" fillId="4" borderId="72" xfId="3" quotePrefix="1" applyFont="1" applyFill="1" applyBorder="1" applyAlignment="1">
      <alignment horizontal="center" vertical="center" wrapText="1"/>
    </xf>
    <xf numFmtId="0" fontId="9" fillId="4" borderId="71" xfId="3" quotePrefix="1" applyFont="1" applyFill="1" applyBorder="1" applyAlignment="1">
      <alignment horizontal="center" vertical="center" wrapText="1"/>
    </xf>
    <xf numFmtId="0" fontId="9" fillId="4" borderId="73" xfId="3" quotePrefix="1" applyFont="1" applyFill="1" applyBorder="1" applyAlignment="1">
      <alignment horizontal="center" vertical="center" wrapText="1"/>
    </xf>
    <xf numFmtId="0" fontId="9" fillId="4" borderId="74" xfId="3" quotePrefix="1" applyFont="1" applyFill="1" applyBorder="1" applyAlignment="1">
      <alignment horizontal="center" vertical="center" wrapText="1"/>
    </xf>
    <xf numFmtId="0" fontId="26" fillId="4" borderId="49" xfId="23" applyFont="1" applyFill="1" applyBorder="1" applyAlignment="1">
      <alignment horizontal="left" vertical="center" wrapText="1"/>
    </xf>
    <xf numFmtId="0" fontId="29" fillId="4" borderId="49" xfId="23" applyFont="1" applyFill="1" applyBorder="1" applyAlignment="1">
      <alignment horizontal="left" vertical="center" wrapText="1"/>
    </xf>
    <xf numFmtId="0" fontId="26" fillId="4" borderId="0" xfId="23" applyFont="1" applyFill="1" applyBorder="1" applyAlignment="1">
      <alignment horizontal="left" vertical="center" wrapText="1"/>
    </xf>
    <xf numFmtId="0" fontId="29" fillId="4" borderId="0" xfId="2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vertical="center" wrapText="1"/>
    </xf>
    <xf numFmtId="0" fontId="14" fillId="2" borderId="0" xfId="9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10" xfId="9" applyFont="1" applyFill="1" applyBorder="1" applyAlignment="1">
      <alignment vertical="center" wrapText="1"/>
    </xf>
    <xf numFmtId="0" fontId="14" fillId="2" borderId="75" xfId="9" applyFont="1" applyFill="1" applyBorder="1" applyAlignment="1">
      <alignment vertical="center" wrapText="1"/>
    </xf>
    <xf numFmtId="0" fontId="14" fillId="0" borderId="3" xfId="9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3" fillId="2" borderId="0" xfId="6" applyFont="1" applyFill="1" applyBorder="1" applyAlignment="1">
      <alignment horizontal="left" vertical="center" wrapText="1"/>
    </xf>
    <xf numFmtId="0" fontId="13" fillId="3" borderId="42" xfId="9" quotePrefix="1" applyFont="1" applyFill="1" applyBorder="1" applyAlignment="1">
      <alignment horizontal="center" vertical="center" wrapText="1"/>
    </xf>
    <xf numFmtId="0" fontId="13" fillId="3" borderId="23" xfId="6" applyFont="1" applyFill="1" applyBorder="1" applyAlignment="1">
      <alignment horizontal="center" vertical="center" wrapText="1"/>
    </xf>
    <xf numFmtId="0" fontId="13" fillId="3" borderId="40" xfId="9" quotePrefix="1" applyFont="1" applyFill="1" applyBorder="1" applyAlignment="1">
      <alignment horizontal="center" vertical="center" wrapText="1"/>
    </xf>
    <xf numFmtId="0" fontId="14" fillId="3" borderId="27" xfId="6" quotePrefix="1" applyFont="1" applyFill="1" applyBorder="1" applyAlignment="1">
      <alignment horizontal="center" vertical="center" wrapText="1"/>
    </xf>
    <xf numFmtId="0" fontId="14" fillId="3" borderId="40" xfId="6" quotePrefix="1" applyFont="1" applyFill="1" applyBorder="1" applyAlignment="1">
      <alignment horizontal="center" vertical="center" wrapText="1"/>
    </xf>
    <xf numFmtId="0" fontId="14" fillId="3" borderId="41" xfId="6" quotePrefix="1" applyFont="1" applyFill="1" applyBorder="1" applyAlignment="1">
      <alignment horizontal="center" vertical="center" wrapText="1"/>
    </xf>
    <xf numFmtId="0" fontId="17" fillId="3" borderId="66" xfId="0" applyFont="1" applyFill="1" applyBorder="1" applyAlignment="1">
      <alignment horizontal="left" vertical="center" wrapText="1"/>
    </xf>
    <xf numFmtId="0" fontId="14" fillId="3" borderId="42" xfId="6" quotePrefix="1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 wrapText="1"/>
    </xf>
    <xf numFmtId="0" fontId="13" fillId="3" borderId="56" xfId="9" quotePrefix="1" applyFont="1" applyFill="1" applyBorder="1" applyAlignment="1">
      <alignment horizontal="center" vertical="center" wrapText="1"/>
    </xf>
    <xf numFmtId="0" fontId="13" fillId="3" borderId="61" xfId="9" quotePrefix="1" applyFont="1" applyFill="1" applyBorder="1" applyAlignment="1">
      <alignment horizontal="center" vertical="center" wrapText="1"/>
    </xf>
    <xf numFmtId="0" fontId="14" fillId="3" borderId="35" xfId="6" quotePrefix="1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3" borderId="41" xfId="9" quotePrefix="1" applyFont="1" applyFill="1" applyBorder="1" applyAlignment="1">
      <alignment horizontal="center" vertical="center" wrapText="1"/>
    </xf>
    <xf numFmtId="0" fontId="13" fillId="3" borderId="55" xfId="6" quotePrefix="1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3" fillId="3" borderId="26" xfId="6" quotePrefix="1" applyFont="1" applyFill="1" applyBorder="1" applyAlignment="1">
      <alignment vertical="center" wrapText="1"/>
    </xf>
    <xf numFmtId="0" fontId="13" fillId="3" borderId="27" xfId="6" quotePrefix="1" applyFont="1" applyFill="1" applyBorder="1" applyAlignment="1">
      <alignment vertical="center" wrapText="1"/>
    </xf>
    <xf numFmtId="0" fontId="13" fillId="3" borderId="77" xfId="6" quotePrefix="1" applyFont="1" applyFill="1" applyBorder="1" applyAlignment="1">
      <alignment vertical="center" wrapText="1"/>
    </xf>
    <xf numFmtId="0" fontId="13" fillId="3" borderId="59" xfId="6" quotePrefix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4" fillId="2" borderId="78" xfId="9" applyFont="1" applyFill="1" applyBorder="1" applyAlignment="1">
      <alignment horizontal="center" vertical="center" wrapText="1"/>
    </xf>
    <xf numFmtId="0" fontId="14" fillId="2" borderId="79" xfId="9" applyFont="1" applyFill="1" applyBorder="1" applyAlignment="1">
      <alignment horizontal="center" vertical="center" wrapText="1"/>
    </xf>
    <xf numFmtId="0" fontId="14" fillId="2" borderId="80" xfId="9" applyFont="1" applyFill="1" applyBorder="1" applyAlignment="1">
      <alignment horizontal="center" vertical="center" wrapText="1"/>
    </xf>
    <xf numFmtId="0" fontId="13" fillId="2" borderId="2" xfId="6" applyFont="1" applyFill="1" applyBorder="1" applyAlignment="1">
      <alignment horizontal="center" vertical="center" wrapText="1"/>
    </xf>
    <xf numFmtId="0" fontId="13" fillId="2" borderId="81" xfId="6" applyFont="1" applyFill="1" applyBorder="1" applyAlignment="1">
      <alignment horizontal="center" vertical="center" wrapText="1"/>
    </xf>
    <xf numFmtId="0" fontId="14" fillId="2" borderId="3" xfId="9" applyFont="1" applyFill="1" applyBorder="1" applyAlignment="1">
      <alignment vertical="center" wrapText="1"/>
    </xf>
    <xf numFmtId="0" fontId="13" fillId="2" borderId="82" xfId="6" applyFont="1" applyFill="1" applyBorder="1" applyAlignment="1">
      <alignment horizontal="center" vertical="center" wrapText="1"/>
    </xf>
    <xf numFmtId="0" fontId="13" fillId="2" borderId="3" xfId="6" applyFont="1" applyFill="1" applyBorder="1" applyAlignment="1">
      <alignment horizontal="center" vertical="center" wrapText="1"/>
    </xf>
    <xf numFmtId="0" fontId="15" fillId="2" borderId="13" xfId="9" applyFont="1" applyFill="1" applyBorder="1" applyAlignment="1">
      <alignment vertical="center" wrapText="1"/>
    </xf>
    <xf numFmtId="0" fontId="13" fillId="2" borderId="14" xfId="9" applyFont="1" applyFill="1" applyBorder="1" applyAlignment="1">
      <alignment horizontal="center" vertical="center" wrapText="1"/>
    </xf>
    <xf numFmtId="0" fontId="15" fillId="2" borderId="83" xfId="6" applyFont="1" applyFill="1" applyBorder="1" applyAlignment="1">
      <alignment vertical="center" wrapText="1"/>
    </xf>
    <xf numFmtId="0" fontId="14" fillId="2" borderId="84" xfId="9" applyFont="1" applyFill="1" applyBorder="1" applyAlignment="1">
      <alignment horizontal="center" vertical="center" wrapText="1"/>
    </xf>
    <xf numFmtId="0" fontId="14" fillId="2" borderId="85" xfId="9" applyFont="1" applyFill="1" applyBorder="1" applyAlignment="1">
      <alignment horizontal="center" vertical="center" wrapText="1"/>
    </xf>
    <xf numFmtId="0" fontId="14" fillId="2" borderId="86" xfId="9" applyFont="1" applyFill="1" applyBorder="1" applyAlignment="1">
      <alignment horizontal="center" vertical="center" wrapText="1"/>
    </xf>
    <xf numFmtId="0" fontId="14" fillId="2" borderId="87" xfId="9" applyFont="1" applyFill="1" applyBorder="1" applyAlignment="1">
      <alignment horizontal="center" vertical="center" wrapText="1"/>
    </xf>
    <xf numFmtId="0" fontId="14" fillId="2" borderId="87" xfId="6" applyFont="1" applyFill="1" applyBorder="1" applyAlignment="1">
      <alignment horizontal="center" vertical="center" wrapText="1"/>
    </xf>
    <xf numFmtId="0" fontId="14" fillId="2" borderId="16" xfId="6" applyFont="1" applyFill="1" applyBorder="1" applyAlignment="1">
      <alignment horizontal="center" vertical="center" wrapText="1"/>
    </xf>
    <xf numFmtId="0" fontId="14" fillId="2" borderId="81" xfId="9" applyFont="1" applyFill="1" applyBorder="1" applyAlignment="1">
      <alignment horizontal="center" vertical="center" wrapText="1"/>
    </xf>
    <xf numFmtId="0" fontId="13" fillId="2" borderId="88" xfId="9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9" fillId="4" borderId="46" xfId="6" quotePrefix="1" applyFont="1" applyFill="1" applyBorder="1" applyAlignment="1">
      <alignment horizontal="center" vertical="center" wrapText="1"/>
    </xf>
    <xf numFmtId="0" fontId="9" fillId="4" borderId="34" xfId="6" quotePrefix="1" applyFont="1" applyFill="1" applyBorder="1" applyAlignment="1">
      <alignment horizontal="center" vertical="center" wrapText="1"/>
    </xf>
    <xf numFmtId="0" fontId="9" fillId="4" borderId="47" xfId="6" quotePrefix="1" applyFont="1" applyFill="1" applyBorder="1" applyAlignment="1">
      <alignment horizontal="center" vertical="center" wrapText="1"/>
    </xf>
    <xf numFmtId="0" fontId="9" fillId="4" borderId="51" xfId="6" quotePrefix="1" applyFont="1" applyFill="1" applyBorder="1" applyAlignment="1">
      <alignment horizontal="center" vertical="center" wrapText="1"/>
    </xf>
    <xf numFmtId="0" fontId="9" fillId="4" borderId="35" xfId="6" quotePrefix="1" applyFont="1" applyFill="1" applyBorder="1" applyAlignment="1">
      <alignment horizontal="center" vertical="center" wrapText="1"/>
    </xf>
    <xf numFmtId="0" fontId="13" fillId="3" borderId="54" xfId="9" quotePrefix="1" applyFont="1" applyFill="1" applyBorder="1" applyAlignment="1">
      <alignment horizontal="center" vertical="center" wrapText="1"/>
    </xf>
    <xf numFmtId="0" fontId="33" fillId="0" borderId="91" xfId="0" applyFont="1" applyBorder="1" applyAlignment="1">
      <alignment horizontal="left" wrapText="1"/>
    </xf>
    <xf numFmtId="0" fontId="19" fillId="3" borderId="0" xfId="0" applyFont="1" applyFill="1"/>
    <xf numFmtId="0" fontId="13" fillId="3" borderId="22" xfId="6" applyFont="1" applyFill="1" applyBorder="1" applyAlignment="1">
      <alignment horizontal="center" vertical="center" wrapText="1"/>
    </xf>
    <xf numFmtId="0" fontId="14" fillId="3" borderId="92" xfId="9" quotePrefix="1" applyFont="1" applyFill="1" applyBorder="1" applyAlignment="1">
      <alignment horizontal="center" vertical="center" wrapText="1"/>
    </xf>
    <xf numFmtId="0" fontId="14" fillId="3" borderId="31" xfId="9" quotePrefix="1" applyFont="1" applyFill="1" applyBorder="1" applyAlignment="1">
      <alignment horizontal="center" vertical="center" wrapText="1"/>
    </xf>
    <xf numFmtId="0" fontId="14" fillId="3" borderId="33" xfId="6" quotePrefix="1" applyFont="1" applyFill="1" applyBorder="1" applyAlignment="1">
      <alignment horizontal="center" vertical="center" wrapText="1"/>
    </xf>
    <xf numFmtId="0" fontId="14" fillId="3" borderId="93" xfId="6" quotePrefix="1" applyFont="1" applyFill="1" applyBorder="1" applyAlignment="1">
      <alignment horizontal="center" vertical="center" wrapText="1"/>
    </xf>
    <xf numFmtId="0" fontId="14" fillId="3" borderId="94" xfId="6" quotePrefix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9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/>
    </xf>
    <xf numFmtId="0" fontId="16" fillId="3" borderId="64" xfId="0" applyFont="1" applyFill="1" applyBorder="1" applyAlignment="1">
      <alignment horizontal="center" vertical="center"/>
    </xf>
    <xf numFmtId="0" fontId="16" fillId="3" borderId="96" xfId="0" applyFont="1" applyFill="1" applyBorder="1" applyAlignment="1">
      <alignment horizontal="center" vertical="center"/>
    </xf>
    <xf numFmtId="0" fontId="16" fillId="3" borderId="65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47" fillId="3" borderId="47" xfId="0" applyFont="1" applyFill="1" applyBorder="1" applyAlignment="1">
      <alignment vertical="top" wrapText="1"/>
    </xf>
    <xf numFmtId="0" fontId="48" fillId="3" borderId="49" xfId="0" applyFont="1" applyFill="1" applyBorder="1" applyAlignment="1">
      <alignment horizontal="left" vertical="center" wrapText="1"/>
    </xf>
    <xf numFmtId="0" fontId="13" fillId="2" borderId="97" xfId="6" applyFont="1" applyFill="1" applyBorder="1" applyAlignment="1">
      <alignment horizontal="center" vertical="center" wrapText="1"/>
    </xf>
    <xf numFmtId="0" fontId="49" fillId="3" borderId="22" xfId="6" applyFont="1" applyFill="1" applyBorder="1" applyAlignment="1">
      <alignment horizontal="center" vertical="center" wrapText="1"/>
    </xf>
    <xf numFmtId="0" fontId="49" fillId="3" borderId="24" xfId="6" applyFont="1" applyFill="1" applyBorder="1" applyAlignment="1">
      <alignment horizontal="center" vertical="center" wrapText="1"/>
    </xf>
    <xf numFmtId="0" fontId="49" fillId="3" borderId="46" xfId="6" applyFont="1" applyFill="1" applyBorder="1" applyAlignment="1">
      <alignment horizontal="center" vertical="center" wrapText="1"/>
    </xf>
    <xf numFmtId="0" fontId="49" fillId="3" borderId="51" xfId="6" applyFont="1" applyFill="1" applyBorder="1" applyAlignment="1">
      <alignment horizontal="center" vertical="center" wrapText="1"/>
    </xf>
    <xf numFmtId="0" fontId="47" fillId="3" borderId="36" xfId="9" quotePrefix="1" applyFont="1" applyFill="1" applyBorder="1" applyAlignment="1">
      <alignment horizontal="center" vertical="center" wrapText="1"/>
    </xf>
    <xf numFmtId="0" fontId="47" fillId="3" borderId="37" xfId="9" quotePrefix="1" applyFont="1" applyFill="1" applyBorder="1" applyAlignment="1">
      <alignment horizontal="center" vertical="center" wrapText="1"/>
    </xf>
    <xf numFmtId="0" fontId="47" fillId="3" borderId="38" xfId="9" quotePrefix="1" applyFont="1" applyFill="1" applyBorder="1" applyAlignment="1">
      <alignment horizontal="center" vertical="center" wrapText="1"/>
    </xf>
    <xf numFmtId="0" fontId="47" fillId="3" borderId="76" xfId="9" quotePrefix="1" applyFont="1" applyFill="1" applyBorder="1" applyAlignment="1">
      <alignment horizontal="center" vertical="center" wrapText="1"/>
    </xf>
    <xf numFmtId="0" fontId="47" fillId="3" borderId="48" xfId="9" quotePrefix="1" applyFont="1" applyFill="1" applyBorder="1" applyAlignment="1">
      <alignment horizontal="center" vertical="center" wrapText="1"/>
    </xf>
    <xf numFmtId="0" fontId="49" fillId="3" borderId="19" xfId="6" quotePrefix="1" applyFont="1" applyFill="1" applyBorder="1" applyAlignment="1">
      <alignment horizontal="center" vertical="center" wrapText="1"/>
    </xf>
    <xf numFmtId="0" fontId="49" fillId="3" borderId="56" xfId="6" quotePrefix="1" applyFont="1" applyFill="1" applyBorder="1" applyAlignment="1">
      <alignment horizontal="center" vertical="center" wrapText="1"/>
    </xf>
    <xf numFmtId="0" fontId="49" fillId="3" borderId="19" xfId="9" quotePrefix="1" applyFont="1" applyFill="1" applyBorder="1" applyAlignment="1">
      <alignment horizontal="center" vertical="center" wrapText="1"/>
    </xf>
    <xf numFmtId="0" fontId="49" fillId="3" borderId="20" xfId="9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8" fillId="0" borderId="58" xfId="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6" fillId="0" borderId="58" xfId="3" quotePrefix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Protection="1">
      <protection locked="0"/>
    </xf>
    <xf numFmtId="0" fontId="13" fillId="4" borderId="35" xfId="9" quotePrefix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4" fillId="4" borderId="33" xfId="9" quotePrefix="1" applyFont="1" applyFill="1" applyBorder="1" applyAlignment="1">
      <alignment horizontal="center" vertical="center" wrapText="1"/>
    </xf>
    <xf numFmtId="0" fontId="14" fillId="4" borderId="34" xfId="9" quotePrefix="1" applyFont="1" applyFill="1" applyBorder="1" applyAlignment="1">
      <alignment horizontal="center" vertical="center" wrapText="1"/>
    </xf>
    <xf numFmtId="0" fontId="14" fillId="4" borderId="35" xfId="9" quotePrefix="1" applyFont="1" applyFill="1" applyBorder="1" applyAlignment="1">
      <alignment horizontal="center" vertical="center" wrapText="1"/>
    </xf>
    <xf numFmtId="0" fontId="13" fillId="4" borderId="19" xfId="6" quotePrefix="1" applyFont="1" applyFill="1" applyBorder="1" applyAlignment="1">
      <alignment horizontal="center" vertical="center" wrapText="1"/>
    </xf>
    <xf numFmtId="0" fontId="13" fillId="4" borderId="20" xfId="6" quotePrefix="1" applyFont="1" applyFill="1" applyBorder="1" applyAlignment="1">
      <alignment horizontal="center" vertical="center" wrapText="1"/>
    </xf>
    <xf numFmtId="0" fontId="13" fillId="4" borderId="40" xfId="6" quotePrefix="1" applyFont="1" applyFill="1" applyBorder="1" applyAlignment="1">
      <alignment horizontal="center" vertical="center" wrapText="1"/>
    </xf>
    <xf numFmtId="0" fontId="13" fillId="4" borderId="41" xfId="6" quotePrefix="1" applyFont="1" applyFill="1" applyBorder="1" applyAlignment="1">
      <alignment horizontal="center" vertical="center" wrapText="1"/>
    </xf>
    <xf numFmtId="0" fontId="13" fillId="4" borderId="42" xfId="6" quotePrefix="1" applyFont="1" applyFill="1" applyBorder="1" applyAlignment="1">
      <alignment horizontal="center" vertical="center" wrapText="1"/>
    </xf>
    <xf numFmtId="0" fontId="13" fillId="4" borderId="39" xfId="6" quotePrefix="1" applyFont="1" applyFill="1" applyBorder="1" applyAlignment="1">
      <alignment horizontal="center" vertical="center" wrapText="1"/>
    </xf>
    <xf numFmtId="0" fontId="13" fillId="4" borderId="43" xfId="6" quotePrefix="1" applyFont="1" applyFill="1" applyBorder="1" applyAlignment="1">
      <alignment horizontal="center" vertical="center" wrapText="1"/>
    </xf>
    <xf numFmtId="0" fontId="13" fillId="4" borderId="40" xfId="6" quotePrefix="1" applyFont="1" applyFill="1" applyBorder="1" applyAlignment="1">
      <alignment vertical="center" wrapText="1"/>
    </xf>
    <xf numFmtId="0" fontId="13" fillId="4" borderId="44" xfId="6" quotePrefix="1" applyFont="1" applyFill="1" applyBorder="1" applyAlignment="1">
      <alignment vertical="center" wrapText="1"/>
    </xf>
    <xf numFmtId="0" fontId="13" fillId="4" borderId="45" xfId="6" quotePrefix="1" applyFont="1" applyFill="1" applyBorder="1" applyAlignment="1">
      <alignment vertical="center" wrapText="1"/>
    </xf>
    <xf numFmtId="0" fontId="13" fillId="4" borderId="39" xfId="6" quotePrefix="1" applyFont="1" applyFill="1" applyBorder="1" applyAlignment="1">
      <alignment vertical="center" wrapText="1"/>
    </xf>
    <xf numFmtId="0" fontId="14" fillId="4" borderId="44" xfId="6" quotePrefix="1" applyFont="1" applyFill="1" applyBorder="1" applyAlignment="1">
      <alignment vertical="center" wrapText="1"/>
    </xf>
    <xf numFmtId="0" fontId="14" fillId="4" borderId="43" xfId="6" quotePrefix="1" applyFont="1" applyFill="1" applyBorder="1" applyAlignment="1">
      <alignment vertical="center" wrapText="1"/>
    </xf>
    <xf numFmtId="0" fontId="13" fillId="4" borderId="26" xfId="9" quotePrefix="1" applyFont="1" applyFill="1" applyBorder="1" applyAlignment="1">
      <alignment horizontal="center" vertical="center" wrapText="1"/>
    </xf>
    <xf numFmtId="0" fontId="13" fillId="4" borderId="28" xfId="9" quotePrefix="1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4" fillId="4" borderId="46" xfId="9" quotePrefix="1" applyFont="1" applyFill="1" applyBorder="1" applyAlignment="1">
      <alignment horizontal="center" vertical="center" wrapText="1"/>
    </xf>
    <xf numFmtId="0" fontId="14" fillId="4" borderId="47" xfId="9" quotePrefix="1" applyFont="1" applyFill="1" applyBorder="1" applyAlignment="1">
      <alignment horizontal="center" vertical="center" wrapText="1"/>
    </xf>
    <xf numFmtId="0" fontId="14" fillId="4" borderId="36" xfId="9" quotePrefix="1" applyFont="1" applyFill="1" applyBorder="1" applyAlignment="1">
      <alignment horizontal="center" vertical="center" wrapText="1"/>
    </xf>
    <xf numFmtId="0" fontId="13" fillId="4" borderId="36" xfId="9" quotePrefix="1" applyFont="1" applyFill="1" applyBorder="1" applyAlignment="1">
      <alignment horizontal="center" vertical="center" wrapText="1"/>
    </xf>
    <xf numFmtId="0" fontId="13" fillId="4" borderId="48" xfId="9" quotePrefix="1" applyFont="1" applyFill="1" applyBorder="1" applyAlignment="1">
      <alignment horizontal="center" vertical="center" wrapText="1"/>
    </xf>
    <xf numFmtId="0" fontId="13" fillId="4" borderId="19" xfId="9" quotePrefix="1" applyFont="1" applyFill="1" applyBorder="1" applyAlignment="1">
      <alignment horizontal="center" vertical="center" wrapText="1"/>
    </xf>
    <xf numFmtId="0" fontId="13" fillId="4" borderId="20" xfId="9" quotePrefix="1" applyFont="1" applyFill="1" applyBorder="1" applyAlignment="1">
      <alignment horizontal="center" vertical="center" wrapText="1"/>
    </xf>
    <xf numFmtId="0" fontId="13" fillId="4" borderId="49" xfId="9" quotePrefix="1" applyFont="1" applyFill="1" applyBorder="1" applyAlignment="1">
      <alignment horizontal="center" vertical="center" wrapText="1"/>
    </xf>
    <xf numFmtId="0" fontId="13" fillId="4" borderId="39" xfId="9" quotePrefix="1" applyFont="1" applyFill="1" applyBorder="1" applyAlignment="1">
      <alignment horizontal="center" vertical="center" wrapText="1"/>
    </xf>
    <xf numFmtId="0" fontId="13" fillId="4" borderId="49" xfId="6" quotePrefix="1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89" fillId="0" borderId="0" xfId="0" applyFont="1" applyFill="1" applyProtection="1">
      <protection locked="0"/>
    </xf>
    <xf numFmtId="0" fontId="86" fillId="4" borderId="49" xfId="24" applyFont="1" applyFill="1" applyBorder="1" applyAlignment="1">
      <alignment horizontal="center" vertical="center" wrapText="1"/>
    </xf>
    <xf numFmtId="0" fontId="88" fillId="4" borderId="43" xfId="2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14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8" fillId="2" borderId="98" xfId="3" applyFont="1" applyFill="1" applyBorder="1" applyAlignment="1">
      <alignment horizontal="center" vertical="center" wrapText="1"/>
    </xf>
    <xf numFmtId="0" fontId="14" fillId="0" borderId="85" xfId="9" applyFont="1" applyFill="1" applyBorder="1" applyAlignment="1">
      <alignment horizontal="center" vertical="center" wrapText="1"/>
    </xf>
    <xf numFmtId="0" fontId="15" fillId="2" borderId="99" xfId="9" applyFont="1" applyFill="1" applyBorder="1" applyAlignment="1">
      <alignment vertical="center" wrapText="1"/>
    </xf>
    <xf numFmtId="0" fontId="13" fillId="2" borderId="100" xfId="6" applyFont="1" applyFill="1" applyBorder="1" applyAlignment="1">
      <alignment horizontal="center" vertical="center" wrapText="1"/>
    </xf>
    <xf numFmtId="0" fontId="13" fillId="2" borderId="100" xfId="9" applyFont="1" applyFill="1" applyBorder="1" applyAlignment="1">
      <alignment horizontal="center" vertical="center" wrapText="1"/>
    </xf>
    <xf numFmtId="0" fontId="13" fillId="2" borderId="101" xfId="9" applyFont="1" applyFill="1" applyBorder="1" applyAlignment="1">
      <alignment horizontal="center" vertical="center" wrapText="1"/>
    </xf>
    <xf numFmtId="0" fontId="14" fillId="2" borderId="102" xfId="6" applyFont="1" applyFill="1" applyBorder="1" applyAlignment="1">
      <alignment horizontal="center" vertical="center" wrapText="1"/>
    </xf>
    <xf numFmtId="0" fontId="14" fillId="2" borderId="103" xfId="6" applyFont="1" applyFill="1" applyBorder="1" applyAlignment="1">
      <alignment horizontal="center" vertical="center" wrapText="1"/>
    </xf>
    <xf numFmtId="0" fontId="14" fillId="2" borderId="6" xfId="9" applyFont="1" applyFill="1" applyBorder="1" applyAlignment="1">
      <alignment vertical="center" wrapText="1"/>
    </xf>
    <xf numFmtId="0" fontId="14" fillId="2" borderId="104" xfId="9" applyFont="1" applyFill="1" applyBorder="1" applyAlignment="1">
      <alignment horizontal="center" vertical="center" wrapText="1"/>
    </xf>
    <xf numFmtId="0" fontId="14" fillId="2" borderId="105" xfId="9" applyFont="1" applyFill="1" applyBorder="1" applyAlignment="1">
      <alignment horizontal="center" vertical="center" wrapText="1"/>
    </xf>
    <xf numFmtId="0" fontId="14" fillId="2" borderId="106" xfId="9" applyFont="1" applyFill="1" applyBorder="1" applyAlignment="1">
      <alignment vertical="center" wrapText="1"/>
    </xf>
    <xf numFmtId="0" fontId="14" fillId="2" borderId="106" xfId="9" applyFont="1" applyFill="1" applyBorder="1" applyAlignment="1">
      <alignment horizontal="center" vertical="center" wrapText="1"/>
    </xf>
    <xf numFmtId="0" fontId="14" fillId="2" borderId="107" xfId="9" applyFont="1" applyFill="1" applyBorder="1" applyAlignment="1">
      <alignment horizontal="center" vertical="center" wrapText="1"/>
    </xf>
    <xf numFmtId="0" fontId="14" fillId="2" borderId="108" xfId="9" applyFont="1" applyFill="1" applyBorder="1" applyAlignment="1">
      <alignment horizontal="center" vertical="center" wrapText="1"/>
    </xf>
    <xf numFmtId="0" fontId="14" fillId="2" borderId="109" xfId="9" applyFont="1" applyFill="1" applyBorder="1" applyAlignment="1">
      <alignment horizontal="center" vertical="center" wrapText="1"/>
    </xf>
    <xf numFmtId="0" fontId="14" fillId="2" borderId="110" xfId="9" applyFont="1" applyFill="1" applyBorder="1" applyAlignment="1">
      <alignment horizontal="center" vertical="center" wrapText="1"/>
    </xf>
    <xf numFmtId="0" fontId="13" fillId="2" borderId="99" xfId="9" applyFont="1" applyFill="1" applyBorder="1" applyAlignment="1">
      <alignment horizontal="center" vertical="center" wrapText="1"/>
    </xf>
    <xf numFmtId="0" fontId="13" fillId="2" borderId="10" xfId="9" applyFont="1" applyFill="1" applyBorder="1" applyAlignment="1">
      <alignment horizontal="center" vertical="center" wrapText="1"/>
    </xf>
    <xf numFmtId="0" fontId="0" fillId="0" borderId="0" xfId="0" applyFill="1"/>
    <xf numFmtId="0" fontId="61" fillId="0" borderId="0" xfId="0" applyFont="1" applyFill="1"/>
    <xf numFmtId="0" fontId="61" fillId="0" borderId="0" xfId="0" applyFont="1"/>
    <xf numFmtId="0" fontId="90" fillId="0" borderId="0" xfId="0" applyFont="1"/>
    <xf numFmtId="0" fontId="90" fillId="0" borderId="0" xfId="0" applyFont="1" applyFill="1"/>
    <xf numFmtId="0" fontId="12" fillId="2" borderId="0" xfId="0" applyFont="1" applyFill="1" applyBorder="1" applyAlignment="1">
      <alignment horizontal="right" wrapText="1"/>
    </xf>
    <xf numFmtId="0" fontId="62" fillId="2" borderId="0" xfId="0" applyFont="1" applyFill="1"/>
    <xf numFmtId="0" fontId="13" fillId="2" borderId="98" xfId="9" applyFont="1" applyFill="1" applyBorder="1" applyAlignment="1">
      <alignment horizontal="center" vertical="center" wrapText="1"/>
    </xf>
    <xf numFmtId="0" fontId="13" fillId="2" borderId="99" xfId="6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 vertical="center" wrapText="1"/>
    </xf>
    <xf numFmtId="0" fontId="13" fillId="2" borderId="111" xfId="9" applyFont="1" applyFill="1" applyBorder="1" applyAlignment="1">
      <alignment horizontal="center" vertical="center" wrapText="1"/>
    </xf>
    <xf numFmtId="0" fontId="13" fillId="2" borderId="87" xfId="9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3" fillId="2" borderId="112" xfId="9" applyFont="1" applyFill="1" applyBorder="1" applyAlignment="1">
      <alignment horizontal="center" vertical="center" wrapText="1"/>
    </xf>
    <xf numFmtId="0" fontId="14" fillId="2" borderId="113" xfId="9" applyFont="1" applyFill="1" applyBorder="1" applyAlignment="1">
      <alignment horizontal="center" vertical="center" wrapText="1"/>
    </xf>
    <xf numFmtId="0" fontId="17" fillId="2" borderId="105" xfId="0" applyFont="1" applyFill="1" applyBorder="1" applyAlignment="1">
      <alignment horizontal="center" vertical="center" wrapText="1"/>
    </xf>
    <xf numFmtId="0" fontId="17" fillId="2" borderId="85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3" fillId="2" borderId="114" xfId="9" applyFont="1" applyFill="1" applyBorder="1" applyAlignment="1">
      <alignment horizontal="center" vertical="center" wrapText="1"/>
    </xf>
    <xf numFmtId="0" fontId="14" fillId="2" borderId="115" xfId="9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3" fillId="2" borderId="116" xfId="9" applyFont="1" applyFill="1" applyBorder="1" applyAlignment="1">
      <alignment horizontal="center" vertical="center" wrapText="1"/>
    </xf>
    <xf numFmtId="0" fontId="14" fillId="2" borderId="117" xfId="9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107" xfId="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3" fillId="2" borderId="111" xfId="6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3" fillId="2" borderId="6" xfId="9" applyFont="1" applyFill="1" applyBorder="1" applyAlignment="1">
      <alignment vertical="center" wrapText="1"/>
    </xf>
    <xf numFmtId="0" fontId="25" fillId="2" borderId="84" xfId="0" applyFont="1" applyFill="1" applyBorder="1" applyAlignment="1">
      <alignment horizontal="center" vertical="center"/>
    </xf>
    <xf numFmtId="0" fontId="25" fillId="2" borderId="8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13" fillId="2" borderId="16" xfId="9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3" fillId="2" borderId="85" xfId="6" applyFont="1" applyFill="1" applyBorder="1" applyAlignment="1">
      <alignment horizontal="center" vertical="center" wrapText="1"/>
    </xf>
    <xf numFmtId="0" fontId="44" fillId="2" borderId="75" xfId="9" applyFont="1" applyFill="1" applyBorder="1" applyAlignment="1">
      <alignment vertical="center" wrapText="1"/>
    </xf>
    <xf numFmtId="0" fontId="44" fillId="2" borderId="106" xfId="9" applyFont="1" applyFill="1" applyBorder="1" applyAlignment="1">
      <alignment vertical="center" wrapText="1"/>
    </xf>
    <xf numFmtId="0" fontId="14" fillId="2" borderId="118" xfId="9" applyFont="1" applyFill="1" applyBorder="1" applyAlignment="1">
      <alignment horizontal="center" vertical="center" wrapText="1"/>
    </xf>
    <xf numFmtId="0" fontId="13" fillId="2" borderId="107" xfId="6" applyFont="1" applyFill="1" applyBorder="1" applyAlignment="1">
      <alignment horizontal="center" vertical="center" wrapText="1"/>
    </xf>
    <xf numFmtId="0" fontId="13" fillId="2" borderId="118" xfId="6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left" vertical="center" wrapText="1"/>
    </xf>
    <xf numFmtId="0" fontId="14" fillId="2" borderId="14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5" xfId="6" applyFont="1" applyFill="1" applyBorder="1" applyAlignment="1">
      <alignment horizontal="center" vertical="center" wrapText="1"/>
    </xf>
    <xf numFmtId="0" fontId="44" fillId="2" borderId="6" xfId="9" applyFont="1" applyFill="1" applyBorder="1" applyAlignment="1">
      <alignment vertical="center" wrapText="1"/>
    </xf>
    <xf numFmtId="0" fontId="17" fillId="2" borderId="119" xfId="0" applyFont="1" applyFill="1" applyBorder="1" applyAlignment="1">
      <alignment horizontal="left" vertical="center" wrapText="1"/>
    </xf>
    <xf numFmtId="0" fontId="13" fillId="2" borderId="79" xfId="6" applyFont="1" applyFill="1" applyBorder="1" applyAlignment="1">
      <alignment horizontal="center" vertical="center" wrapText="1"/>
    </xf>
    <xf numFmtId="0" fontId="13" fillId="2" borderId="120" xfId="6" applyFont="1" applyFill="1" applyBorder="1" applyAlignment="1">
      <alignment horizontal="center" vertical="center" wrapText="1"/>
    </xf>
    <xf numFmtId="0" fontId="13" fillId="2" borderId="121" xfId="6" applyFont="1" applyFill="1" applyBorder="1" applyAlignment="1">
      <alignment horizontal="center" vertical="center" wrapText="1"/>
    </xf>
    <xf numFmtId="0" fontId="13" fillId="2" borderId="122" xfId="6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left" vertical="center" wrapText="1"/>
    </xf>
    <xf numFmtId="0" fontId="14" fillId="2" borderId="123" xfId="6" applyFont="1" applyFill="1" applyBorder="1" applyAlignment="1">
      <alignment horizontal="center" vertical="center" wrapText="1"/>
    </xf>
    <xf numFmtId="0" fontId="14" fillId="2" borderId="124" xfId="6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2" xfId="0" applyFont="1" applyFill="1" applyBorder="1" applyAlignment="1">
      <alignment horizontal="center" vertical="center" wrapText="1"/>
    </xf>
    <xf numFmtId="0" fontId="16" fillId="2" borderId="97" xfId="0" applyFont="1" applyFill="1" applyBorder="1" applyAlignment="1">
      <alignment horizontal="center" vertical="center" wrapText="1"/>
    </xf>
    <xf numFmtId="0" fontId="16" fillId="2" borderId="125" xfId="0" applyFont="1" applyFill="1" applyBorder="1" applyAlignment="1">
      <alignment horizontal="center" vertical="center" wrapText="1"/>
    </xf>
    <xf numFmtId="0" fontId="16" fillId="2" borderId="126" xfId="0" applyFont="1" applyFill="1" applyBorder="1" applyAlignment="1">
      <alignment horizontal="center" vertical="center" wrapText="1"/>
    </xf>
    <xf numFmtId="0" fontId="17" fillId="2" borderId="99" xfId="0" applyFont="1" applyFill="1" applyBorder="1" applyAlignment="1">
      <alignment horizontal="left" vertical="center" wrapText="1"/>
    </xf>
    <xf numFmtId="0" fontId="16" fillId="2" borderId="127" xfId="0" applyFont="1" applyFill="1" applyBorder="1" applyAlignment="1">
      <alignment horizontal="center" vertical="center" wrapText="1"/>
    </xf>
    <xf numFmtId="0" fontId="16" fillId="2" borderId="111" xfId="0" applyFont="1" applyFill="1" applyBorder="1" applyAlignment="1">
      <alignment horizontal="center" vertical="center" wrapText="1"/>
    </xf>
    <xf numFmtId="0" fontId="16" fillId="2" borderId="121" xfId="0" applyFont="1" applyFill="1" applyBorder="1" applyAlignment="1">
      <alignment horizontal="center" vertical="center" wrapText="1"/>
    </xf>
    <xf numFmtId="0" fontId="16" fillId="2" borderId="120" xfId="0" applyFont="1" applyFill="1" applyBorder="1" applyAlignment="1">
      <alignment horizontal="center" vertical="center" wrapText="1"/>
    </xf>
    <xf numFmtId="0" fontId="19" fillId="2" borderId="84" xfId="0" applyFont="1" applyFill="1" applyBorder="1" applyAlignment="1">
      <alignment horizontal="center" vertical="center" wrapText="1"/>
    </xf>
    <xf numFmtId="0" fontId="19" fillId="2" borderId="85" xfId="0" applyFont="1" applyFill="1" applyBorder="1" applyAlignment="1">
      <alignment horizontal="center" vertical="center" wrapText="1"/>
    </xf>
    <xf numFmtId="0" fontId="19" fillId="2" borderId="86" xfId="0" applyFont="1" applyFill="1" applyBorder="1" applyAlignment="1">
      <alignment horizontal="center" vertical="center" wrapText="1"/>
    </xf>
    <xf numFmtId="0" fontId="19" fillId="2" borderId="87" xfId="0" applyFont="1" applyFill="1" applyBorder="1" applyAlignment="1">
      <alignment horizontal="center" vertical="center" wrapText="1"/>
    </xf>
    <xf numFmtId="0" fontId="19" fillId="2" borderId="128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 vertical="center" wrapText="1"/>
    </xf>
    <xf numFmtId="0" fontId="19" fillId="2" borderId="83" xfId="0" applyFont="1" applyFill="1" applyBorder="1" applyAlignment="1">
      <alignment horizontal="center" vertical="center" wrapText="1"/>
    </xf>
    <xf numFmtId="0" fontId="14" fillId="2" borderId="4" xfId="9" applyFont="1" applyFill="1" applyBorder="1" applyAlignment="1">
      <alignment vertical="center" wrapText="1"/>
    </xf>
    <xf numFmtId="0" fontId="19" fillId="2" borderId="109" xfId="0" applyFont="1" applyFill="1" applyBorder="1" applyAlignment="1">
      <alignment horizontal="center" vertical="center" wrapText="1"/>
    </xf>
    <xf numFmtId="0" fontId="19" fillId="2" borderId="107" xfId="0" applyFont="1" applyFill="1" applyBorder="1" applyAlignment="1">
      <alignment horizontal="center" vertical="center" wrapText="1"/>
    </xf>
    <xf numFmtId="0" fontId="19" fillId="2" borderId="108" xfId="0" applyFont="1" applyFill="1" applyBorder="1" applyAlignment="1">
      <alignment horizontal="center" vertical="center" wrapText="1"/>
    </xf>
    <xf numFmtId="0" fontId="19" fillId="2" borderId="11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4" fillId="3" borderId="94" xfId="9" quotePrefix="1" applyFont="1" applyFill="1" applyBorder="1" applyAlignment="1">
      <alignment horizontal="center" vertical="center" wrapText="1"/>
    </xf>
    <xf numFmtId="0" fontId="5" fillId="0" borderId="58" xfId="3" quotePrefix="1" applyFont="1" applyFill="1" applyBorder="1" applyAlignment="1" applyProtection="1">
      <alignment horizontal="center" vertical="center" wrapText="1"/>
      <protection locked="0"/>
    </xf>
    <xf numFmtId="0" fontId="6" fillId="0" borderId="58" xfId="3" quotePrefix="1" applyFont="1" applyFill="1" applyBorder="1" applyAlignment="1" applyProtection="1">
      <alignment horizontal="center" vertical="center" wrapText="1"/>
      <protection locked="0"/>
    </xf>
    <xf numFmtId="0" fontId="54" fillId="0" borderId="58" xfId="3" quotePrefix="1" applyFont="1" applyFill="1" applyBorder="1" applyAlignment="1" applyProtection="1">
      <alignment horizontal="center" vertical="center" wrapText="1"/>
      <protection locked="0"/>
    </xf>
    <xf numFmtId="0" fontId="55" fillId="0" borderId="41" xfId="3" quotePrefix="1" applyFont="1" applyFill="1" applyBorder="1" applyAlignment="1" applyProtection="1">
      <alignment horizontal="center" vertical="center" wrapText="1"/>
      <protection locked="0"/>
    </xf>
    <xf numFmtId="0" fontId="49" fillId="3" borderId="46" xfId="9" quotePrefix="1" applyFont="1" applyFill="1" applyBorder="1" applyAlignment="1">
      <alignment horizontal="center" vertical="center" wrapText="1"/>
    </xf>
    <xf numFmtId="0" fontId="49" fillId="3" borderId="34" xfId="9" quotePrefix="1" applyFont="1" applyFill="1" applyBorder="1" applyAlignment="1">
      <alignment horizontal="center" vertical="center" wrapText="1"/>
    </xf>
    <xf numFmtId="0" fontId="36" fillId="3" borderId="51" xfId="9" quotePrefix="1" applyFont="1" applyFill="1" applyBorder="1" applyAlignment="1">
      <alignment horizontal="center" vertical="center" wrapText="1"/>
    </xf>
    <xf numFmtId="0" fontId="36" fillId="3" borderId="35" xfId="9" quotePrefix="1" applyFont="1" applyFill="1" applyBorder="1" applyAlignment="1">
      <alignment horizontal="center" vertical="center" wrapText="1"/>
    </xf>
    <xf numFmtId="0" fontId="36" fillId="3" borderId="34" xfId="9" quotePrefix="1" applyFont="1" applyFill="1" applyBorder="1" applyAlignment="1">
      <alignment horizontal="center" vertical="center" wrapText="1"/>
    </xf>
    <xf numFmtId="0" fontId="36" fillId="3" borderId="47" xfId="9" quotePrefix="1" applyFont="1" applyFill="1" applyBorder="1" applyAlignment="1">
      <alignment horizontal="center" vertical="center" wrapText="1"/>
    </xf>
    <xf numFmtId="0" fontId="36" fillId="3" borderId="46" xfId="9" quotePrefix="1" applyFont="1" applyFill="1" applyBorder="1" applyAlignment="1">
      <alignment horizontal="center" vertical="center" wrapText="1"/>
    </xf>
    <xf numFmtId="0" fontId="36" fillId="3" borderId="46" xfId="6" applyFont="1" applyFill="1" applyBorder="1" applyAlignment="1">
      <alignment horizontal="center" vertical="center" wrapText="1"/>
    </xf>
    <xf numFmtId="0" fontId="36" fillId="3" borderId="51" xfId="6" applyFont="1" applyFill="1" applyBorder="1" applyAlignment="1">
      <alignment horizontal="center" vertical="center" wrapText="1"/>
    </xf>
    <xf numFmtId="0" fontId="49" fillId="3" borderId="22" xfId="9" quotePrefix="1" applyFont="1" applyFill="1" applyBorder="1" applyAlignment="1">
      <alignment horizontal="center" vertical="center" wrapText="1"/>
    </xf>
    <xf numFmtId="0" fontId="36" fillId="3" borderId="24" xfId="9" quotePrefix="1" applyFont="1" applyFill="1" applyBorder="1" applyAlignment="1">
      <alignment horizontal="center" vertical="center" wrapText="1"/>
    </xf>
    <xf numFmtId="0" fontId="36" fillId="3" borderId="95" xfId="9" quotePrefix="1" applyFont="1" applyFill="1" applyBorder="1" applyAlignment="1">
      <alignment horizontal="center" vertical="center" wrapText="1"/>
    </xf>
    <xf numFmtId="0" fontId="36" fillId="3" borderId="25" xfId="9" quotePrefix="1" applyFont="1" applyFill="1" applyBorder="1" applyAlignment="1">
      <alignment horizontal="center" vertical="center" wrapText="1"/>
    </xf>
    <xf numFmtId="0" fontId="36" fillId="3" borderId="22" xfId="9" quotePrefix="1" applyFont="1" applyFill="1" applyBorder="1" applyAlignment="1">
      <alignment horizontal="center" vertical="center" wrapText="1"/>
    </xf>
    <xf numFmtId="0" fontId="36" fillId="3" borderId="22" xfId="6" applyFont="1" applyFill="1" applyBorder="1" applyAlignment="1">
      <alignment horizontal="center" vertical="center" wrapText="1"/>
    </xf>
    <xf numFmtId="0" fontId="36" fillId="3" borderId="24" xfId="6" applyFont="1" applyFill="1" applyBorder="1" applyAlignment="1">
      <alignment horizontal="center" vertical="center" wrapText="1"/>
    </xf>
    <xf numFmtId="0" fontId="49" fillId="3" borderId="51" xfId="9" quotePrefix="1" applyFont="1" applyFill="1" applyBorder="1" applyAlignment="1">
      <alignment horizontal="center" vertical="center" wrapText="1"/>
    </xf>
    <xf numFmtId="0" fontId="49" fillId="3" borderId="47" xfId="9" quotePrefix="1" applyFont="1" applyFill="1" applyBorder="1" applyAlignment="1">
      <alignment horizontal="center" vertical="center" wrapText="1"/>
    </xf>
    <xf numFmtId="0" fontId="49" fillId="3" borderId="35" xfId="9" quotePrefix="1" applyFont="1" applyFill="1" applyBorder="1" applyAlignment="1">
      <alignment horizontal="center" vertical="center" wrapText="1"/>
    </xf>
    <xf numFmtId="0" fontId="49" fillId="3" borderId="36" xfId="9" quotePrefix="1" applyFont="1" applyFill="1" applyBorder="1" applyAlignment="1">
      <alignment horizontal="center" vertical="center" wrapText="1"/>
    </xf>
    <xf numFmtId="0" fontId="49" fillId="3" borderId="37" xfId="9" quotePrefix="1" applyFont="1" applyFill="1" applyBorder="1" applyAlignment="1">
      <alignment horizontal="center" vertical="center" wrapText="1"/>
    </xf>
    <xf numFmtId="0" fontId="49" fillId="3" borderId="38" xfId="9" quotePrefix="1" applyFont="1" applyFill="1" applyBorder="1" applyAlignment="1">
      <alignment horizontal="center" vertical="center" wrapText="1"/>
    </xf>
    <xf numFmtId="0" fontId="49" fillId="3" borderId="76" xfId="9" quotePrefix="1" applyFont="1" applyFill="1" applyBorder="1" applyAlignment="1">
      <alignment horizontal="center" vertical="center" wrapText="1"/>
    </xf>
    <xf numFmtId="0" fontId="49" fillId="3" borderId="48" xfId="9" quotePrefix="1" applyFont="1" applyFill="1" applyBorder="1" applyAlignment="1">
      <alignment horizontal="center" vertical="center" wrapText="1"/>
    </xf>
    <xf numFmtId="0" fontId="36" fillId="3" borderId="36" xfId="9" quotePrefix="1" applyFont="1" applyFill="1" applyBorder="1" applyAlignment="1">
      <alignment horizontal="center" vertical="center" wrapText="1"/>
    </xf>
    <xf numFmtId="0" fontId="49" fillId="3" borderId="36" xfId="6" applyFont="1" applyFill="1" applyBorder="1" applyAlignment="1">
      <alignment horizontal="center" vertical="center" wrapText="1"/>
    </xf>
    <xf numFmtId="0" fontId="49" fillId="3" borderId="38" xfId="6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left" vertical="center" wrapText="1"/>
    </xf>
    <xf numFmtId="0" fontId="36" fillId="3" borderId="20" xfId="6" quotePrefix="1" applyFont="1" applyFill="1" applyBorder="1" applyAlignment="1">
      <alignment horizontal="center" vertical="center" wrapText="1"/>
    </xf>
    <xf numFmtId="0" fontId="49" fillId="3" borderId="49" xfId="6" quotePrefix="1" applyFont="1" applyFill="1" applyBorder="1" applyAlignment="1">
      <alignment horizontal="center" vertical="center" wrapText="1"/>
    </xf>
    <xf numFmtId="0" fontId="36" fillId="3" borderId="19" xfId="6" quotePrefix="1" applyFont="1" applyFill="1" applyBorder="1" applyAlignment="1">
      <alignment horizontal="center" vertical="center" wrapText="1"/>
    </xf>
    <xf numFmtId="0" fontId="49" fillId="3" borderId="20" xfId="6" quotePrefix="1" applyFont="1" applyFill="1" applyBorder="1" applyAlignment="1">
      <alignment horizontal="center" vertical="center" wrapText="1"/>
    </xf>
    <xf numFmtId="0" fontId="49" fillId="3" borderId="19" xfId="3" quotePrefix="1" applyFont="1" applyFill="1" applyBorder="1" applyAlignment="1">
      <alignment horizontal="center" vertical="center" textRotation="255" wrapText="1"/>
    </xf>
    <xf numFmtId="0" fontId="49" fillId="3" borderId="56" xfId="3" quotePrefix="1" applyFont="1" applyFill="1" applyBorder="1" applyAlignment="1">
      <alignment horizontal="center" vertical="center" textRotation="255" wrapText="1"/>
    </xf>
    <xf numFmtId="0" fontId="49" fillId="3" borderId="61" xfId="3" quotePrefix="1" applyFont="1" applyFill="1" applyBorder="1" applyAlignment="1">
      <alignment horizontal="center" vertical="center" textRotation="255" wrapText="1"/>
    </xf>
    <xf numFmtId="0" fontId="47" fillId="3" borderId="29" xfId="6" quotePrefix="1" applyFont="1" applyFill="1" applyBorder="1" applyAlignment="1">
      <alignment vertical="center" wrapText="1"/>
    </xf>
    <xf numFmtId="0" fontId="47" fillId="3" borderId="30" xfId="6" quotePrefix="1" applyFont="1" applyFill="1" applyBorder="1" applyAlignment="1">
      <alignment vertical="center" wrapText="1"/>
    </xf>
    <xf numFmtId="0" fontId="49" fillId="3" borderId="31" xfId="6" quotePrefix="1" applyFont="1" applyFill="1" applyBorder="1" applyAlignment="1">
      <alignment vertical="center" wrapText="1"/>
    </xf>
    <xf numFmtId="0" fontId="47" fillId="3" borderId="50" xfId="6" quotePrefix="1" applyFont="1" applyFill="1" applyBorder="1" applyAlignment="1">
      <alignment vertical="center" wrapText="1"/>
    </xf>
    <xf numFmtId="0" fontId="49" fillId="3" borderId="92" xfId="6" quotePrefix="1" applyFont="1" applyFill="1" applyBorder="1" applyAlignment="1">
      <alignment vertical="center" wrapText="1"/>
    </xf>
    <xf numFmtId="0" fontId="49" fillId="3" borderId="21" xfId="6" applyFont="1" applyFill="1" applyBorder="1" applyAlignment="1">
      <alignment vertical="center" wrapText="1"/>
    </xf>
    <xf numFmtId="0" fontId="49" fillId="3" borderId="23" xfId="6" applyFont="1" applyFill="1" applyBorder="1" applyAlignment="1">
      <alignment vertical="center" wrapText="1"/>
    </xf>
    <xf numFmtId="0" fontId="49" fillId="3" borderId="129" xfId="6" applyFont="1" applyFill="1" applyBorder="1" applyAlignment="1">
      <alignment vertical="center" wrapText="1"/>
    </xf>
    <xf numFmtId="0" fontId="49" fillId="3" borderId="24" xfId="9" quotePrefix="1" applyFont="1" applyFill="1" applyBorder="1" applyAlignment="1">
      <alignment horizontal="center" vertical="center" wrapText="1"/>
    </xf>
    <xf numFmtId="0" fontId="49" fillId="3" borderId="95" xfId="9" quotePrefix="1" applyFont="1" applyFill="1" applyBorder="1" applyAlignment="1">
      <alignment horizontal="center" vertical="center" wrapText="1"/>
    </xf>
    <xf numFmtId="0" fontId="49" fillId="3" borderId="25" xfId="9" quotePrefix="1" applyFont="1" applyFill="1" applyBorder="1" applyAlignment="1">
      <alignment horizontal="center" vertical="center" wrapText="1"/>
    </xf>
    <xf numFmtId="0" fontId="65" fillId="3" borderId="49" xfId="9" applyFont="1" applyFill="1" applyBorder="1" applyAlignment="1">
      <alignment vertical="center" wrapText="1"/>
    </xf>
    <xf numFmtId="0" fontId="65" fillId="3" borderId="21" xfId="9" applyFont="1" applyFill="1" applyBorder="1" applyAlignment="1">
      <alignment vertical="center" wrapText="1"/>
    </xf>
    <xf numFmtId="0" fontId="13" fillId="2" borderId="90" xfId="6" applyFont="1" applyFill="1" applyBorder="1" applyAlignment="1">
      <alignment horizontal="center" vertical="center" wrapText="1"/>
    </xf>
    <xf numFmtId="0" fontId="13" fillId="2" borderId="124" xfId="6" applyFont="1" applyFill="1" applyBorder="1" applyAlignment="1">
      <alignment horizontal="center" vertical="center" wrapText="1"/>
    </xf>
    <xf numFmtId="0" fontId="13" fillId="2" borderId="9" xfId="6" applyFont="1" applyFill="1" applyBorder="1" applyAlignment="1">
      <alignment horizontal="center" vertical="center" wrapText="1"/>
    </xf>
    <xf numFmtId="0" fontId="37" fillId="0" borderId="0" xfId="22" applyBorder="1" applyAlignment="1"/>
    <xf numFmtId="0" fontId="63" fillId="0" borderId="0" xfId="22" applyFont="1" applyFill="1"/>
    <xf numFmtId="0" fontId="63" fillId="0" borderId="0" xfId="22" applyFont="1"/>
    <xf numFmtId="0" fontId="49" fillId="3" borderId="19" xfId="6" applyFont="1" applyFill="1" applyBorder="1" applyAlignment="1">
      <alignment horizontal="center" vertical="center" wrapText="1"/>
    </xf>
    <xf numFmtId="0" fontId="49" fillId="3" borderId="54" xfId="6" applyFont="1" applyFill="1" applyBorder="1" applyAlignment="1">
      <alignment horizontal="center" vertical="center" wrapText="1"/>
    </xf>
    <xf numFmtId="0" fontId="49" fillId="3" borderId="53" xfId="9" quotePrefix="1" applyFont="1" applyFill="1" applyBorder="1" applyAlignment="1">
      <alignment horizontal="center" vertical="center" wrapText="1"/>
    </xf>
    <xf numFmtId="0" fontId="49" fillId="3" borderId="54" xfId="9" quotePrefix="1" applyFont="1" applyFill="1" applyBorder="1" applyAlignment="1">
      <alignment horizontal="center" vertical="center" wrapText="1"/>
    </xf>
    <xf numFmtId="0" fontId="49" fillId="3" borderId="56" xfId="9" quotePrefix="1" applyFont="1" applyFill="1" applyBorder="1" applyAlignment="1">
      <alignment horizontal="center" vertical="center" wrapText="1"/>
    </xf>
    <xf numFmtId="0" fontId="49" fillId="3" borderId="57" xfId="9" quotePrefix="1" applyFont="1" applyFill="1" applyBorder="1" applyAlignment="1">
      <alignment horizontal="center" vertical="center" wrapText="1"/>
    </xf>
    <xf numFmtId="0" fontId="14" fillId="5" borderId="26" xfId="9" quotePrefix="1" applyFont="1" applyFill="1" applyBorder="1" applyAlignment="1">
      <alignment horizontal="center" vertical="center" wrapText="1"/>
    </xf>
    <xf numFmtId="0" fontId="14" fillId="5" borderId="130" xfId="9" quotePrefix="1" applyFont="1" applyFill="1" applyBorder="1" applyAlignment="1">
      <alignment horizontal="center" vertical="center" wrapText="1"/>
    </xf>
    <xf numFmtId="0" fontId="14" fillId="5" borderId="29" xfId="9" quotePrefix="1" applyFont="1" applyFill="1" applyBorder="1" applyAlignment="1">
      <alignment horizontal="center" vertical="center" wrapText="1"/>
    </xf>
    <xf numFmtId="0" fontId="14" fillId="5" borderId="50" xfId="9" quotePrefix="1" applyFont="1" applyFill="1" applyBorder="1" applyAlignment="1">
      <alignment horizontal="center" vertical="center" wrapText="1"/>
    </xf>
    <xf numFmtId="0" fontId="14" fillId="5" borderId="46" xfId="9" quotePrefix="1" applyFont="1" applyFill="1" applyBorder="1" applyAlignment="1">
      <alignment horizontal="center" vertical="center" wrapText="1"/>
    </xf>
    <xf numFmtId="0" fontId="14" fillId="5" borderId="35" xfId="9" quotePrefix="1" applyFont="1" applyFill="1" applyBorder="1" applyAlignment="1">
      <alignment horizontal="center" vertical="center" wrapText="1"/>
    </xf>
    <xf numFmtId="0" fontId="14" fillId="5" borderId="22" xfId="9" quotePrefix="1" applyFont="1" applyFill="1" applyBorder="1" applyAlignment="1">
      <alignment horizontal="center" vertical="center" wrapText="1"/>
    </xf>
    <xf numFmtId="0" fontId="14" fillId="5" borderId="95" xfId="9" quotePrefix="1" applyFont="1" applyFill="1" applyBorder="1" applyAlignment="1">
      <alignment horizontal="center" vertical="center" wrapText="1"/>
    </xf>
    <xf numFmtId="0" fontId="14" fillId="3" borderId="24" xfId="9" quotePrefix="1" applyFont="1" applyFill="1" applyBorder="1" applyAlignment="1">
      <alignment horizontal="center" vertical="center" wrapText="1"/>
    </xf>
    <xf numFmtId="0" fontId="14" fillId="5" borderId="23" xfId="9" quotePrefix="1" applyFont="1" applyFill="1" applyBorder="1" applyAlignment="1">
      <alignment horizontal="center" vertical="center" wrapText="1"/>
    </xf>
    <xf numFmtId="0" fontId="14" fillId="5" borderId="33" xfId="9" quotePrefix="1" applyFont="1" applyFill="1" applyBorder="1" applyAlignment="1">
      <alignment horizontal="center" vertical="center" wrapText="1"/>
    </xf>
    <xf numFmtId="0" fontId="14" fillId="5" borderId="34" xfId="9" quotePrefix="1" applyFont="1" applyFill="1" applyBorder="1" applyAlignment="1">
      <alignment horizontal="center" vertical="center" wrapText="1"/>
    </xf>
    <xf numFmtId="0" fontId="14" fillId="5" borderId="47" xfId="9" quotePrefix="1" applyFont="1" applyFill="1" applyBorder="1" applyAlignment="1">
      <alignment horizontal="center" vertical="center" wrapText="1"/>
    </xf>
    <xf numFmtId="0" fontId="13" fillId="3" borderId="52" xfId="6" quotePrefix="1" applyFont="1" applyFill="1" applyBorder="1" applyAlignment="1">
      <alignment horizontal="center" vertical="center" wrapText="1"/>
    </xf>
    <xf numFmtId="0" fontId="14" fillId="3" borderId="19" xfId="6" quotePrefix="1" applyFont="1" applyFill="1" applyBorder="1" applyAlignment="1">
      <alignment vertical="center" wrapText="1"/>
    </xf>
    <xf numFmtId="0" fontId="14" fillId="3" borderId="53" xfId="6" quotePrefix="1" applyFont="1" applyFill="1" applyBorder="1" applyAlignment="1">
      <alignment vertical="center" wrapText="1"/>
    </xf>
    <xf numFmtId="0" fontId="13" fillId="3" borderId="54" xfId="6" quotePrefix="1" applyFont="1" applyFill="1" applyBorder="1" applyAlignment="1">
      <alignment vertical="center" wrapText="1"/>
    </xf>
    <xf numFmtId="0" fontId="14" fillId="3" borderId="77" xfId="9" quotePrefix="1" applyFont="1" applyFill="1" applyBorder="1" applyAlignment="1">
      <alignment vertical="center" wrapText="1"/>
    </xf>
    <xf numFmtId="0" fontId="13" fillId="3" borderId="30" xfId="6" applyFont="1" applyFill="1" applyBorder="1" applyAlignment="1">
      <alignment horizontal="center" vertical="center" wrapText="1"/>
    </xf>
    <xf numFmtId="0" fontId="13" fillId="3" borderId="31" xfId="6" applyFont="1" applyFill="1" applyBorder="1" applyAlignment="1">
      <alignment horizontal="center" vertical="center" wrapText="1"/>
    </xf>
    <xf numFmtId="0" fontId="14" fillId="3" borderId="76" xfId="9" quotePrefix="1" applyFont="1" applyFill="1" applyBorder="1" applyAlignment="1">
      <alignment horizontal="center" vertical="center" wrapText="1"/>
    </xf>
    <xf numFmtId="0" fontId="14" fillId="3" borderId="48" xfId="9" quotePrefix="1" applyFont="1" applyFill="1" applyBorder="1" applyAlignment="1">
      <alignment horizontal="center" vertical="center" wrapText="1"/>
    </xf>
    <xf numFmtId="0" fontId="14" fillId="3" borderId="37" xfId="9" quotePrefix="1" applyFont="1" applyFill="1" applyBorder="1" applyAlignment="1">
      <alignment horizontal="center" vertical="center" wrapText="1"/>
    </xf>
    <xf numFmtId="0" fontId="14" fillId="3" borderId="38" xfId="9" quotePrefix="1" applyFont="1" applyFill="1" applyBorder="1" applyAlignment="1">
      <alignment horizontal="center" vertical="center" wrapText="1"/>
    </xf>
    <xf numFmtId="0" fontId="14" fillId="3" borderId="26" xfId="6" quotePrefix="1" applyFont="1" applyFill="1" applyBorder="1" applyAlignment="1">
      <alignment horizontal="center" vertical="center" wrapText="1"/>
    </xf>
    <xf numFmtId="0" fontId="14" fillId="3" borderId="130" xfId="6" quotePrefix="1" applyFont="1" applyFill="1" applyBorder="1" applyAlignment="1">
      <alignment horizontal="center" vertical="center" wrapText="1"/>
    </xf>
    <xf numFmtId="0" fontId="14" fillId="3" borderId="131" xfId="6" quotePrefix="1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95" xfId="0" applyFont="1" applyFill="1" applyBorder="1" applyAlignment="1">
      <alignment horizontal="center" vertical="center" wrapText="1"/>
    </xf>
    <xf numFmtId="0" fontId="14" fillId="3" borderId="22" xfId="9" quotePrefix="1" applyFont="1" applyFill="1" applyBorder="1" applyAlignment="1">
      <alignment vertical="center" wrapText="1"/>
    </xf>
    <xf numFmtId="0" fontId="14" fillId="3" borderId="23" xfId="9" quotePrefix="1" applyFont="1" applyFill="1" applyBorder="1" applyAlignment="1">
      <alignment vertical="center" wrapText="1"/>
    </xf>
    <xf numFmtId="0" fontId="14" fillId="3" borderId="21" xfId="9" quotePrefix="1" applyFont="1" applyFill="1" applyBorder="1" applyAlignment="1">
      <alignment vertical="center" wrapText="1"/>
    </xf>
    <xf numFmtId="0" fontId="13" fillId="3" borderId="0" xfId="6" applyFont="1" applyFill="1" applyBorder="1" applyAlignment="1">
      <alignment vertical="center" wrapText="1"/>
    </xf>
    <xf numFmtId="0" fontId="14" fillId="3" borderId="29" xfId="6" quotePrefix="1" applyFont="1" applyFill="1" applyBorder="1" applyAlignment="1">
      <alignment vertical="center" wrapText="1"/>
    </xf>
    <xf numFmtId="0" fontId="14" fillId="3" borderId="50" xfId="6" quotePrefix="1" applyFont="1" applyFill="1" applyBorder="1" applyAlignment="1">
      <alignment vertical="center" wrapText="1"/>
    </xf>
    <xf numFmtId="0" fontId="14" fillId="3" borderId="131" xfId="6" quotePrefix="1" applyFont="1" applyFill="1" applyBorder="1" applyAlignment="1">
      <alignment vertical="center" wrapText="1"/>
    </xf>
    <xf numFmtId="0" fontId="25" fillId="3" borderId="19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Border="1"/>
    <xf numFmtId="0" fontId="36" fillId="0" borderId="91" xfId="0" applyFont="1" applyBorder="1" applyAlignment="1">
      <alignment horizontal="left" wrapText="1"/>
    </xf>
    <xf numFmtId="0" fontId="25" fillId="0" borderId="62" xfId="0" applyFont="1" applyBorder="1" applyAlignment="1">
      <alignment vertical="top" wrapText="1"/>
    </xf>
    <xf numFmtId="0" fontId="13" fillId="3" borderId="46" xfId="9" quotePrefix="1" applyFont="1" applyFill="1" applyBorder="1" applyAlignment="1">
      <alignment vertical="center" wrapText="1"/>
    </xf>
    <xf numFmtId="0" fontId="13" fillId="3" borderId="34" xfId="9" quotePrefix="1" applyFont="1" applyFill="1" applyBorder="1" applyAlignment="1">
      <alignment vertical="center" wrapText="1"/>
    </xf>
    <xf numFmtId="0" fontId="13" fillId="3" borderId="47" xfId="9" quotePrefix="1" applyFont="1" applyFill="1" applyBorder="1" applyAlignment="1">
      <alignment vertical="center" wrapText="1"/>
    </xf>
    <xf numFmtId="0" fontId="13" fillId="3" borderId="25" xfId="9" quotePrefix="1" applyFont="1" applyFill="1" applyBorder="1" applyAlignment="1">
      <alignment vertical="center" wrapText="1"/>
    </xf>
    <xf numFmtId="0" fontId="38" fillId="4" borderId="33" xfId="0" applyFont="1" applyFill="1" applyBorder="1" applyAlignment="1">
      <alignment horizontal="left" vertical="center" wrapText="1"/>
    </xf>
    <xf numFmtId="0" fontId="1" fillId="4" borderId="60" xfId="14" quotePrefix="1" applyFont="1" applyFill="1" applyBorder="1" applyAlignment="1">
      <alignment horizontal="center" vertical="center" wrapText="1"/>
    </xf>
    <xf numFmtId="0" fontId="47" fillId="3" borderId="48" xfId="0" applyFont="1" applyFill="1" applyBorder="1" applyAlignment="1">
      <alignment vertical="top" wrapText="1"/>
    </xf>
    <xf numFmtId="0" fontId="13" fillId="3" borderId="19" xfId="9" quotePrefix="1" applyFont="1" applyFill="1" applyBorder="1" applyAlignment="1">
      <alignment vertical="center" wrapText="1"/>
    </xf>
    <xf numFmtId="0" fontId="13" fillId="3" borderId="53" xfId="9" quotePrefix="1" applyFont="1" applyFill="1" applyBorder="1" applyAlignment="1">
      <alignment vertical="center" wrapText="1"/>
    </xf>
    <xf numFmtId="0" fontId="13" fillId="3" borderId="54" xfId="9" quotePrefix="1" applyFont="1" applyFill="1" applyBorder="1" applyAlignment="1">
      <alignment vertical="center" wrapText="1"/>
    </xf>
    <xf numFmtId="0" fontId="13" fillId="3" borderId="56" xfId="9" quotePrefix="1" applyFont="1" applyFill="1" applyBorder="1" applyAlignment="1">
      <alignment vertical="center" wrapText="1"/>
    </xf>
    <xf numFmtId="0" fontId="13" fillId="3" borderId="57" xfId="9" quotePrefix="1" applyFont="1" applyFill="1" applyBorder="1" applyAlignment="1">
      <alignment vertical="center" wrapText="1"/>
    </xf>
    <xf numFmtId="0" fontId="47" fillId="3" borderId="25" xfId="0" applyFont="1" applyFill="1" applyBorder="1" applyAlignment="1">
      <alignment vertical="top" wrapText="1"/>
    </xf>
    <xf numFmtId="0" fontId="49" fillId="3" borderId="23" xfId="9" quotePrefix="1" applyFont="1" applyFill="1" applyBorder="1" applyAlignment="1">
      <alignment horizontal="center" vertical="center" wrapText="1"/>
    </xf>
    <xf numFmtId="0" fontId="36" fillId="3" borderId="23" xfId="9" quotePrefix="1" applyFont="1" applyFill="1" applyBorder="1" applyAlignment="1">
      <alignment horizontal="center" vertical="center" wrapText="1"/>
    </xf>
    <xf numFmtId="0" fontId="36" fillId="3" borderId="26" xfId="6" applyFont="1" applyFill="1" applyBorder="1" applyAlignment="1">
      <alignment horizontal="center" vertical="center" wrapText="1"/>
    </xf>
    <xf numFmtId="0" fontId="36" fillId="3" borderId="27" xfId="9" quotePrefix="1" applyFont="1" applyFill="1" applyBorder="1" applyAlignment="1">
      <alignment horizontal="center" vertical="center" wrapText="1"/>
    </xf>
    <xf numFmtId="0" fontId="36" fillId="3" borderId="28" xfId="6" applyFont="1" applyFill="1" applyBorder="1" applyAlignment="1">
      <alignment horizontal="center" vertical="center" wrapText="1"/>
    </xf>
    <xf numFmtId="0" fontId="47" fillId="3" borderId="22" xfId="6" quotePrefix="1" applyFont="1" applyFill="1" applyBorder="1" applyAlignment="1">
      <alignment vertical="center" wrapText="1"/>
    </xf>
    <xf numFmtId="0" fontId="47" fillId="3" borderId="23" xfId="6" quotePrefix="1" applyFont="1" applyFill="1" applyBorder="1" applyAlignment="1">
      <alignment vertical="center" wrapText="1"/>
    </xf>
    <xf numFmtId="0" fontId="47" fillId="3" borderId="24" xfId="6" quotePrefix="1" applyFont="1" applyFill="1" applyBorder="1" applyAlignment="1">
      <alignment vertical="center" wrapText="1"/>
    </xf>
    <xf numFmtId="0" fontId="47" fillId="3" borderId="95" xfId="6" quotePrefix="1" applyFont="1" applyFill="1" applyBorder="1" applyAlignment="1">
      <alignment vertical="center" wrapText="1"/>
    </xf>
    <xf numFmtId="0" fontId="47" fillId="3" borderId="25" xfId="6" quotePrefix="1" applyFont="1" applyFill="1" applyBorder="1" applyAlignment="1">
      <alignment vertical="center" wrapText="1"/>
    </xf>
    <xf numFmtId="0" fontId="47" fillId="3" borderId="34" xfId="0" applyFont="1" applyFill="1" applyBorder="1" applyAlignment="1">
      <alignment vertical="top" wrapText="1"/>
    </xf>
    <xf numFmtId="0" fontId="49" fillId="3" borderId="37" xfId="6" applyFont="1" applyFill="1" applyBorder="1" applyAlignment="1">
      <alignment horizontal="center" vertical="center" wrapText="1"/>
    </xf>
    <xf numFmtId="0" fontId="65" fillId="3" borderId="49" xfId="9" quotePrefix="1" applyFont="1" applyFill="1" applyBorder="1" applyAlignment="1">
      <alignment vertical="center" wrapText="1"/>
    </xf>
    <xf numFmtId="0" fontId="49" fillId="3" borderId="49" xfId="9" quotePrefix="1" applyFont="1" applyFill="1" applyBorder="1" applyAlignment="1">
      <alignment horizontal="center" vertical="center" wrapText="1"/>
    </xf>
    <xf numFmtId="0" fontId="49" fillId="3" borderId="55" xfId="9" quotePrefix="1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left" vertical="center" wrapText="1"/>
    </xf>
    <xf numFmtId="0" fontId="49" fillId="3" borderId="55" xfId="3" quotePrefix="1" applyFont="1" applyFill="1" applyBorder="1" applyAlignment="1">
      <alignment horizontal="center" vertical="center" textRotation="255" wrapText="1"/>
    </xf>
    <xf numFmtId="0" fontId="49" fillId="3" borderId="49" xfId="3" quotePrefix="1" applyFont="1" applyFill="1" applyBorder="1" applyAlignment="1">
      <alignment horizontal="center" vertical="center" textRotation="255" wrapText="1"/>
    </xf>
    <xf numFmtId="0" fontId="66" fillId="3" borderId="57" xfId="9" quotePrefix="1" applyFont="1" applyFill="1" applyBorder="1" applyAlignment="1">
      <alignment vertical="center" wrapText="1"/>
    </xf>
    <xf numFmtId="0" fontId="14" fillId="0" borderId="51" xfId="9" quotePrefix="1" applyFont="1" applyFill="1" applyBorder="1" applyAlignment="1">
      <alignment horizontal="center" vertical="center" wrapText="1"/>
    </xf>
    <xf numFmtId="0" fontId="34" fillId="0" borderId="62" xfId="0" applyFont="1" applyBorder="1" applyAlignment="1">
      <alignment horizontal="left" wrapText="1"/>
    </xf>
    <xf numFmtId="0" fontId="29" fillId="0" borderId="62" xfId="0" applyFont="1" applyBorder="1" applyAlignment="1">
      <alignment horizontal="left" wrapText="1"/>
    </xf>
    <xf numFmtId="0" fontId="29" fillId="0" borderId="132" xfId="0" applyFont="1" applyBorder="1" applyAlignment="1">
      <alignment horizontal="left" wrapText="1"/>
    </xf>
    <xf numFmtId="14" fontId="34" fillId="0" borderId="66" xfId="0" applyNumberFormat="1" applyFont="1" applyBorder="1" applyAlignment="1">
      <alignment horizontal="left" wrapText="1"/>
    </xf>
    <xf numFmtId="0" fontId="34" fillId="0" borderId="132" xfId="0" applyFont="1" applyBorder="1" applyAlignment="1">
      <alignment horizontal="left" wrapText="1"/>
    </xf>
    <xf numFmtId="0" fontId="47" fillId="3" borderId="25" xfId="9" applyFont="1" applyFill="1" applyBorder="1" applyAlignment="1">
      <alignment vertical="center" wrapText="1"/>
    </xf>
    <xf numFmtId="0" fontId="47" fillId="3" borderId="22" xfId="9" quotePrefix="1" applyFont="1" applyFill="1" applyBorder="1" applyAlignment="1">
      <alignment horizontal="center" vertical="center" wrapText="1"/>
    </xf>
    <xf numFmtId="0" fontId="47" fillId="3" borderId="23" xfId="9" quotePrefix="1" applyFont="1" applyFill="1" applyBorder="1" applyAlignment="1">
      <alignment horizontal="center" vertical="center" wrapText="1"/>
    </xf>
    <xf numFmtId="0" fontId="47" fillId="3" borderId="24" xfId="9" quotePrefix="1" applyFont="1" applyFill="1" applyBorder="1" applyAlignment="1">
      <alignment horizontal="center" vertical="center" wrapText="1"/>
    </xf>
    <xf numFmtId="0" fontId="47" fillId="3" borderId="95" xfId="9" quotePrefix="1" applyFont="1" applyFill="1" applyBorder="1" applyAlignment="1">
      <alignment horizontal="center" vertical="center" wrapText="1"/>
    </xf>
    <xf numFmtId="0" fontId="47" fillId="3" borderId="25" xfId="9" quotePrefix="1" applyFont="1" applyFill="1" applyBorder="1" applyAlignment="1">
      <alignment horizontal="center" vertical="center" wrapText="1"/>
    </xf>
    <xf numFmtId="0" fontId="49" fillId="3" borderId="23" xfId="6" applyFont="1" applyFill="1" applyBorder="1" applyAlignment="1">
      <alignment horizontal="center" vertical="center" wrapText="1"/>
    </xf>
    <xf numFmtId="0" fontId="47" fillId="3" borderId="32" xfId="9" applyFont="1" applyFill="1" applyBorder="1" applyAlignment="1">
      <alignment vertical="center" wrapText="1"/>
    </xf>
    <xf numFmtId="0" fontId="49" fillId="3" borderId="1" xfId="6" applyFont="1" applyFill="1" applyBorder="1" applyAlignment="1">
      <alignment horizontal="center" vertical="center" wrapText="1"/>
    </xf>
    <xf numFmtId="0" fontId="49" fillId="3" borderId="34" xfId="6" applyFont="1" applyFill="1" applyBorder="1" applyAlignment="1">
      <alignment horizontal="center" vertical="center" wrapText="1"/>
    </xf>
    <xf numFmtId="0" fontId="47" fillId="3" borderId="47" xfId="9" applyFont="1" applyFill="1" applyBorder="1" applyAlignment="1">
      <alignment vertical="center" wrapText="1"/>
    </xf>
    <xf numFmtId="0" fontId="47" fillId="3" borderId="46" xfId="9" quotePrefix="1" applyFont="1" applyFill="1" applyBorder="1" applyAlignment="1">
      <alignment horizontal="center" vertical="center" wrapText="1"/>
    </xf>
    <xf numFmtId="0" fontId="47" fillId="3" borderId="34" xfId="9" quotePrefix="1" applyFont="1" applyFill="1" applyBorder="1" applyAlignment="1">
      <alignment horizontal="center" vertical="center" wrapText="1"/>
    </xf>
    <xf numFmtId="0" fontId="47" fillId="3" borderId="51" xfId="9" quotePrefix="1" applyFont="1" applyFill="1" applyBorder="1" applyAlignment="1">
      <alignment horizontal="center" vertical="center" wrapText="1"/>
    </xf>
    <xf numFmtId="0" fontId="47" fillId="3" borderId="35" xfId="9" quotePrefix="1" applyFont="1" applyFill="1" applyBorder="1" applyAlignment="1">
      <alignment horizontal="center" vertical="center" wrapText="1"/>
    </xf>
    <xf numFmtId="0" fontId="47" fillId="3" borderId="47" xfId="9" quotePrefix="1" applyFont="1" applyFill="1" applyBorder="1" applyAlignment="1">
      <alignment horizontal="center" vertical="center" wrapText="1"/>
    </xf>
    <xf numFmtId="0" fontId="47" fillId="3" borderId="48" xfId="9" applyFont="1" applyFill="1" applyBorder="1" applyAlignment="1">
      <alignment vertical="center" wrapText="1"/>
    </xf>
    <xf numFmtId="0" fontId="67" fillId="3" borderId="39" xfId="0" applyFont="1" applyFill="1" applyBorder="1" applyAlignment="1">
      <alignment horizontal="left" vertical="center" wrapText="1"/>
    </xf>
    <xf numFmtId="0" fontId="49" fillId="3" borderId="40" xfId="6" quotePrefix="1" applyFont="1" applyFill="1" applyBorder="1" applyAlignment="1">
      <alignment horizontal="center" vertical="center" wrapText="1"/>
    </xf>
    <xf numFmtId="0" fontId="49" fillId="3" borderId="58" xfId="6" quotePrefix="1" applyFont="1" applyFill="1" applyBorder="1" applyAlignment="1">
      <alignment horizontal="center" vertical="center" wrapText="1"/>
    </xf>
    <xf numFmtId="0" fontId="49" fillId="3" borderId="41" xfId="6" quotePrefix="1" applyFont="1" applyFill="1" applyBorder="1" applyAlignment="1">
      <alignment horizontal="center" vertical="center" wrapText="1"/>
    </xf>
    <xf numFmtId="0" fontId="49" fillId="3" borderId="39" xfId="6" quotePrefix="1" applyFont="1" applyFill="1" applyBorder="1" applyAlignment="1">
      <alignment horizontal="center" vertical="center" wrapText="1"/>
    </xf>
    <xf numFmtId="0" fontId="67" fillId="3" borderId="49" xfId="0" applyFont="1" applyFill="1" applyBorder="1" applyAlignment="1">
      <alignment horizontal="left" vertical="center" wrapText="1"/>
    </xf>
    <xf numFmtId="0" fontId="49" fillId="3" borderId="44" xfId="6" quotePrefix="1" applyFont="1" applyFill="1" applyBorder="1" applyAlignment="1">
      <alignment horizontal="center" vertical="center" wrapText="1"/>
    </xf>
    <xf numFmtId="0" fontId="49" fillId="3" borderId="52" xfId="6" quotePrefix="1" applyFont="1" applyFill="1" applyBorder="1" applyAlignment="1">
      <alignment horizontal="center" vertical="center" wrapText="1"/>
    </xf>
    <xf numFmtId="0" fontId="49" fillId="3" borderId="45" xfId="6" quotePrefix="1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left" vertical="center" wrapText="1"/>
    </xf>
    <xf numFmtId="0" fontId="47" fillId="3" borderId="46" xfId="6" quotePrefix="1" applyFont="1" applyFill="1" applyBorder="1" applyAlignment="1">
      <alignment vertical="center" wrapText="1"/>
    </xf>
    <xf numFmtId="0" fontId="47" fillId="3" borderId="34" xfId="6" quotePrefix="1" applyFont="1" applyFill="1" applyBorder="1" applyAlignment="1">
      <alignment vertical="center" wrapText="1"/>
    </xf>
    <xf numFmtId="0" fontId="47" fillId="3" borderId="51" xfId="6" quotePrefix="1" applyFont="1" applyFill="1" applyBorder="1" applyAlignment="1">
      <alignment vertical="center" wrapText="1"/>
    </xf>
    <xf numFmtId="0" fontId="47" fillId="3" borderId="35" xfId="6" quotePrefix="1" applyFont="1" applyFill="1" applyBorder="1" applyAlignment="1">
      <alignment vertical="center" wrapText="1"/>
    </xf>
    <xf numFmtId="0" fontId="47" fillId="3" borderId="47" xfId="6" quotePrefix="1" applyFont="1" applyFill="1" applyBorder="1" applyAlignment="1">
      <alignment vertical="center" wrapText="1"/>
    </xf>
    <xf numFmtId="0" fontId="47" fillId="3" borderId="46" xfId="6" applyFont="1" applyFill="1" applyBorder="1" applyAlignment="1">
      <alignment vertical="center" wrapText="1"/>
    </xf>
    <xf numFmtId="0" fontId="47" fillId="3" borderId="34" xfId="6" applyFont="1" applyFill="1" applyBorder="1" applyAlignment="1">
      <alignment vertical="center" wrapText="1"/>
    </xf>
    <xf numFmtId="0" fontId="47" fillId="3" borderId="51" xfId="6" applyFont="1" applyFill="1" applyBorder="1" applyAlignment="1">
      <alignment vertical="center" wrapText="1"/>
    </xf>
    <xf numFmtId="0" fontId="47" fillId="3" borderId="46" xfId="6" applyFont="1" applyFill="1" applyBorder="1" applyAlignment="1">
      <alignment horizontal="center" vertical="center" wrapText="1"/>
    </xf>
    <xf numFmtId="0" fontId="47" fillId="3" borderId="34" xfId="6" applyFont="1" applyFill="1" applyBorder="1" applyAlignment="1">
      <alignment horizontal="center" vertical="center" wrapText="1"/>
    </xf>
    <xf numFmtId="0" fontId="47" fillId="3" borderId="51" xfId="6" applyFont="1" applyFill="1" applyBorder="1" applyAlignment="1">
      <alignment horizontal="center" vertical="center" wrapText="1"/>
    </xf>
    <xf numFmtId="0" fontId="47" fillId="3" borderId="96" xfId="9" applyFont="1" applyFill="1" applyBorder="1" applyAlignment="1">
      <alignment vertical="center" wrapText="1"/>
    </xf>
    <xf numFmtId="0" fontId="47" fillId="3" borderId="63" xfId="9" quotePrefix="1" applyFont="1" applyFill="1" applyBorder="1" applyAlignment="1">
      <alignment horizontal="center" vertical="center" wrapText="1"/>
    </xf>
    <xf numFmtId="0" fontId="47" fillId="3" borderId="64" xfId="9" quotePrefix="1" applyFont="1" applyFill="1" applyBorder="1" applyAlignment="1">
      <alignment horizontal="center" vertical="center" wrapText="1"/>
    </xf>
    <xf numFmtId="0" fontId="47" fillId="3" borderId="65" xfId="9" quotePrefix="1" applyFont="1" applyFill="1" applyBorder="1" applyAlignment="1">
      <alignment horizontal="center" vertical="center" wrapText="1"/>
    </xf>
    <xf numFmtId="0" fontId="47" fillId="3" borderId="69" xfId="9" quotePrefix="1" applyFont="1" applyFill="1" applyBorder="1" applyAlignment="1">
      <alignment horizontal="center" vertical="center" wrapText="1"/>
    </xf>
    <xf numFmtId="0" fontId="47" fillId="3" borderId="96" xfId="9" quotePrefix="1" applyFont="1" applyFill="1" applyBorder="1" applyAlignment="1">
      <alignment horizontal="center" vertical="center" wrapText="1"/>
    </xf>
    <xf numFmtId="0" fontId="65" fillId="3" borderId="60" xfId="9" quotePrefix="1" applyFont="1" applyFill="1" applyBorder="1" applyAlignment="1">
      <alignment vertical="center" wrapText="1"/>
    </xf>
    <xf numFmtId="0" fontId="49" fillId="3" borderId="70" xfId="9" quotePrefix="1" applyFont="1" applyFill="1" applyBorder="1" applyAlignment="1">
      <alignment horizontal="center" vertical="center" wrapText="1"/>
    </xf>
    <xf numFmtId="0" fontId="49" fillId="3" borderId="91" xfId="9" quotePrefix="1" applyFont="1" applyFill="1" applyBorder="1" applyAlignment="1">
      <alignment horizontal="center" vertical="center" wrapText="1"/>
    </xf>
    <xf numFmtId="0" fontId="49" fillId="3" borderId="50" xfId="9" quotePrefix="1" applyFont="1" applyFill="1" applyBorder="1" applyAlignment="1">
      <alignment horizontal="center" vertical="center" wrapText="1"/>
    </xf>
    <xf numFmtId="0" fontId="49" fillId="3" borderId="29" xfId="9" quotePrefix="1" applyFont="1" applyFill="1" applyBorder="1" applyAlignment="1">
      <alignment horizontal="center" vertical="center" wrapText="1"/>
    </xf>
    <xf numFmtId="0" fontId="49" fillId="3" borderId="21" xfId="9" quotePrefix="1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/>
    </xf>
    <xf numFmtId="0" fontId="67" fillId="3" borderId="20" xfId="0" applyFont="1" applyFill="1" applyBorder="1" applyAlignment="1">
      <alignment horizontal="center" vertical="center"/>
    </xf>
    <xf numFmtId="0" fontId="13" fillId="4" borderId="59" xfId="9" quotePrefix="1" applyFont="1" applyFill="1" applyBorder="1" applyAlignment="1">
      <alignment horizontal="center" vertical="center" wrapText="1"/>
    </xf>
    <xf numFmtId="0" fontId="13" fillId="4" borderId="27" xfId="9" quotePrefix="1" applyFont="1" applyFill="1" applyBorder="1" applyAlignment="1">
      <alignment horizontal="center" vertical="center" wrapText="1"/>
    </xf>
    <xf numFmtId="0" fontId="13" fillId="4" borderId="130" xfId="9" quotePrefix="1" applyFont="1" applyFill="1" applyBorder="1" applyAlignment="1">
      <alignment horizontal="center" vertical="center" wrapText="1"/>
    </xf>
    <xf numFmtId="0" fontId="14" fillId="3" borderId="131" xfId="9" quotePrefix="1" applyFont="1" applyFill="1" applyBorder="1" applyAlignment="1">
      <alignment horizontal="center" vertical="center" wrapText="1"/>
    </xf>
    <xf numFmtId="0" fontId="14" fillId="3" borderId="133" xfId="6" quotePrefix="1" applyFont="1" applyFill="1" applyBorder="1" applyAlignment="1">
      <alignment horizontal="center" vertical="center" wrapText="1"/>
    </xf>
    <xf numFmtId="0" fontId="14" fillId="3" borderId="134" xfId="9" quotePrefix="1" applyFont="1" applyFill="1" applyBorder="1" applyAlignment="1">
      <alignment horizontal="center" vertical="center" wrapText="1"/>
    </xf>
    <xf numFmtId="0" fontId="14" fillId="3" borderId="62" xfId="9" quotePrefix="1" applyFont="1" applyFill="1" applyBorder="1" applyAlignment="1">
      <alignment horizontal="center" vertical="center" wrapText="1"/>
    </xf>
    <xf numFmtId="0" fontId="14" fillId="3" borderId="132" xfId="9" quotePrefix="1" applyFont="1" applyFill="1" applyBorder="1" applyAlignment="1">
      <alignment horizontal="center" vertical="center" wrapText="1"/>
    </xf>
    <xf numFmtId="0" fontId="14" fillId="3" borderId="66" xfId="9" quotePrefix="1" applyFont="1" applyFill="1" applyBorder="1" applyAlignment="1">
      <alignment horizontal="center" vertical="center" wrapText="1"/>
    </xf>
    <xf numFmtId="0" fontId="14" fillId="3" borderId="26" xfId="6" quotePrefix="1" applyFont="1" applyFill="1" applyBorder="1" applyAlignment="1">
      <alignment vertical="center" wrapText="1"/>
    </xf>
    <xf numFmtId="0" fontId="14" fillId="3" borderId="52" xfId="6" quotePrefix="1" applyFont="1" applyFill="1" applyBorder="1" applyAlignment="1">
      <alignment horizontal="center" vertical="center" wrapText="1"/>
    </xf>
    <xf numFmtId="0" fontId="16" fillId="3" borderId="54" xfId="0" applyFont="1" applyFill="1" applyBorder="1" applyAlignment="1">
      <alignment horizontal="center" vertical="center"/>
    </xf>
    <xf numFmtId="0" fontId="13" fillId="3" borderId="33" xfId="6" applyFont="1" applyFill="1" applyBorder="1" applyAlignment="1">
      <alignment horizontal="center" vertical="center" wrapText="1"/>
    </xf>
    <xf numFmtId="0" fontId="13" fillId="4" borderId="66" xfId="9" applyFont="1" applyFill="1" applyBorder="1" applyAlignment="1">
      <alignment vertical="center" wrapText="1"/>
    </xf>
    <xf numFmtId="0" fontId="13" fillId="4" borderId="33" xfId="9" quotePrefix="1" applyFont="1" applyFill="1" applyBorder="1" applyAlignment="1">
      <alignment horizontal="center" vertical="center" wrapText="1"/>
    </xf>
    <xf numFmtId="0" fontId="13" fillId="4" borderId="34" xfId="9" quotePrefix="1" applyFont="1" applyFill="1" applyBorder="1" applyAlignment="1">
      <alignment horizontal="center" vertical="center" wrapText="1"/>
    </xf>
    <xf numFmtId="0" fontId="35" fillId="4" borderId="67" xfId="7" applyFont="1" applyFill="1" applyBorder="1" applyAlignment="1">
      <alignment vertical="center" wrapText="1"/>
    </xf>
    <xf numFmtId="0" fontId="14" fillId="4" borderId="135" xfId="9" applyFont="1" applyFill="1" applyBorder="1" applyAlignment="1">
      <alignment vertical="center" wrapText="1"/>
    </xf>
    <xf numFmtId="0" fontId="35" fillId="4" borderId="62" xfId="7" applyFont="1" applyFill="1" applyBorder="1" applyAlignment="1">
      <alignment vertical="center" wrapText="1"/>
    </xf>
    <xf numFmtId="0" fontId="14" fillId="4" borderId="132" xfId="9" applyFont="1" applyFill="1" applyBorder="1" applyAlignment="1">
      <alignment vertical="center" wrapText="1"/>
    </xf>
    <xf numFmtId="0" fontId="16" fillId="4" borderId="39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5" fillId="4" borderId="49" xfId="9" quotePrefix="1" applyFont="1" applyFill="1" applyBorder="1" applyAlignment="1">
      <alignment vertical="center" wrapText="1"/>
    </xf>
    <xf numFmtId="0" fontId="15" fillId="4" borderId="21" xfId="9" applyFont="1" applyFill="1" applyBorder="1" applyAlignment="1">
      <alignment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0" xfId="6" quotePrefix="1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horizontal="center" vertical="center" wrapText="1"/>
    </xf>
    <xf numFmtId="0" fontId="14" fillId="4" borderId="34" xfId="6" quotePrefix="1" applyFont="1" applyFill="1" applyBorder="1" applyAlignment="1">
      <alignment horizontal="center" vertical="center" wrapText="1"/>
    </xf>
    <xf numFmtId="0" fontId="14" fillId="4" borderId="51" xfId="6" quotePrefix="1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3" fillId="4" borderId="47" xfId="9" quotePrefix="1" applyFont="1" applyFill="1" applyBorder="1" applyAlignment="1">
      <alignment horizontal="center" vertical="center" wrapText="1"/>
    </xf>
    <xf numFmtId="0" fontId="13" fillId="4" borderId="46" xfId="9" quotePrefix="1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left" vertical="center" wrapText="1"/>
    </xf>
    <xf numFmtId="0" fontId="16" fillId="4" borderId="49" xfId="0" applyFont="1" applyFill="1" applyBorder="1" applyAlignment="1">
      <alignment horizontal="left" vertical="center" wrapText="1"/>
    </xf>
    <xf numFmtId="0" fontId="13" fillId="4" borderId="66" xfId="9" applyFont="1" applyFill="1" applyBorder="1" applyAlignment="1">
      <alignment horizontal="left" vertical="center" wrapText="1"/>
    </xf>
    <xf numFmtId="0" fontId="35" fillId="4" borderId="67" xfId="7" applyFont="1" applyFill="1" applyBorder="1" applyAlignment="1">
      <alignment horizontal="center" vertical="center" wrapText="1"/>
    </xf>
    <xf numFmtId="0" fontId="14" fillId="4" borderId="135" xfId="9" applyFont="1" applyFill="1" applyBorder="1" applyAlignment="1">
      <alignment horizontal="center" vertical="center" wrapText="1"/>
    </xf>
    <xf numFmtId="0" fontId="35" fillId="4" borderId="62" xfId="7" applyFont="1" applyFill="1" applyBorder="1" applyAlignment="1">
      <alignment horizontal="center" vertical="center" wrapText="1"/>
    </xf>
    <xf numFmtId="0" fontId="14" fillId="4" borderId="132" xfId="9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 applyProtection="1">
      <alignment horizontal="left" vertical="center" wrapText="1"/>
      <protection locked="0"/>
    </xf>
    <xf numFmtId="0" fontId="13" fillId="0" borderId="20" xfId="6" quotePrefix="1" applyFont="1" applyFill="1" applyBorder="1" applyAlignment="1" applyProtection="1">
      <alignment vertical="center" wrapText="1"/>
      <protection locked="0"/>
    </xf>
    <xf numFmtId="0" fontId="13" fillId="0" borderId="58" xfId="6" quotePrefix="1" applyFont="1" applyFill="1" applyBorder="1" applyAlignment="1" applyProtection="1">
      <alignment vertical="center" wrapText="1"/>
      <protection locked="0"/>
    </xf>
    <xf numFmtId="0" fontId="14" fillId="0" borderId="58" xfId="6" quotePrefix="1" applyFont="1" applyFill="1" applyBorder="1" applyAlignment="1" applyProtection="1">
      <alignment vertical="center" wrapText="1"/>
      <protection locked="0"/>
    </xf>
    <xf numFmtId="0" fontId="25" fillId="0" borderId="58" xfId="0" applyFont="1" applyFill="1" applyBorder="1" applyProtection="1">
      <protection locked="0"/>
    </xf>
    <xf numFmtId="0" fontId="19" fillId="0" borderId="1" xfId="9" quotePrefix="1" applyFont="1" applyFill="1" applyBorder="1" applyAlignment="1" applyProtection="1">
      <alignment vertical="center" wrapText="1"/>
      <protection locked="0"/>
    </xf>
    <xf numFmtId="0" fontId="19" fillId="0" borderId="67" xfId="9" quotePrefix="1" applyFont="1" applyFill="1" applyBorder="1" applyAlignment="1" applyProtection="1">
      <alignment horizontal="center" vertical="center" wrapText="1"/>
      <protection locked="0"/>
    </xf>
    <xf numFmtId="0" fontId="19" fillId="0" borderId="66" xfId="9" quotePrefix="1" applyFont="1" applyFill="1" applyBorder="1" applyAlignment="1" applyProtection="1">
      <alignment horizontal="center" vertical="center" wrapText="1"/>
      <protection locked="0"/>
    </xf>
    <xf numFmtId="0" fontId="19" fillId="0" borderId="62" xfId="9" quotePrefix="1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Fill="1" applyBorder="1" applyAlignment="1" applyProtection="1">
      <alignment horizontal="center"/>
      <protection locked="0"/>
    </xf>
    <xf numFmtId="0" fontId="19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/>
      <protection locked="0"/>
    </xf>
    <xf numFmtId="0" fontId="19" fillId="0" borderId="47" xfId="9" quotePrefix="1" applyFont="1" applyFill="1" applyBorder="1" applyAlignment="1" applyProtection="1">
      <alignment vertical="center" wrapText="1"/>
      <protection locked="0"/>
    </xf>
    <xf numFmtId="0" fontId="19" fillId="0" borderId="47" xfId="9" applyFont="1" applyFill="1" applyBorder="1" applyAlignment="1" applyProtection="1">
      <alignment horizontal="left" vertical="center" wrapText="1"/>
      <protection locked="0"/>
    </xf>
    <xf numFmtId="0" fontId="19" fillId="0" borderId="47" xfId="7" applyFont="1" applyFill="1" applyBorder="1" applyAlignment="1" applyProtection="1">
      <alignment vertical="center" wrapText="1"/>
      <protection locked="0"/>
    </xf>
    <xf numFmtId="0" fontId="19" fillId="0" borderId="47" xfId="9" applyFont="1" applyFill="1" applyBorder="1" applyAlignment="1" applyProtection="1">
      <alignment vertical="center" wrapText="1"/>
      <protection locked="0"/>
    </xf>
    <xf numFmtId="0" fontId="19" fillId="0" borderId="48" xfId="9" applyFont="1" applyFill="1" applyBorder="1" applyAlignment="1" applyProtection="1">
      <alignment vertical="center" wrapText="1"/>
      <protection locked="0"/>
    </xf>
    <xf numFmtId="0" fontId="19" fillId="0" borderId="132" xfId="9" quotePrefix="1" applyFont="1" applyFill="1" applyBorder="1" applyAlignment="1" applyProtection="1">
      <alignment horizontal="center" vertical="center" wrapText="1"/>
      <protection locked="0"/>
    </xf>
    <xf numFmtId="0" fontId="19" fillId="0" borderId="132" xfId="0" applyFont="1" applyFill="1" applyBorder="1" applyAlignment="1" applyProtection="1">
      <alignment horizontal="center" vertical="center" wrapText="1"/>
      <protection locked="0"/>
    </xf>
    <xf numFmtId="0" fontId="25" fillId="0" borderId="132" xfId="0" applyFont="1" applyFill="1" applyBorder="1" applyAlignment="1" applyProtection="1">
      <alignment horizontal="center" vertical="center" wrapText="1"/>
      <protection locked="0"/>
    </xf>
    <xf numFmtId="0" fontId="25" fillId="0" borderId="132" xfId="0" applyFont="1" applyFill="1" applyBorder="1" applyAlignment="1" applyProtection="1">
      <alignment horizontal="center" vertical="center"/>
      <protection locked="0"/>
    </xf>
    <xf numFmtId="0" fontId="13" fillId="2" borderId="78" xfId="6" applyFont="1" applyFill="1" applyBorder="1" applyAlignment="1">
      <alignment horizontal="center" vertical="center" wrapText="1"/>
    </xf>
    <xf numFmtId="0" fontId="13" fillId="2" borderId="136" xfId="6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wrapText="1"/>
    </xf>
    <xf numFmtId="0" fontId="14" fillId="3" borderId="59" xfId="9" quotePrefix="1" applyFont="1" applyFill="1" applyBorder="1" applyAlignment="1">
      <alignment vertical="center" wrapText="1"/>
    </xf>
    <xf numFmtId="0" fontId="14" fillId="3" borderId="21" xfId="6" quotePrefix="1" applyFont="1" applyFill="1" applyBorder="1" applyAlignment="1">
      <alignment horizontal="center" vertical="center" wrapText="1"/>
    </xf>
    <xf numFmtId="0" fontId="13" fillId="3" borderId="27" xfId="6" applyFont="1" applyFill="1" applyBorder="1" applyAlignment="1">
      <alignment horizontal="center" vertical="center" wrapText="1"/>
    </xf>
    <xf numFmtId="0" fontId="13" fillId="3" borderId="28" xfId="6" applyFont="1" applyFill="1" applyBorder="1" applyAlignment="1">
      <alignment horizontal="center" vertical="center" wrapText="1"/>
    </xf>
    <xf numFmtId="0" fontId="13" fillId="3" borderId="37" xfId="6" applyFont="1" applyFill="1" applyBorder="1" applyAlignment="1">
      <alignment horizontal="center" vertical="center" wrapText="1"/>
    </xf>
    <xf numFmtId="0" fontId="13" fillId="3" borderId="38" xfId="6" applyFont="1" applyFill="1" applyBorder="1" applyAlignment="1">
      <alignment horizontal="center" vertical="center" wrapText="1"/>
    </xf>
    <xf numFmtId="0" fontId="13" fillId="3" borderId="30" xfId="6" quotePrefix="1" applyFont="1" applyFill="1" applyBorder="1" applyAlignment="1">
      <alignment horizontal="center" vertical="center" wrapText="1"/>
    </xf>
    <xf numFmtId="0" fontId="13" fillId="3" borderId="31" xfId="6" quotePrefix="1" applyFont="1" applyFill="1" applyBorder="1" applyAlignment="1">
      <alignment horizontal="center" vertical="center" wrapText="1"/>
    </xf>
    <xf numFmtId="0" fontId="13" fillId="3" borderId="54" xfId="6" applyFont="1" applyFill="1" applyBorder="1" applyAlignment="1">
      <alignment vertical="center" wrapText="1"/>
    </xf>
    <xf numFmtId="0" fontId="14" fillId="3" borderId="54" xfId="6" quotePrefix="1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0" fontId="25" fillId="0" borderId="67" xfId="3" quotePrefix="1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 applyProtection="1">
      <alignment horizontal="center"/>
      <protection locked="0"/>
    </xf>
    <xf numFmtId="0" fontId="19" fillId="0" borderId="33" xfId="9" quotePrefix="1" applyFont="1" applyFill="1" applyBorder="1" applyAlignment="1" applyProtection="1">
      <alignment vertical="center" wrapText="1"/>
      <protection locked="0"/>
    </xf>
    <xf numFmtId="0" fontId="19" fillId="0" borderId="33" xfId="9" applyFont="1" applyFill="1" applyBorder="1" applyAlignment="1" applyProtection="1">
      <alignment vertical="center" wrapText="1"/>
      <protection locked="0"/>
    </xf>
    <xf numFmtId="0" fontId="19" fillId="0" borderId="33" xfId="7" applyFont="1" applyFill="1" applyBorder="1" applyAlignment="1" applyProtection="1">
      <alignment vertical="center" wrapText="1"/>
      <protection locked="0"/>
    </xf>
    <xf numFmtId="0" fontId="52" fillId="0" borderId="67" xfId="9" quotePrefix="1" applyFont="1" applyFill="1" applyBorder="1" applyAlignment="1" applyProtection="1">
      <alignment horizontal="center" vertical="center" wrapText="1"/>
      <protection locked="0"/>
    </xf>
    <xf numFmtId="0" fontId="52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137" xfId="9" applyFont="1" applyFill="1" applyBorder="1" applyAlignment="1" applyProtection="1">
      <alignment vertical="center" wrapText="1"/>
      <protection locked="0"/>
    </xf>
    <xf numFmtId="0" fontId="19" fillId="0" borderId="134" xfId="9" quotePrefix="1" applyFont="1" applyFill="1" applyBorder="1" applyAlignment="1" applyProtection="1">
      <alignment horizontal="center" vertical="center" wrapText="1"/>
      <protection locked="0"/>
    </xf>
    <xf numFmtId="0" fontId="19" fillId="0" borderId="135" xfId="9" quotePrefix="1" applyFont="1" applyFill="1" applyBorder="1" applyAlignment="1" applyProtection="1">
      <alignment horizontal="center" vertical="center" wrapText="1"/>
      <protection locked="0"/>
    </xf>
    <xf numFmtId="0" fontId="19" fillId="0" borderId="134" xfId="0" applyFont="1" applyFill="1" applyBorder="1" applyAlignment="1" applyProtection="1">
      <alignment horizontal="center" vertical="center" wrapText="1"/>
      <protection locked="0"/>
    </xf>
    <xf numFmtId="0" fontId="25" fillId="0" borderId="134" xfId="0" applyFont="1" applyFill="1" applyBorder="1" applyAlignment="1" applyProtection="1">
      <alignment horizontal="center" vertical="center"/>
      <protection locked="0"/>
    </xf>
    <xf numFmtId="0" fontId="54" fillId="0" borderId="40" xfId="3" quotePrefix="1" applyFont="1" applyFill="1" applyBorder="1" applyAlignment="1" applyProtection="1">
      <alignment horizontal="center" vertical="center" wrapText="1"/>
      <protection locked="0"/>
    </xf>
    <xf numFmtId="0" fontId="55" fillId="0" borderId="40" xfId="3" quotePrefix="1" applyFont="1" applyFill="1" applyBorder="1" applyAlignment="1" applyProtection="1">
      <alignment horizontal="center" vertical="center" wrapText="1"/>
      <protection locked="0"/>
    </xf>
    <xf numFmtId="0" fontId="54" fillId="0" borderId="41" xfId="3" quotePrefix="1" applyFont="1" applyFill="1" applyBorder="1" applyAlignment="1" applyProtection="1">
      <alignment horizontal="center" vertical="center" wrapText="1"/>
      <protection locked="0"/>
    </xf>
    <xf numFmtId="0" fontId="57" fillId="0" borderId="1" xfId="9" quotePrefix="1" applyFont="1" applyFill="1" applyBorder="1" applyAlignment="1" applyProtection="1">
      <alignment vertical="center" wrapText="1"/>
      <protection locked="0"/>
    </xf>
    <xf numFmtId="0" fontId="57" fillId="0" borderId="62" xfId="9" quotePrefix="1" applyFont="1" applyFill="1" applyBorder="1" applyAlignment="1" applyProtection="1">
      <alignment horizontal="center" vertical="center" wrapText="1"/>
      <protection locked="0"/>
    </xf>
    <xf numFmtId="0" fontId="57" fillId="0" borderId="67" xfId="9" quotePrefix="1" applyFont="1" applyFill="1" applyBorder="1" applyAlignment="1" applyProtection="1">
      <alignment horizontal="center" vertical="center" wrapText="1"/>
      <protection locked="0"/>
    </xf>
    <xf numFmtId="0" fontId="53" fillId="0" borderId="67" xfId="3" quotePrefix="1" applyFont="1" applyFill="1" applyBorder="1" applyAlignment="1" applyProtection="1">
      <alignment horizontal="center" vertical="center" wrapText="1"/>
      <protection locked="0"/>
    </xf>
    <xf numFmtId="0" fontId="24" fillId="0" borderId="67" xfId="0" applyFont="1" applyFill="1" applyBorder="1" applyAlignment="1" applyProtection="1">
      <alignment horizontal="center"/>
      <protection locked="0"/>
    </xf>
    <xf numFmtId="0" fontId="57" fillId="0" borderId="33" xfId="9" quotePrefix="1" applyFont="1" applyFill="1" applyBorder="1" applyAlignment="1" applyProtection="1">
      <alignment vertical="center" wrapText="1"/>
      <protection locked="0"/>
    </xf>
    <xf numFmtId="0" fontId="57" fillId="0" borderId="33" xfId="7" applyFont="1" applyFill="1" applyBorder="1" applyAlignment="1" applyProtection="1">
      <alignment vertical="center" wrapText="1"/>
      <protection locked="0"/>
    </xf>
    <xf numFmtId="0" fontId="57" fillId="0" borderId="33" xfId="9" applyFont="1" applyFill="1" applyBorder="1" applyAlignment="1" applyProtection="1">
      <alignment vertical="center" wrapText="1"/>
      <protection locked="0"/>
    </xf>
    <xf numFmtId="0" fontId="19" fillId="0" borderId="62" xfId="0" applyFont="1" applyFill="1" applyBorder="1" applyAlignment="1" applyProtection="1">
      <alignment horizontal="center"/>
      <protection locked="0"/>
    </xf>
    <xf numFmtId="0" fontId="14" fillId="0" borderId="67" xfId="9" quotePrefix="1" applyFont="1" applyFill="1" applyBorder="1" applyAlignment="1" applyProtection="1">
      <alignment horizontal="center" vertical="center" wrapText="1"/>
      <protection locked="0"/>
    </xf>
    <xf numFmtId="0" fontId="14" fillId="0" borderId="47" xfId="7" applyFont="1" applyFill="1" applyBorder="1" applyAlignment="1" applyProtection="1">
      <alignment vertical="center" wrapText="1"/>
      <protection locked="0"/>
    </xf>
    <xf numFmtId="0" fontId="14" fillId="0" borderId="47" xfId="9" applyFont="1" applyFill="1" applyBorder="1" applyAlignment="1" applyProtection="1">
      <alignment vertical="center" wrapText="1"/>
      <protection locked="0"/>
    </xf>
    <xf numFmtId="0" fontId="57" fillId="0" borderId="66" xfId="9" quotePrefix="1" applyFont="1" applyFill="1" applyBorder="1" applyAlignment="1" applyProtection="1">
      <alignment horizontal="center" vertical="center" wrapText="1"/>
      <protection locked="0"/>
    </xf>
    <xf numFmtId="0" fontId="52" fillId="0" borderId="66" xfId="0" applyFont="1" applyFill="1" applyBorder="1" applyAlignment="1" applyProtection="1">
      <alignment horizontal="center" vertical="center" wrapText="1"/>
      <protection locked="0"/>
    </xf>
    <xf numFmtId="0" fontId="53" fillId="0" borderId="66" xfId="3" quotePrefix="1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/>
      <protection locked="0"/>
    </xf>
    <xf numFmtId="0" fontId="13" fillId="3" borderId="29" xfId="9" quotePrefix="1" applyFont="1" applyFill="1" applyBorder="1" applyAlignment="1">
      <alignment vertical="center" wrapText="1"/>
    </xf>
    <xf numFmtId="0" fontId="13" fillId="3" borderId="30" xfId="9" quotePrefix="1" applyFont="1" applyFill="1" applyBorder="1" applyAlignment="1">
      <alignment vertical="center" wrapText="1"/>
    </xf>
    <xf numFmtId="0" fontId="14" fillId="3" borderId="31" xfId="9" quotePrefix="1" applyFont="1" applyFill="1" applyBorder="1" applyAlignment="1">
      <alignment vertical="center" wrapText="1"/>
    </xf>
    <xf numFmtId="0" fontId="14" fillId="3" borderId="92" xfId="9" quotePrefix="1" applyFont="1" applyFill="1" applyBorder="1" applyAlignment="1">
      <alignment vertical="center" wrapText="1"/>
    </xf>
    <xf numFmtId="0" fontId="13" fillId="3" borderId="44" xfId="9" quotePrefix="1" applyFont="1" applyFill="1" applyBorder="1" applyAlignment="1">
      <alignment vertical="center" wrapText="1"/>
    </xf>
    <xf numFmtId="0" fontId="14" fillId="3" borderId="52" xfId="9" quotePrefix="1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0" fontId="52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57" fillId="2" borderId="0" xfId="3" applyFont="1" applyFill="1" applyBorder="1" applyAlignment="1">
      <alignment horizontal="center" vertical="center" wrapText="1"/>
    </xf>
    <xf numFmtId="0" fontId="54" fillId="2" borderId="14" xfId="3" applyFont="1" applyFill="1" applyBorder="1" applyAlignment="1">
      <alignment horizontal="center" vertical="center" wrapText="1"/>
    </xf>
    <xf numFmtId="0" fontId="55" fillId="2" borderId="14" xfId="3" applyFont="1" applyFill="1" applyBorder="1" applyAlignment="1">
      <alignment horizontal="center" vertical="center" wrapText="1"/>
    </xf>
    <xf numFmtId="0" fontId="56" fillId="2" borderId="98" xfId="3" applyFont="1" applyFill="1" applyBorder="1" applyAlignment="1">
      <alignment horizontal="center" vertical="center" wrapText="1"/>
    </xf>
    <xf numFmtId="0" fontId="69" fillId="2" borderId="11" xfId="9" applyFont="1" applyFill="1" applyBorder="1" applyAlignment="1">
      <alignment vertical="center" wrapText="1"/>
    </xf>
    <xf numFmtId="0" fontId="53" fillId="2" borderId="7" xfId="9" applyFont="1" applyFill="1" applyBorder="1" applyAlignment="1">
      <alignment horizontal="center" vertical="center" wrapText="1"/>
    </xf>
    <xf numFmtId="0" fontId="53" fillId="2" borderId="11" xfId="9" applyFont="1" applyFill="1" applyBorder="1" applyAlignment="1">
      <alignment horizontal="center" vertical="center" wrapText="1"/>
    </xf>
    <xf numFmtId="0" fontId="53" fillId="2" borderId="98" xfId="9" applyFont="1" applyFill="1" applyBorder="1" applyAlignment="1">
      <alignment horizontal="center" vertical="center" wrapText="1"/>
    </xf>
    <xf numFmtId="0" fontId="53" fillId="2" borderId="126" xfId="9" applyFont="1" applyFill="1" applyBorder="1" applyAlignment="1">
      <alignment horizontal="center" vertical="center" wrapText="1"/>
    </xf>
    <xf numFmtId="0" fontId="53" fillId="2" borderId="13" xfId="9" applyFont="1" applyFill="1" applyBorder="1" applyAlignment="1">
      <alignment horizontal="center" vertical="center" wrapText="1"/>
    </xf>
    <xf numFmtId="0" fontId="57" fillId="0" borderId="0" xfId="3" applyFont="1" applyFill="1" applyBorder="1" applyAlignment="1">
      <alignment horizontal="center" vertical="center" wrapText="1"/>
    </xf>
    <xf numFmtId="0" fontId="57" fillId="2" borderId="6" xfId="9" applyFont="1" applyFill="1" applyBorder="1" applyAlignment="1">
      <alignment vertical="center" wrapText="1"/>
    </xf>
    <xf numFmtId="0" fontId="57" fillId="0" borderId="12" xfId="9" applyFont="1" applyFill="1" applyBorder="1" applyAlignment="1">
      <alignment horizontal="center" vertical="center" wrapText="1"/>
    </xf>
    <xf numFmtId="0" fontId="57" fillId="0" borderId="4" xfId="9" applyFont="1" applyFill="1" applyBorder="1" applyAlignment="1">
      <alignment horizontal="center" vertical="center" wrapText="1"/>
    </xf>
    <xf numFmtId="0" fontId="53" fillId="0" borderId="138" xfId="9" applyFont="1" applyFill="1" applyBorder="1" applyAlignment="1">
      <alignment horizontal="center" vertical="center" wrapText="1"/>
    </xf>
    <xf numFmtId="0" fontId="52" fillId="0" borderId="115" xfId="9" applyFont="1" applyFill="1" applyBorder="1" applyAlignment="1">
      <alignment horizontal="center" vertical="center" wrapText="1"/>
    </xf>
    <xf numFmtId="0" fontId="52" fillId="0" borderId="4" xfId="9" applyFont="1" applyFill="1" applyBorder="1" applyAlignment="1">
      <alignment horizontal="center" vertical="center" wrapText="1"/>
    </xf>
    <xf numFmtId="0" fontId="24" fillId="0" borderId="138" xfId="9" applyFont="1" applyFill="1" applyBorder="1" applyAlignment="1">
      <alignment horizontal="center" vertical="center" wrapText="1"/>
    </xf>
    <xf numFmtId="0" fontId="58" fillId="0" borderId="139" xfId="0" applyFont="1" applyFill="1" applyBorder="1" applyAlignment="1">
      <alignment horizontal="center" vertical="center" wrapText="1"/>
    </xf>
    <xf numFmtId="0" fontId="58" fillId="0" borderId="103" xfId="0" applyFont="1" applyFill="1" applyBorder="1" applyAlignment="1">
      <alignment horizontal="center" vertical="center" wrapText="1"/>
    </xf>
    <xf numFmtId="0" fontId="58" fillId="0" borderId="140" xfId="0" applyFont="1" applyFill="1" applyBorder="1" applyAlignment="1">
      <alignment horizontal="center" vertical="center" wrapText="1"/>
    </xf>
    <xf numFmtId="0" fontId="57" fillId="2" borderId="75" xfId="9" applyFont="1" applyFill="1" applyBorder="1" applyAlignment="1">
      <alignment vertical="center" wrapText="1"/>
    </xf>
    <xf numFmtId="0" fontId="53" fillId="0" borderId="141" xfId="9" applyFont="1" applyFill="1" applyBorder="1" applyAlignment="1">
      <alignment horizontal="center" vertical="center" wrapText="1"/>
    </xf>
    <xf numFmtId="0" fontId="24" fillId="0" borderId="141" xfId="9" applyFont="1" applyFill="1" applyBorder="1" applyAlignment="1">
      <alignment horizontal="center" vertical="center" wrapText="1"/>
    </xf>
    <xf numFmtId="0" fontId="57" fillId="2" borderId="106" xfId="9" applyFont="1" applyFill="1" applyBorder="1" applyAlignment="1">
      <alignment vertical="center" wrapText="1"/>
    </xf>
    <xf numFmtId="0" fontId="57" fillId="0" borderId="75" xfId="9" applyFont="1" applyFill="1" applyBorder="1" applyAlignment="1">
      <alignment horizontal="center" vertical="center" wrapText="1"/>
    </xf>
    <xf numFmtId="0" fontId="57" fillId="0" borderId="142" xfId="9" applyFont="1" applyFill="1" applyBorder="1" applyAlignment="1">
      <alignment horizontal="center" vertical="center" wrapText="1"/>
    </xf>
    <xf numFmtId="0" fontId="53" fillId="0" borderId="143" xfId="9" applyFont="1" applyFill="1" applyBorder="1" applyAlignment="1">
      <alignment horizontal="center" vertical="center" wrapText="1"/>
    </xf>
    <xf numFmtId="0" fontId="52" fillId="0" borderId="144" xfId="9" applyFont="1" applyFill="1" applyBorder="1" applyAlignment="1">
      <alignment horizontal="center" vertical="center" wrapText="1"/>
    </xf>
    <xf numFmtId="0" fontId="52" fillId="0" borderId="142" xfId="9" applyFont="1" applyFill="1" applyBorder="1" applyAlignment="1">
      <alignment horizontal="center" vertical="center" wrapText="1"/>
    </xf>
    <xf numFmtId="0" fontId="24" fillId="0" borderId="143" xfId="9" applyFont="1" applyFill="1" applyBorder="1" applyAlignment="1">
      <alignment horizontal="center" vertical="center" wrapText="1"/>
    </xf>
    <xf numFmtId="0" fontId="58" fillId="2" borderId="6" xfId="0" applyFont="1" applyFill="1" applyBorder="1" applyAlignment="1">
      <alignment horizontal="left" vertical="center" wrapText="1"/>
    </xf>
    <xf numFmtId="0" fontId="53" fillId="0" borderId="145" xfId="6" applyFont="1" applyFill="1" applyBorder="1" applyAlignment="1">
      <alignment horizontal="center" vertical="center" wrapText="1"/>
    </xf>
    <xf numFmtId="0" fontId="53" fillId="2" borderId="146" xfId="6" applyFont="1" applyFill="1" applyBorder="1" applyAlignment="1">
      <alignment horizontal="center" vertical="center" wrapText="1"/>
    </xf>
    <xf numFmtId="0" fontId="53" fillId="0" borderId="20" xfId="6" applyFont="1" applyFill="1" applyBorder="1" applyAlignment="1">
      <alignment horizontal="center" vertical="center" wrapText="1"/>
    </xf>
    <xf numFmtId="0" fontId="53" fillId="0" borderId="147" xfId="6" applyFont="1" applyFill="1" applyBorder="1" applyAlignment="1">
      <alignment horizontal="center" vertical="center" wrapText="1"/>
    </xf>
    <xf numFmtId="0" fontId="53" fillId="0" borderId="146" xfId="6" applyFont="1" applyFill="1" applyBorder="1" applyAlignment="1">
      <alignment horizontal="center" vertical="center" wrapText="1"/>
    </xf>
    <xf numFmtId="0" fontId="53" fillId="0" borderId="148" xfId="6" applyFont="1" applyFill="1" applyBorder="1" applyAlignment="1">
      <alignment horizontal="center" vertical="center" wrapText="1"/>
    </xf>
    <xf numFmtId="0" fontId="53" fillId="2" borderId="17" xfId="6" applyFont="1" applyFill="1" applyBorder="1" applyAlignment="1">
      <alignment horizontal="center" vertical="center" wrapText="1"/>
    </xf>
    <xf numFmtId="0" fontId="53" fillId="2" borderId="18" xfId="6" applyFont="1" applyFill="1" applyBorder="1" applyAlignment="1">
      <alignment horizontal="center" vertical="center" wrapText="1"/>
    </xf>
    <xf numFmtId="0" fontId="53" fillId="2" borderId="0" xfId="6" applyFont="1" applyFill="1" applyBorder="1" applyAlignment="1">
      <alignment horizontal="center" vertical="center" wrapText="1"/>
    </xf>
    <xf numFmtId="0" fontId="53" fillId="0" borderId="17" xfId="6" applyFont="1" applyFill="1" applyBorder="1" applyAlignment="1">
      <alignment horizontal="center" vertical="center" wrapText="1"/>
    </xf>
    <xf numFmtId="0" fontId="53" fillId="0" borderId="18" xfId="6" applyFont="1" applyFill="1" applyBorder="1" applyAlignment="1">
      <alignment horizontal="center" vertical="center" wrapText="1"/>
    </xf>
    <xf numFmtId="0" fontId="53" fillId="0" borderId="0" xfId="6" applyFont="1" applyFill="1" applyBorder="1" applyAlignment="1">
      <alignment horizontal="center" vertical="center" wrapText="1"/>
    </xf>
    <xf numFmtId="0" fontId="53" fillId="2" borderId="10" xfId="6" applyFont="1" applyFill="1" applyBorder="1" applyAlignment="1">
      <alignment horizontal="center" vertical="center" wrapText="1"/>
    </xf>
    <xf numFmtId="0" fontId="53" fillId="2" borderId="149" xfId="6" applyFont="1" applyFill="1" applyBorder="1" applyAlignment="1">
      <alignment horizontal="center" vertical="center" wrapText="1"/>
    </xf>
    <xf numFmtId="0" fontId="53" fillId="2" borderId="14" xfId="6" applyFont="1" applyFill="1" applyBorder="1" applyAlignment="1">
      <alignment vertical="center" wrapText="1"/>
    </xf>
    <xf numFmtId="0" fontId="53" fillId="2" borderId="8" xfId="6" applyFont="1" applyFill="1" applyBorder="1" applyAlignment="1">
      <alignment vertical="center" wrapText="1"/>
    </xf>
    <xf numFmtId="0" fontId="53" fillId="2" borderId="9" xfId="6" applyFont="1" applyFill="1" applyBorder="1" applyAlignment="1">
      <alignment vertical="center" wrapText="1"/>
    </xf>
    <xf numFmtId="0" fontId="53" fillId="0" borderId="14" xfId="6" applyFont="1" applyFill="1" applyBorder="1" applyAlignment="1">
      <alignment vertical="center" wrapText="1"/>
    </xf>
    <xf numFmtId="0" fontId="53" fillId="0" borderId="8" xfId="6" applyFont="1" applyFill="1" applyBorder="1" applyAlignment="1">
      <alignment vertical="center" wrapText="1"/>
    </xf>
    <xf numFmtId="0" fontId="53" fillId="0" borderId="9" xfId="6" applyFont="1" applyFill="1" applyBorder="1" applyAlignment="1">
      <alignment vertical="center" wrapText="1"/>
    </xf>
    <xf numFmtId="0" fontId="53" fillId="2" borderId="6" xfId="6" applyFont="1" applyFill="1" applyBorder="1" applyAlignment="1">
      <alignment vertical="center" wrapText="1"/>
    </xf>
    <xf numFmtId="0" fontId="57" fillId="2" borderId="8" xfId="6" applyFont="1" applyFill="1" applyBorder="1" applyAlignment="1">
      <alignment vertical="center" wrapText="1"/>
    </xf>
    <xf numFmtId="0" fontId="57" fillId="2" borderId="16" xfId="6" applyFont="1" applyFill="1" applyBorder="1" applyAlignment="1">
      <alignment vertical="center" wrapText="1"/>
    </xf>
    <xf numFmtId="0" fontId="57" fillId="2" borderId="0" xfId="6" applyFont="1" applyFill="1" applyBorder="1" applyAlignment="1">
      <alignment vertical="center" wrapText="1"/>
    </xf>
    <xf numFmtId="0" fontId="57" fillId="2" borderId="26" xfId="9" applyFont="1" applyFill="1" applyBorder="1" applyAlignment="1">
      <alignment horizontal="center" vertical="center" wrapText="1"/>
    </xf>
    <xf numFmtId="0" fontId="57" fillId="2" borderId="77" xfId="9" applyFont="1" applyFill="1" applyBorder="1" applyAlignment="1">
      <alignment horizontal="center" vertical="center" wrapText="1"/>
    </xf>
    <xf numFmtId="0" fontId="53" fillId="2" borderId="66" xfId="9" applyFont="1" applyFill="1" applyBorder="1" applyAlignment="1">
      <alignment horizontal="center" vertical="center" wrapText="1"/>
    </xf>
    <xf numFmtId="0" fontId="53" fillId="2" borderId="59" xfId="9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2" fillId="0" borderId="0" xfId="0" applyFont="1" applyFill="1"/>
    <xf numFmtId="0" fontId="57" fillId="2" borderId="46" xfId="9" applyFont="1" applyFill="1" applyBorder="1" applyAlignment="1">
      <alignment horizontal="center" vertical="center" wrapText="1"/>
    </xf>
    <xf numFmtId="0" fontId="57" fillId="2" borderId="47" xfId="9" applyFont="1" applyFill="1" applyBorder="1" applyAlignment="1">
      <alignment horizontal="center" vertical="center" wrapText="1"/>
    </xf>
    <xf numFmtId="0" fontId="53" fillId="2" borderId="62" xfId="9" applyFont="1" applyFill="1" applyBorder="1" applyAlignment="1">
      <alignment horizontal="center" vertical="center" wrapText="1"/>
    </xf>
    <xf numFmtId="0" fontId="53" fillId="2" borderId="33" xfId="9" applyFont="1" applyFill="1" applyBorder="1" applyAlignment="1">
      <alignment horizontal="center" vertical="center" wrapText="1"/>
    </xf>
    <xf numFmtId="0" fontId="57" fillId="2" borderId="63" xfId="9" applyFont="1" applyFill="1" applyBorder="1" applyAlignment="1">
      <alignment horizontal="center" vertical="center" wrapText="1"/>
    </xf>
    <xf numFmtId="0" fontId="57" fillId="2" borderId="96" xfId="9" applyFont="1" applyFill="1" applyBorder="1" applyAlignment="1">
      <alignment horizontal="center" vertical="center" wrapText="1"/>
    </xf>
    <xf numFmtId="0" fontId="53" fillId="2" borderId="132" xfId="9" applyFont="1" applyFill="1" applyBorder="1" applyAlignment="1">
      <alignment horizontal="center" vertical="center" wrapText="1"/>
    </xf>
    <xf numFmtId="0" fontId="53" fillId="2" borderId="137" xfId="9" applyFont="1" applyFill="1" applyBorder="1" applyAlignment="1">
      <alignment horizontal="center" vertical="center" wrapText="1"/>
    </xf>
    <xf numFmtId="0" fontId="57" fillId="0" borderId="0" xfId="9" applyFont="1" applyFill="1" applyBorder="1" applyAlignment="1">
      <alignment vertical="center" wrapText="1"/>
    </xf>
    <xf numFmtId="0" fontId="69" fillId="2" borderId="99" xfId="9" applyFont="1" applyFill="1" applyBorder="1" applyAlignment="1">
      <alignment vertical="center" wrapText="1"/>
    </xf>
    <xf numFmtId="0" fontId="53" fillId="0" borderId="100" xfId="6" applyFont="1" applyFill="1" applyBorder="1" applyAlignment="1">
      <alignment horizontal="center" vertical="center" wrapText="1"/>
    </xf>
    <xf numFmtId="0" fontId="53" fillId="2" borderId="99" xfId="6" applyFont="1" applyFill="1" applyBorder="1" applyAlignment="1">
      <alignment horizontal="center" vertical="center" wrapText="1"/>
    </xf>
    <xf numFmtId="0" fontId="53" fillId="0" borderId="101" xfId="6" applyFont="1" applyFill="1" applyBorder="1" applyAlignment="1">
      <alignment horizontal="center" vertical="center" wrapText="1"/>
    </xf>
    <xf numFmtId="0" fontId="53" fillId="0" borderId="111" xfId="6" applyFont="1" applyFill="1" applyBorder="1" applyAlignment="1">
      <alignment horizontal="center" vertical="center" wrapText="1"/>
    </xf>
    <xf numFmtId="0" fontId="53" fillId="0" borderId="99" xfId="6" applyFont="1" applyFill="1" applyBorder="1" applyAlignment="1">
      <alignment horizontal="center" vertical="center" wrapText="1"/>
    </xf>
    <xf numFmtId="0" fontId="53" fillId="0" borderId="111" xfId="9" applyFont="1" applyFill="1" applyBorder="1" applyAlignment="1">
      <alignment horizontal="center" vertical="center" wrapText="1"/>
    </xf>
    <xf numFmtId="0" fontId="53" fillId="0" borderId="99" xfId="9" applyFont="1" applyFill="1" applyBorder="1" applyAlignment="1">
      <alignment horizontal="center" vertical="center" wrapText="1"/>
    </xf>
    <xf numFmtId="0" fontId="53" fillId="0" borderId="101" xfId="9" applyFont="1" applyFill="1" applyBorder="1" applyAlignment="1">
      <alignment horizontal="center" vertical="center" wrapText="1"/>
    </xf>
    <xf numFmtId="0" fontId="53" fillId="2" borderId="111" xfId="9" applyFont="1" applyFill="1" applyBorder="1" applyAlignment="1">
      <alignment horizontal="center" vertical="center" wrapText="1"/>
    </xf>
    <xf numFmtId="0" fontId="53" fillId="2" borderId="100" xfId="9" applyFont="1" applyFill="1" applyBorder="1" applyAlignment="1">
      <alignment horizontal="center" vertical="center" wrapText="1"/>
    </xf>
    <xf numFmtId="0" fontId="53" fillId="2" borderId="101" xfId="9" applyFont="1" applyFill="1" applyBorder="1" applyAlignment="1">
      <alignment horizontal="center" vertical="center" wrapText="1"/>
    </xf>
    <xf numFmtId="0" fontId="57" fillId="2" borderId="0" xfId="9" applyFont="1" applyFill="1" applyBorder="1" applyAlignment="1">
      <alignment vertical="center" wrapText="1"/>
    </xf>
    <xf numFmtId="0" fontId="69" fillId="2" borderId="10" xfId="9" applyFont="1" applyFill="1" applyBorder="1" applyAlignment="1">
      <alignment vertical="center" wrapText="1"/>
    </xf>
    <xf numFmtId="0" fontId="57" fillId="2" borderId="17" xfId="6" applyFont="1" applyFill="1" applyBorder="1" applyAlignment="1">
      <alignment horizontal="center" vertical="center" wrapText="1"/>
    </xf>
    <xf numFmtId="0" fontId="57" fillId="2" borderId="18" xfId="6" applyFont="1" applyFill="1" applyBorder="1" applyAlignment="1">
      <alignment horizontal="center" vertical="center" wrapText="1"/>
    </xf>
    <xf numFmtId="0" fontId="57" fillId="2" borderId="102" xfId="6" applyFont="1" applyFill="1" applyBorder="1" applyAlignment="1">
      <alignment horizontal="center" vertical="center" wrapText="1"/>
    </xf>
    <xf numFmtId="0" fontId="57" fillId="2" borderId="103" xfId="6" applyFont="1" applyFill="1" applyBorder="1" applyAlignment="1">
      <alignment horizontal="center" vertical="center" wrapText="1"/>
    </xf>
    <xf numFmtId="0" fontId="53" fillId="2" borderId="90" xfId="6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 wrapText="1"/>
    </xf>
    <xf numFmtId="0" fontId="58" fillId="2" borderId="124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7" fillId="2" borderId="104" xfId="9" applyFont="1" applyFill="1" applyBorder="1" applyAlignment="1">
      <alignment horizontal="center" vertical="center" wrapText="1"/>
    </xf>
    <xf numFmtId="0" fontId="57" fillId="2" borderId="86" xfId="9" applyFont="1" applyFill="1" applyBorder="1" applyAlignment="1">
      <alignment horizontal="center" vertical="center" wrapText="1"/>
    </xf>
    <xf numFmtId="0" fontId="53" fillId="2" borderId="112" xfId="9" applyFont="1" applyFill="1" applyBorder="1" applyAlignment="1">
      <alignment horizontal="center" vertical="center" wrapText="1"/>
    </xf>
    <xf numFmtId="0" fontId="57" fillId="2" borderId="105" xfId="9" applyFont="1" applyFill="1" applyBorder="1" applyAlignment="1">
      <alignment horizontal="center" vertical="center" wrapText="1"/>
    </xf>
    <xf numFmtId="0" fontId="53" fillId="2" borderId="86" xfId="9" applyFont="1" applyFill="1" applyBorder="1" applyAlignment="1">
      <alignment horizontal="center" vertical="center" wrapText="1"/>
    </xf>
    <xf numFmtId="0" fontId="57" fillId="2" borderId="84" xfId="9" applyFont="1" applyFill="1" applyBorder="1" applyAlignment="1">
      <alignment horizontal="center" vertical="center" wrapText="1"/>
    </xf>
    <xf numFmtId="0" fontId="57" fillId="2" borderId="12" xfId="9" applyFont="1" applyFill="1" applyBorder="1" applyAlignment="1">
      <alignment horizontal="center" vertical="center" wrapText="1"/>
    </xf>
    <xf numFmtId="0" fontId="57" fillId="2" borderId="4" xfId="9" applyFont="1" applyFill="1" applyBorder="1" applyAlignment="1">
      <alignment horizontal="center" vertical="center" wrapText="1"/>
    </xf>
    <xf numFmtId="0" fontId="53" fillId="2" borderId="114" xfId="9" applyFont="1" applyFill="1" applyBorder="1" applyAlignment="1">
      <alignment horizontal="center" vertical="center" wrapText="1"/>
    </xf>
    <xf numFmtId="0" fontId="57" fillId="2" borderId="5" xfId="9" applyFont="1" applyFill="1" applyBorder="1" applyAlignment="1">
      <alignment horizontal="center" vertical="center" wrapText="1"/>
    </xf>
    <xf numFmtId="0" fontId="53" fillId="2" borderId="4" xfId="9" applyFont="1" applyFill="1" applyBorder="1" applyAlignment="1">
      <alignment horizontal="center" vertical="center" wrapText="1"/>
    </xf>
    <xf numFmtId="0" fontId="57" fillId="2" borderId="2" xfId="9" applyFont="1" applyFill="1" applyBorder="1" applyAlignment="1">
      <alignment horizontal="center" vertical="center" wrapText="1"/>
    </xf>
    <xf numFmtId="0" fontId="58" fillId="2" borderId="102" xfId="0" applyFont="1" applyFill="1" applyBorder="1" applyAlignment="1">
      <alignment horizontal="center" vertical="center" wrapText="1"/>
    </xf>
    <xf numFmtId="0" fontId="58" fillId="2" borderId="103" xfId="0" applyFont="1" applyFill="1" applyBorder="1" applyAlignment="1">
      <alignment horizontal="center" vertical="center" wrapText="1"/>
    </xf>
    <xf numFmtId="0" fontId="58" fillId="2" borderId="140" xfId="0" applyFont="1" applyFill="1" applyBorder="1" applyAlignment="1">
      <alignment horizontal="center" vertical="center" wrapText="1"/>
    </xf>
    <xf numFmtId="0" fontId="53" fillId="2" borderId="0" xfId="6" applyFont="1" applyFill="1" applyBorder="1" applyAlignment="1">
      <alignment horizontal="left" vertical="center" wrapText="1"/>
    </xf>
    <xf numFmtId="0" fontId="57" fillId="2" borderId="106" xfId="9" applyFont="1" applyFill="1" applyBorder="1" applyAlignment="1">
      <alignment horizontal="center" vertical="center" wrapText="1"/>
    </xf>
    <xf numFmtId="0" fontId="57" fillId="2" borderId="108" xfId="9" applyFont="1" applyFill="1" applyBorder="1" applyAlignment="1">
      <alignment horizontal="center" vertical="center" wrapText="1"/>
    </xf>
    <xf numFmtId="0" fontId="53" fillId="2" borderId="116" xfId="9" applyFont="1" applyFill="1" applyBorder="1" applyAlignment="1">
      <alignment horizontal="center" vertical="center" wrapText="1"/>
    </xf>
    <xf numFmtId="0" fontId="57" fillId="2" borderId="110" xfId="9" applyFont="1" applyFill="1" applyBorder="1" applyAlignment="1">
      <alignment horizontal="center" vertical="center" wrapText="1"/>
    </xf>
    <xf numFmtId="0" fontId="53" fillId="2" borderId="108" xfId="9" applyFont="1" applyFill="1" applyBorder="1" applyAlignment="1">
      <alignment horizontal="center" vertical="center" wrapText="1"/>
    </xf>
    <xf numFmtId="0" fontId="57" fillId="2" borderId="109" xfId="9" applyFont="1" applyFill="1" applyBorder="1" applyAlignment="1">
      <alignment horizontal="center" vertical="center" wrapText="1"/>
    </xf>
    <xf numFmtId="0" fontId="58" fillId="2" borderId="109" xfId="0" applyFont="1" applyFill="1" applyBorder="1" applyAlignment="1">
      <alignment horizontal="center" vertical="center" wrapText="1"/>
    </xf>
    <xf numFmtId="0" fontId="58" fillId="2" borderId="107" xfId="0" applyFont="1" applyFill="1" applyBorder="1" applyAlignment="1">
      <alignment horizontal="center" vertical="center" wrapText="1"/>
    </xf>
    <xf numFmtId="0" fontId="58" fillId="2" borderId="118" xfId="0" applyFont="1" applyFill="1" applyBorder="1" applyAlignment="1">
      <alignment horizontal="center" vertical="center" wrapText="1"/>
    </xf>
    <xf numFmtId="0" fontId="53" fillId="2" borderId="99" xfId="9" applyFont="1" applyFill="1" applyBorder="1" applyAlignment="1">
      <alignment horizontal="center" vertical="center" wrapText="1"/>
    </xf>
    <xf numFmtId="0" fontId="53" fillId="2" borderId="10" xfId="9" applyFont="1" applyFill="1" applyBorder="1" applyAlignment="1">
      <alignment horizontal="center" vertical="center" wrapText="1"/>
    </xf>
    <xf numFmtId="0" fontId="59" fillId="2" borderId="11" xfId="0" applyFont="1" applyFill="1" applyBorder="1" applyAlignment="1">
      <alignment horizontal="left" vertical="center" wrapText="1"/>
    </xf>
    <xf numFmtId="0" fontId="53" fillId="2" borderId="7" xfId="6" applyFont="1" applyFill="1" applyBorder="1" applyAlignment="1">
      <alignment horizontal="center" vertical="center" wrapText="1"/>
    </xf>
    <xf numFmtId="0" fontId="53" fillId="2" borderId="11" xfId="6" applyFont="1" applyFill="1" applyBorder="1" applyAlignment="1">
      <alignment horizontal="center" vertical="center" wrapText="1"/>
    </xf>
    <xf numFmtId="0" fontId="53" fillId="2" borderId="13" xfId="6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center"/>
    </xf>
    <xf numFmtId="0" fontId="58" fillId="2" borderId="0" xfId="0" applyFont="1" applyFill="1" applyBorder="1"/>
    <xf numFmtId="0" fontId="58" fillId="2" borderId="11" xfId="0" applyFont="1" applyFill="1" applyBorder="1" applyAlignment="1">
      <alignment horizontal="left" vertical="center" wrapText="1"/>
    </xf>
    <xf numFmtId="0" fontId="58" fillId="2" borderId="7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58" fillId="2" borderId="13" xfId="0" applyFont="1" applyFill="1" applyBorder="1" applyAlignment="1">
      <alignment horizontal="center" vertical="center"/>
    </xf>
    <xf numFmtId="0" fontId="52" fillId="2" borderId="0" xfId="0" applyFont="1" applyFill="1" applyBorder="1"/>
    <xf numFmtId="0" fontId="52" fillId="2" borderId="0" xfId="0" applyFont="1" applyFill="1" applyBorder="1" applyAlignment="1">
      <alignment vertical="center" wrapText="1"/>
    </xf>
    <xf numFmtId="0" fontId="25" fillId="2" borderId="0" xfId="0" applyFont="1" applyFill="1"/>
    <xf numFmtId="0" fontId="13" fillId="2" borderId="150" xfId="9" applyFont="1" applyFill="1" applyBorder="1" applyAlignment="1">
      <alignment horizontal="center" vertical="center" wrapText="1"/>
    </xf>
    <xf numFmtId="0" fontId="14" fillId="2" borderId="151" xfId="9" applyFont="1" applyFill="1" applyBorder="1" applyAlignment="1">
      <alignment horizontal="center" vertical="center" wrapText="1"/>
    </xf>
    <xf numFmtId="0" fontId="14" fillId="2" borderId="152" xfId="9" applyFont="1" applyFill="1" applyBorder="1" applyAlignment="1">
      <alignment horizontal="center" vertical="center" wrapText="1"/>
    </xf>
    <xf numFmtId="0" fontId="14" fillId="2" borderId="153" xfId="9" applyFont="1" applyFill="1" applyBorder="1" applyAlignment="1">
      <alignment horizontal="center" vertical="center" wrapText="1"/>
    </xf>
    <xf numFmtId="0" fontId="13" fillId="2" borderId="138" xfId="9" applyFont="1" applyFill="1" applyBorder="1" applyAlignment="1">
      <alignment horizontal="center" vertical="center" wrapText="1"/>
    </xf>
    <xf numFmtId="0" fontId="14" fillId="2" borderId="154" xfId="9" applyFont="1" applyFill="1" applyBorder="1" applyAlignment="1">
      <alignment horizontal="center" vertical="center" wrapText="1"/>
    </xf>
    <xf numFmtId="0" fontId="13" fillId="2" borderId="155" xfId="9" applyFont="1" applyFill="1" applyBorder="1" applyAlignment="1">
      <alignment horizontal="center" vertical="center" wrapText="1"/>
    </xf>
    <xf numFmtId="0" fontId="13" fillId="2" borderId="156" xfId="9" applyFont="1" applyFill="1" applyBorder="1" applyAlignment="1">
      <alignment horizontal="center" vertical="center" wrapText="1"/>
    </xf>
    <xf numFmtId="0" fontId="14" fillId="2" borderId="157" xfId="9" applyFont="1" applyFill="1" applyBorder="1" applyAlignment="1">
      <alignment horizontal="center" vertical="center" wrapText="1"/>
    </xf>
    <xf numFmtId="0" fontId="13" fillId="2" borderId="141" xfId="9" applyFont="1" applyFill="1" applyBorder="1" applyAlignment="1">
      <alignment horizontal="center" vertical="center" wrapText="1"/>
    </xf>
    <xf numFmtId="0" fontId="13" fillId="2" borderId="158" xfId="9" applyFont="1" applyFill="1" applyBorder="1" applyAlignment="1">
      <alignment horizontal="center" vertical="center" wrapText="1"/>
    </xf>
    <xf numFmtId="0" fontId="13" fillId="2" borderId="159" xfId="9" applyFont="1" applyFill="1" applyBorder="1" applyAlignment="1">
      <alignment horizontal="center" vertical="center" wrapText="1"/>
    </xf>
    <xf numFmtId="0" fontId="14" fillId="2" borderId="160" xfId="9" applyFont="1" applyFill="1" applyBorder="1" applyAlignment="1">
      <alignment horizontal="center" vertical="center" wrapText="1"/>
    </xf>
    <xf numFmtId="0" fontId="14" fillId="2" borderId="161" xfId="9" applyFont="1" applyFill="1" applyBorder="1" applyAlignment="1">
      <alignment horizontal="center" vertical="center" wrapText="1"/>
    </xf>
    <xf numFmtId="0" fontId="14" fillId="2" borderId="162" xfId="9" applyFont="1" applyFill="1" applyBorder="1" applyAlignment="1">
      <alignment horizontal="center" vertical="center" wrapText="1"/>
    </xf>
    <xf numFmtId="0" fontId="13" fillId="2" borderId="163" xfId="9" applyFont="1" applyFill="1" applyBorder="1" applyAlignment="1">
      <alignment horizontal="center" vertical="center" wrapText="1"/>
    </xf>
    <xf numFmtId="0" fontId="14" fillId="2" borderId="164" xfId="9" applyFont="1" applyFill="1" applyBorder="1" applyAlignment="1">
      <alignment horizontal="center" vertical="center" wrapText="1"/>
    </xf>
    <xf numFmtId="0" fontId="13" fillId="2" borderId="165" xfId="9" applyFont="1" applyFill="1" applyBorder="1" applyAlignment="1">
      <alignment horizontal="center" vertical="center" wrapText="1"/>
    </xf>
    <xf numFmtId="0" fontId="13" fillId="2" borderId="101" xfId="6" applyFont="1" applyFill="1" applyBorder="1" applyAlignment="1">
      <alignment horizontal="center" vertical="center" wrapText="1"/>
    </xf>
    <xf numFmtId="0" fontId="14" fillId="2" borderId="26" xfId="9" applyFont="1" applyFill="1" applyBorder="1" applyAlignment="1">
      <alignment horizontal="center" vertical="center" wrapText="1"/>
    </xf>
    <xf numFmtId="0" fontId="14" fillId="2" borderId="77" xfId="9" applyFont="1" applyFill="1" applyBorder="1" applyAlignment="1">
      <alignment horizontal="center" vertical="center" wrapText="1"/>
    </xf>
    <xf numFmtId="0" fontId="13" fillId="2" borderId="59" xfId="9" applyFont="1" applyFill="1" applyBorder="1" applyAlignment="1">
      <alignment horizontal="center" vertical="center" wrapText="1"/>
    </xf>
    <xf numFmtId="0" fontId="14" fillId="2" borderId="166" xfId="9" applyFont="1" applyFill="1" applyBorder="1" applyAlignment="1">
      <alignment horizontal="center" vertical="center" wrapText="1"/>
    </xf>
    <xf numFmtId="0" fontId="14" fillId="2" borderId="167" xfId="9" applyFont="1" applyFill="1" applyBorder="1" applyAlignment="1">
      <alignment horizontal="center" vertical="center" wrapText="1"/>
    </xf>
    <xf numFmtId="0" fontId="13" fillId="2" borderId="154" xfId="9" applyFont="1" applyFill="1" applyBorder="1" applyAlignment="1">
      <alignment horizontal="center" vertical="center" wrapText="1"/>
    </xf>
    <xf numFmtId="0" fontId="14" fillId="2" borderId="168" xfId="9" applyFont="1" applyFill="1" applyBorder="1" applyAlignment="1">
      <alignment horizontal="center" vertical="center" wrapText="1"/>
    </xf>
    <xf numFmtId="0" fontId="13" fillId="2" borderId="168" xfId="9" applyFont="1" applyFill="1" applyBorder="1" applyAlignment="1">
      <alignment horizontal="center" vertical="center" wrapText="1"/>
    </xf>
    <xf numFmtId="0" fontId="17" fillId="2" borderId="150" xfId="0" applyFont="1" applyFill="1" applyBorder="1" applyAlignment="1">
      <alignment horizontal="center" vertical="center" wrapText="1"/>
    </xf>
    <xf numFmtId="0" fontId="17" fillId="2" borderId="169" xfId="0" applyFont="1" applyFill="1" applyBorder="1" applyAlignment="1">
      <alignment horizontal="center" vertical="center" wrapText="1"/>
    </xf>
    <xf numFmtId="0" fontId="17" fillId="2" borderId="152" xfId="0" applyFont="1" applyFill="1" applyBorder="1" applyAlignment="1">
      <alignment horizontal="center" vertical="center" wrapText="1"/>
    </xf>
    <xf numFmtId="0" fontId="14" fillId="2" borderId="46" xfId="9" applyFont="1" applyFill="1" applyBorder="1" applyAlignment="1">
      <alignment horizontal="center" vertical="center" wrapText="1"/>
    </xf>
    <xf numFmtId="0" fontId="14" fillId="2" borderId="47" xfId="9" applyFont="1" applyFill="1" applyBorder="1" applyAlignment="1">
      <alignment horizontal="center" vertical="center" wrapText="1"/>
    </xf>
    <xf numFmtId="0" fontId="13" fillId="2" borderId="33" xfId="9" applyFont="1" applyFill="1" applyBorder="1" applyAlignment="1">
      <alignment horizontal="center" vertical="center" wrapText="1"/>
    </xf>
    <xf numFmtId="0" fontId="14" fillId="2" borderId="51" xfId="9" applyFont="1" applyFill="1" applyBorder="1" applyAlignment="1">
      <alignment horizontal="center" vertical="center" wrapText="1"/>
    </xf>
    <xf numFmtId="0" fontId="13" fillId="2" borderId="68" xfId="9" applyFont="1" applyFill="1" applyBorder="1" applyAlignment="1">
      <alignment horizontal="center" vertical="center" wrapText="1"/>
    </xf>
    <xf numFmtId="0" fontId="13" fillId="2" borderId="62" xfId="9" applyFont="1" applyFill="1" applyBorder="1" applyAlignment="1">
      <alignment horizontal="center" vertical="center" wrapText="1"/>
    </xf>
    <xf numFmtId="0" fontId="14" fillId="2" borderId="35" xfId="9" applyFont="1" applyFill="1" applyBorder="1" applyAlignment="1">
      <alignment horizontal="center" vertical="center" wrapText="1"/>
    </xf>
    <xf numFmtId="0" fontId="13" fillId="2" borderId="133" xfId="9" applyFont="1" applyFill="1" applyBorder="1" applyAlignment="1">
      <alignment horizontal="center" vertical="center" wrapText="1"/>
    </xf>
    <xf numFmtId="0" fontId="17" fillId="2" borderId="156" xfId="0" applyFont="1" applyFill="1" applyBorder="1" applyAlignment="1">
      <alignment horizontal="center" vertical="center" wrapText="1"/>
    </xf>
    <xf numFmtId="0" fontId="17" fillId="2" borderId="157" xfId="0" applyFont="1" applyFill="1" applyBorder="1" applyAlignment="1">
      <alignment horizontal="center" vertical="center" wrapText="1"/>
    </xf>
    <xf numFmtId="0" fontId="14" fillId="2" borderId="63" xfId="9" applyFont="1" applyFill="1" applyBorder="1" applyAlignment="1">
      <alignment horizontal="center" vertical="center" wrapText="1"/>
    </xf>
    <xf numFmtId="0" fontId="14" fillId="2" borderId="96" xfId="9" applyFont="1" applyFill="1" applyBorder="1" applyAlignment="1">
      <alignment horizontal="center" vertical="center" wrapText="1"/>
    </xf>
    <xf numFmtId="0" fontId="13" fillId="2" borderId="137" xfId="9" applyFont="1" applyFill="1" applyBorder="1" applyAlignment="1">
      <alignment horizontal="center" vertical="center" wrapText="1"/>
    </xf>
    <xf numFmtId="0" fontId="14" fillId="2" borderId="65" xfId="9" applyFont="1" applyFill="1" applyBorder="1" applyAlignment="1">
      <alignment horizontal="center" vertical="center" wrapText="1"/>
    </xf>
    <xf numFmtId="0" fontId="13" fillId="2" borderId="170" xfId="9" applyFont="1" applyFill="1" applyBorder="1" applyAlignment="1">
      <alignment horizontal="center" vertical="center" wrapText="1"/>
    </xf>
    <xf numFmtId="0" fontId="13" fillId="2" borderId="132" xfId="9" applyFont="1" applyFill="1" applyBorder="1" applyAlignment="1">
      <alignment horizontal="center" vertical="center" wrapText="1"/>
    </xf>
    <xf numFmtId="0" fontId="14" fillId="2" borderId="69" xfId="9" applyFont="1" applyFill="1" applyBorder="1" applyAlignment="1">
      <alignment horizontal="center" vertical="center" wrapText="1"/>
    </xf>
    <xf numFmtId="0" fontId="13" fillId="2" borderId="171" xfId="9" applyFont="1" applyFill="1" applyBorder="1" applyAlignment="1">
      <alignment horizontal="center" vertical="center" wrapText="1"/>
    </xf>
    <xf numFmtId="0" fontId="17" fillId="2" borderId="172" xfId="0" applyFont="1" applyFill="1" applyBorder="1" applyAlignment="1">
      <alignment horizontal="center" vertical="center" wrapText="1"/>
    </xf>
    <xf numFmtId="0" fontId="17" fillId="2" borderId="173" xfId="0" applyFont="1" applyFill="1" applyBorder="1" applyAlignment="1">
      <alignment horizontal="center" vertical="center" wrapText="1"/>
    </xf>
    <xf numFmtId="0" fontId="13" fillId="2" borderId="174" xfId="9" applyFont="1" applyFill="1" applyBorder="1" applyAlignment="1">
      <alignment horizontal="center" vertical="center" wrapText="1"/>
    </xf>
    <xf numFmtId="0" fontId="13" fillId="2" borderId="175" xfId="9" applyFont="1" applyFill="1" applyBorder="1" applyAlignment="1">
      <alignment horizontal="center" vertical="center" wrapText="1"/>
    </xf>
    <xf numFmtId="0" fontId="13" fillId="2" borderId="176" xfId="9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89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0" fontId="15" fillId="2" borderId="6" xfId="9" applyFont="1" applyFill="1" applyBorder="1" applyAlignment="1">
      <alignment vertical="center" wrapText="1"/>
    </xf>
    <xf numFmtId="0" fontId="13" fillId="2" borderId="123" xfId="9" applyFont="1" applyFill="1" applyBorder="1" applyAlignment="1">
      <alignment horizontal="center" vertical="center" wrapText="1"/>
    </xf>
    <xf numFmtId="0" fontId="13" fillId="2" borderId="8" xfId="6" applyFont="1" applyFill="1" applyBorder="1" applyAlignment="1">
      <alignment horizontal="center" vertical="center" wrapText="1"/>
    </xf>
    <xf numFmtId="0" fontId="14" fillId="2" borderId="82" xfId="6" applyFont="1" applyFill="1" applyBorder="1" applyAlignment="1">
      <alignment horizontal="center" vertical="center" wrapText="1"/>
    </xf>
    <xf numFmtId="0" fontId="14" fillId="2" borderId="126" xfId="6" applyFont="1" applyFill="1" applyBorder="1" applyAlignment="1">
      <alignment horizontal="center" vertical="center" wrapText="1"/>
    </xf>
    <xf numFmtId="0" fontId="13" fillId="2" borderId="177" xfId="6" applyFont="1" applyFill="1" applyBorder="1" applyAlignment="1">
      <alignment horizontal="center" vertical="center" wrapText="1"/>
    </xf>
    <xf numFmtId="0" fontId="43" fillId="2" borderId="127" xfId="9" applyFont="1" applyFill="1" applyBorder="1" applyAlignment="1">
      <alignment vertical="center" wrapText="1"/>
    </xf>
    <xf numFmtId="0" fontId="45" fillId="2" borderId="178" xfId="0" applyFont="1" applyFill="1" applyBorder="1" applyAlignment="1">
      <alignment horizontal="left" vertical="center" wrapText="1"/>
    </xf>
    <xf numFmtId="0" fontId="13" fillId="2" borderId="179" xfId="6" applyFont="1" applyFill="1" applyBorder="1" applyAlignment="1">
      <alignment horizontal="center" vertical="center" wrapText="1"/>
    </xf>
    <xf numFmtId="0" fontId="13" fillId="2" borderId="180" xfId="6" applyFont="1" applyFill="1" applyBorder="1" applyAlignment="1">
      <alignment horizontal="center" vertical="center" wrapText="1"/>
    </xf>
    <xf numFmtId="0" fontId="13" fillId="2" borderId="181" xfId="6" applyFont="1" applyFill="1" applyBorder="1" applyAlignment="1">
      <alignment horizontal="center" vertical="center" wrapText="1"/>
    </xf>
    <xf numFmtId="0" fontId="13" fillId="2" borderId="43" xfId="6" applyFont="1" applyFill="1" applyBorder="1" applyAlignment="1">
      <alignment horizontal="center" vertical="center" wrapText="1"/>
    </xf>
    <xf numFmtId="0" fontId="13" fillId="2" borderId="182" xfId="6" applyFont="1" applyFill="1" applyBorder="1" applyAlignment="1">
      <alignment horizontal="center" vertical="center" wrapText="1"/>
    </xf>
    <xf numFmtId="0" fontId="13" fillId="2" borderId="183" xfId="6" applyFont="1" applyFill="1" applyBorder="1" applyAlignment="1">
      <alignment horizontal="center" vertical="center" wrapText="1"/>
    </xf>
    <xf numFmtId="0" fontId="13" fillId="2" borderId="157" xfId="6" applyFont="1" applyFill="1" applyBorder="1" applyAlignment="1">
      <alignment horizontal="center" vertical="center" wrapText="1"/>
    </xf>
    <xf numFmtId="0" fontId="13" fillId="2" borderId="173" xfId="6" applyFont="1" applyFill="1" applyBorder="1" applyAlignment="1">
      <alignment horizontal="center" vertical="center" wrapText="1"/>
    </xf>
    <xf numFmtId="0" fontId="13" fillId="2" borderId="184" xfId="6" applyFont="1" applyFill="1" applyBorder="1" applyAlignment="1">
      <alignment horizontal="center" vertical="center" wrapText="1"/>
    </xf>
    <xf numFmtId="0" fontId="14" fillId="2" borderId="185" xfId="6" applyFont="1" applyFill="1" applyBorder="1" applyAlignment="1">
      <alignment horizontal="center" vertical="center" wrapText="1"/>
    </xf>
    <xf numFmtId="0" fontId="14" fillId="2" borderId="186" xfId="6" applyFont="1" applyFill="1" applyBorder="1" applyAlignment="1">
      <alignment horizontal="center" vertical="center" wrapText="1"/>
    </xf>
    <xf numFmtId="0" fontId="16" fillId="2" borderId="187" xfId="0" applyFont="1" applyFill="1" applyBorder="1" applyAlignment="1">
      <alignment horizontal="center" vertical="center" wrapText="1"/>
    </xf>
    <xf numFmtId="0" fontId="16" fillId="2" borderId="188" xfId="0" applyFont="1" applyFill="1" applyBorder="1" applyAlignment="1">
      <alignment horizontal="center" vertical="center" wrapText="1"/>
    </xf>
    <xf numFmtId="0" fontId="19" fillId="2" borderId="183" xfId="0" applyFont="1" applyFill="1" applyBorder="1" applyAlignment="1">
      <alignment horizontal="center" vertical="center" wrapText="1"/>
    </xf>
    <xf numFmtId="0" fontId="19" fillId="2" borderId="173" xfId="0" applyFont="1" applyFill="1" applyBorder="1" applyAlignment="1">
      <alignment horizontal="center" vertical="center" wrapText="1"/>
    </xf>
    <xf numFmtId="0" fontId="25" fillId="2" borderId="189" xfId="0" applyFont="1" applyFill="1" applyBorder="1" applyAlignment="1">
      <alignment horizontal="center" vertical="center" wrapText="1"/>
    </xf>
    <xf numFmtId="0" fontId="19" fillId="2" borderId="190" xfId="0" applyFont="1" applyFill="1" applyBorder="1" applyAlignment="1">
      <alignment horizontal="center" vertical="center" wrapText="1"/>
    </xf>
    <xf numFmtId="0" fontId="17" fillId="2" borderId="191" xfId="0" applyFont="1" applyFill="1" applyBorder="1" applyAlignment="1">
      <alignment horizontal="left" vertical="center" wrapText="1"/>
    </xf>
    <xf numFmtId="0" fontId="25" fillId="2" borderId="192" xfId="0" applyFont="1" applyFill="1" applyBorder="1" applyAlignment="1">
      <alignment horizontal="center" vertical="center" wrapText="1"/>
    </xf>
    <xf numFmtId="0" fontId="25" fillId="2" borderId="193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96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left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72" fillId="0" borderId="194" xfId="22" applyFont="1" applyBorder="1" applyAlignment="1">
      <alignment horizontal="center" vertical="center" wrapText="1"/>
    </xf>
    <xf numFmtId="0" fontId="73" fillId="0" borderId="195" xfId="22" applyFont="1" applyBorder="1" applyAlignment="1">
      <alignment horizontal="center" wrapText="1"/>
    </xf>
    <xf numFmtId="0" fontId="74" fillId="0" borderId="196" xfId="22" applyFont="1" applyBorder="1" applyAlignment="1">
      <alignment horizontal="center" vertical="center"/>
    </xf>
    <xf numFmtId="0" fontId="74" fillId="0" borderId="197" xfId="22" applyFont="1" applyBorder="1" applyAlignment="1">
      <alignment horizontal="center" vertical="center"/>
    </xf>
    <xf numFmtId="0" fontId="74" fillId="0" borderId="198" xfId="22" applyFont="1" applyBorder="1" applyAlignment="1">
      <alignment horizontal="center" vertical="center"/>
    </xf>
    <xf numFmtId="0" fontId="72" fillId="0" borderId="199" xfId="22" applyFont="1" applyBorder="1" applyAlignment="1">
      <alignment horizontal="center" vertical="center" wrapText="1"/>
    </xf>
    <xf numFmtId="0" fontId="72" fillId="0" borderId="200" xfId="22" applyFont="1" applyBorder="1" applyAlignment="1">
      <alignment horizontal="center" vertical="center" wrapText="1"/>
    </xf>
    <xf numFmtId="0" fontId="75" fillId="0" borderId="20" xfId="22" applyFont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/>
    </xf>
    <xf numFmtId="0" fontId="76" fillId="0" borderId="201" xfId="0" applyFont="1" applyBorder="1" applyAlignment="1">
      <alignment horizontal="center" vertical="center"/>
    </xf>
    <xf numFmtId="0" fontId="76" fillId="0" borderId="202" xfId="0" applyFont="1" applyBorder="1" applyAlignment="1">
      <alignment horizontal="center" vertical="center"/>
    </xf>
    <xf numFmtId="0" fontId="76" fillId="0" borderId="203" xfId="0" applyFont="1" applyFill="1" applyBorder="1" applyAlignment="1">
      <alignment horizontal="center" vertical="center"/>
    </xf>
    <xf numFmtId="0" fontId="76" fillId="0" borderId="55" xfId="0" applyFont="1" applyBorder="1" applyAlignment="1">
      <alignment horizontal="center" vertical="center"/>
    </xf>
    <xf numFmtId="0" fontId="76" fillId="0" borderId="61" xfId="0" applyFont="1" applyBorder="1" applyAlignment="1">
      <alignment horizontal="center" vertical="center"/>
    </xf>
    <xf numFmtId="0" fontId="71" fillId="0" borderId="204" xfId="0" applyFont="1" applyBorder="1" applyAlignment="1">
      <alignment horizontal="center" vertical="center" textRotation="90" wrapText="1"/>
    </xf>
    <xf numFmtId="0" fontId="71" fillId="0" borderId="201" xfId="0" applyFont="1" applyBorder="1" applyAlignment="1">
      <alignment horizontal="center" vertical="center"/>
    </xf>
    <xf numFmtId="0" fontId="71" fillId="0" borderId="205" xfId="0" applyFont="1" applyBorder="1" applyAlignment="1">
      <alignment horizontal="center" vertical="center"/>
    </xf>
    <xf numFmtId="0" fontId="76" fillId="0" borderId="204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left" wrapText="1"/>
    </xf>
    <xf numFmtId="0" fontId="63" fillId="0" borderId="206" xfId="0" applyFont="1" applyFill="1" applyBorder="1" applyAlignment="1">
      <alignment horizontal="center" vertical="center"/>
    </xf>
    <xf numFmtId="0" fontId="63" fillId="0" borderId="207" xfId="0" applyFont="1" applyFill="1" applyBorder="1" applyAlignment="1">
      <alignment horizontal="center" vertical="center"/>
    </xf>
    <xf numFmtId="0" fontId="63" fillId="0" borderId="208" xfId="0" applyFont="1" applyFill="1" applyBorder="1" applyAlignment="1">
      <alignment horizontal="center" vertical="center"/>
    </xf>
    <xf numFmtId="0" fontId="63" fillId="0" borderId="209" xfId="0" applyFont="1" applyFill="1" applyBorder="1" applyAlignment="1">
      <alignment horizontal="center" vertical="center"/>
    </xf>
    <xf numFmtId="0" fontId="63" fillId="0" borderId="94" xfId="0" applyFont="1" applyFill="1" applyBorder="1" applyAlignment="1">
      <alignment horizontal="center" vertical="center"/>
    </xf>
    <xf numFmtId="0" fontId="63" fillId="0" borderId="210" xfId="0" applyFont="1" applyFill="1" applyBorder="1" applyAlignment="1">
      <alignment horizontal="center" vertical="center"/>
    </xf>
    <xf numFmtId="0" fontId="41" fillId="0" borderId="1" xfId="25">
      <alignment horizontal="left" vertical="distributed"/>
    </xf>
    <xf numFmtId="0" fontId="63" fillId="0" borderId="211" xfId="0" applyFont="1" applyFill="1" applyBorder="1" applyAlignment="1">
      <alignment horizontal="center" vertical="center"/>
    </xf>
    <xf numFmtId="0" fontId="63" fillId="0" borderId="212" xfId="0" applyFont="1" applyFill="1" applyBorder="1" applyAlignment="1">
      <alignment horizontal="center" vertical="center"/>
    </xf>
    <xf numFmtId="0" fontId="63" fillId="0" borderId="213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133" xfId="0" applyFont="1" applyFill="1" applyBorder="1" applyAlignment="1">
      <alignment horizontal="center" vertical="center"/>
    </xf>
    <xf numFmtId="0" fontId="63" fillId="0" borderId="214" xfId="0" applyFont="1" applyFill="1" applyBorder="1" applyAlignment="1">
      <alignment horizontal="center" vertical="center"/>
    </xf>
    <xf numFmtId="0" fontId="63" fillId="0" borderId="196" xfId="0" applyFont="1" applyFill="1" applyBorder="1" applyAlignment="1">
      <alignment horizontal="center" vertical="center"/>
    </xf>
    <xf numFmtId="0" fontId="63" fillId="0" borderId="194" xfId="0" applyFont="1" applyFill="1" applyBorder="1" applyAlignment="1">
      <alignment horizontal="center" vertical="center"/>
    </xf>
    <xf numFmtId="0" fontId="63" fillId="0" borderId="195" xfId="0" applyFont="1" applyFill="1" applyBorder="1" applyAlignment="1">
      <alignment horizontal="center" vertical="center"/>
    </xf>
    <xf numFmtId="0" fontId="63" fillId="0" borderId="197" xfId="0" applyFont="1" applyFill="1" applyBorder="1" applyAlignment="1">
      <alignment horizontal="center" vertical="center"/>
    </xf>
    <xf numFmtId="0" fontId="63" fillId="0" borderId="215" xfId="0" applyFont="1" applyFill="1" applyBorder="1" applyAlignment="1">
      <alignment horizontal="center" vertical="center"/>
    </xf>
    <xf numFmtId="0" fontId="63" fillId="0" borderId="199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left" vertical="center"/>
    </xf>
    <xf numFmtId="0" fontId="26" fillId="0" borderId="203" xfId="0" applyFont="1" applyFill="1" applyBorder="1" applyAlignment="1">
      <alignment horizontal="center" vertical="center"/>
    </xf>
    <xf numFmtId="0" fontId="26" fillId="0" borderId="202" xfId="0" applyFont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26" fillId="0" borderId="201" xfId="0" applyFont="1" applyBorder="1" applyAlignment="1">
      <alignment horizontal="center" vertical="center"/>
    </xf>
    <xf numFmtId="0" fontId="63" fillId="0" borderId="202" xfId="0" applyFont="1" applyFill="1" applyBorder="1" applyAlignment="1">
      <alignment horizontal="center" vertical="center"/>
    </xf>
    <xf numFmtId="0" fontId="63" fillId="0" borderId="205" xfId="0" applyFont="1" applyFill="1" applyBorder="1" applyAlignment="1">
      <alignment horizontal="center" vertical="center"/>
    </xf>
    <xf numFmtId="0" fontId="26" fillId="0" borderId="204" xfId="0" applyFont="1" applyFill="1" applyBorder="1" applyAlignment="1">
      <alignment horizontal="center" vertical="center" wrapText="1"/>
    </xf>
    <xf numFmtId="0" fontId="26" fillId="0" borderId="201" xfId="0" applyFont="1" applyFill="1" applyBorder="1" applyAlignment="1">
      <alignment horizontal="center" vertical="center" wrapText="1"/>
    </xf>
    <xf numFmtId="0" fontId="26" fillId="0" borderId="204" xfId="0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49" fontId="79" fillId="0" borderId="49" xfId="0" applyNumberFormat="1" applyFont="1" applyFill="1" applyBorder="1" applyAlignment="1">
      <alignment horizontal="left"/>
    </xf>
    <xf numFmtId="0" fontId="80" fillId="0" borderId="203" xfId="0" applyFont="1" applyFill="1" applyBorder="1" applyAlignment="1">
      <alignment horizontal="center" vertical="center"/>
    </xf>
    <xf numFmtId="0" fontId="80" fillId="0" borderId="205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80" fillId="0" borderId="201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81" fillId="0" borderId="204" xfId="0" applyFont="1" applyFill="1" applyBorder="1" applyAlignment="1">
      <alignment horizontal="center" vertical="center" wrapText="1"/>
    </xf>
    <xf numFmtId="0" fontId="81" fillId="0" borderId="201" xfId="0" applyFont="1" applyFill="1" applyBorder="1" applyAlignment="1">
      <alignment horizontal="center" vertical="center" wrapText="1"/>
    </xf>
    <xf numFmtId="0" fontId="81" fillId="0" borderId="61" xfId="0" applyFont="1" applyFill="1" applyBorder="1" applyAlignment="1">
      <alignment horizontal="center" vertical="center"/>
    </xf>
    <xf numFmtId="0" fontId="80" fillId="0" borderId="204" xfId="0" applyFont="1" applyFill="1" applyBorder="1" applyAlignment="1">
      <alignment horizontal="center" vertical="center"/>
    </xf>
    <xf numFmtId="49" fontId="82" fillId="0" borderId="60" xfId="0" applyNumberFormat="1" applyFont="1" applyFill="1" applyBorder="1" applyAlignment="1">
      <alignment horizontal="left"/>
    </xf>
    <xf numFmtId="0" fontId="80" fillId="0" borderId="216" xfId="0" applyFont="1" applyFill="1" applyBorder="1" applyAlignment="1">
      <alignment horizontal="center" vertical="center"/>
    </xf>
    <xf numFmtId="0" fontId="80" fillId="0" borderId="217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left" wrapText="1"/>
    </xf>
    <xf numFmtId="0" fontId="63" fillId="0" borderId="210" xfId="0" applyFont="1" applyFill="1" applyBorder="1" applyAlignment="1">
      <alignment horizontal="center" vertical="center" wrapText="1"/>
    </xf>
    <xf numFmtId="0" fontId="63" fillId="0" borderId="207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/>
    </xf>
    <xf numFmtId="0" fontId="63" fillId="0" borderId="214" xfId="0" applyFont="1" applyFill="1" applyBorder="1" applyAlignment="1">
      <alignment horizontal="center" vertical="center" wrapText="1"/>
    </xf>
    <xf numFmtId="0" fontId="63" fillId="0" borderId="212" xfId="0" applyFont="1" applyFill="1" applyBorder="1" applyAlignment="1">
      <alignment horizontal="center" vertical="center" wrapText="1"/>
    </xf>
    <xf numFmtId="0" fontId="26" fillId="0" borderId="133" xfId="0" applyFont="1" applyFill="1" applyBorder="1" applyAlignment="1">
      <alignment horizontal="center" vertical="center"/>
    </xf>
    <xf numFmtId="0" fontId="41" fillId="0" borderId="1" xfId="25" applyFont="1">
      <alignment horizontal="left" vertical="distributed"/>
    </xf>
    <xf numFmtId="0" fontId="63" fillId="0" borderId="199" xfId="0" applyFont="1" applyFill="1" applyBorder="1" applyAlignment="1">
      <alignment horizontal="center" vertical="center" wrapText="1"/>
    </xf>
    <xf numFmtId="0" fontId="63" fillId="0" borderId="195" xfId="0" applyFont="1" applyFill="1" applyBorder="1" applyAlignment="1">
      <alignment horizontal="center" vertical="center" wrapText="1"/>
    </xf>
    <xf numFmtId="0" fontId="26" fillId="0" borderId="215" xfId="0" applyFont="1" applyFill="1" applyBorder="1" applyAlignment="1">
      <alignment horizontal="center" vertical="center"/>
    </xf>
    <xf numFmtId="0" fontId="68" fillId="0" borderId="0" xfId="0" applyFont="1" applyFill="1"/>
    <xf numFmtId="49" fontId="82" fillId="0" borderId="49" xfId="0" applyNumberFormat="1" applyFont="1" applyFill="1" applyBorder="1" applyAlignment="1">
      <alignment horizontal="left"/>
    </xf>
    <xf numFmtId="0" fontId="26" fillId="0" borderId="201" xfId="0" applyFont="1" applyFill="1" applyBorder="1" applyAlignment="1">
      <alignment horizontal="center" vertical="center"/>
    </xf>
    <xf numFmtId="0" fontId="26" fillId="0" borderId="202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49" fontId="83" fillId="0" borderId="49" xfId="0" applyNumberFormat="1" applyFont="1" applyFill="1" applyBorder="1" applyAlignment="1">
      <alignment horizontal="left"/>
    </xf>
    <xf numFmtId="0" fontId="80" fillId="0" borderId="201" xfId="0" applyFont="1" applyFill="1" applyBorder="1" applyAlignment="1">
      <alignment horizontal="center" vertical="center"/>
    </xf>
    <xf numFmtId="0" fontId="80" fillId="0" borderId="202" xfId="0" applyFont="1" applyFill="1" applyBorder="1" applyAlignment="1">
      <alignment horizontal="center" vertical="center"/>
    </xf>
    <xf numFmtId="0" fontId="80" fillId="0" borderId="55" xfId="0" applyFont="1" applyFill="1" applyBorder="1" applyAlignment="1">
      <alignment horizontal="center" vertical="center"/>
    </xf>
    <xf numFmtId="0" fontId="80" fillId="0" borderId="61" xfId="0" applyFont="1" applyFill="1" applyBorder="1" applyAlignment="1">
      <alignment horizontal="center" vertical="center"/>
    </xf>
    <xf numFmtId="0" fontId="63" fillId="0" borderId="218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46" xfId="0" applyFont="1" applyFill="1" applyBorder="1" applyAlignment="1">
      <alignment horizontal="center" vertical="center"/>
    </xf>
    <xf numFmtId="49" fontId="84" fillId="0" borderId="37" xfId="0" applyNumberFormat="1" applyFont="1" applyFill="1" applyBorder="1" applyAlignment="1">
      <alignment horizontal="left"/>
    </xf>
    <xf numFmtId="0" fontId="26" fillId="0" borderId="199" xfId="0" applyFont="1" applyFill="1" applyBorder="1" applyAlignment="1">
      <alignment horizontal="center" vertical="center"/>
    </xf>
    <xf numFmtId="0" fontId="26" fillId="0" borderId="195" xfId="0" applyFont="1" applyFill="1" applyBorder="1" applyAlignment="1">
      <alignment horizontal="center" vertical="center"/>
    </xf>
    <xf numFmtId="0" fontId="26" fillId="0" borderId="196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194" xfId="0" applyFont="1" applyFill="1" applyBorder="1" applyAlignment="1">
      <alignment horizontal="center" vertical="center"/>
    </xf>
    <xf numFmtId="0" fontId="26" fillId="0" borderId="198" xfId="0" applyFont="1" applyFill="1" applyBorder="1" applyAlignment="1">
      <alignment horizontal="center" vertical="center"/>
    </xf>
    <xf numFmtId="0" fontId="26" fillId="0" borderId="199" xfId="0" applyFont="1" applyFill="1" applyBorder="1" applyAlignment="1">
      <alignment horizontal="center" vertical="center" wrapText="1"/>
    </xf>
    <xf numFmtId="0" fontId="82" fillId="0" borderId="20" xfId="22" applyFont="1" applyFill="1" applyBorder="1" applyAlignment="1">
      <alignment horizontal="left" vertical="center" wrapText="1"/>
    </xf>
    <xf numFmtId="0" fontId="64" fillId="0" borderId="203" xfId="0" applyFont="1" applyFill="1" applyBorder="1" applyAlignment="1">
      <alignment horizontal="center" vertical="center"/>
    </xf>
    <xf numFmtId="0" fontId="64" fillId="0" borderId="201" xfId="0" applyFont="1" applyFill="1" applyBorder="1" applyAlignment="1">
      <alignment horizontal="center" vertical="center"/>
    </xf>
    <xf numFmtId="0" fontId="64" fillId="0" borderId="202" xfId="0" applyFont="1" applyFill="1" applyBorder="1" applyAlignment="1">
      <alignment horizontal="center" vertical="center"/>
    </xf>
    <xf numFmtId="0" fontId="64" fillId="0" borderId="204" xfId="0" applyFont="1" applyFill="1" applyBorder="1" applyAlignment="1">
      <alignment horizontal="center" vertical="center"/>
    </xf>
    <xf numFmtId="0" fontId="64" fillId="0" borderId="205" xfId="0" applyFont="1" applyFill="1" applyBorder="1" applyAlignment="1">
      <alignment horizontal="center" vertical="center"/>
    </xf>
    <xf numFmtId="0" fontId="42" fillId="0" borderId="91" xfId="22" applyFont="1" applyFill="1" applyBorder="1" applyAlignment="1">
      <alignment horizontal="left" vertical="center" wrapText="1"/>
    </xf>
    <xf numFmtId="0" fontId="64" fillId="0" borderId="216" xfId="0" applyFont="1" applyFill="1" applyBorder="1" applyAlignment="1">
      <alignment horizontal="center" vertical="center"/>
    </xf>
    <xf numFmtId="0" fontId="64" fillId="0" borderId="219" xfId="0" applyFont="1" applyFill="1" applyBorder="1" applyAlignment="1">
      <alignment horizontal="center" vertical="center"/>
    </xf>
    <xf numFmtId="0" fontId="64" fillId="0" borderId="217" xfId="0" applyFont="1" applyFill="1" applyBorder="1" applyAlignment="1">
      <alignment horizontal="center" vertical="center"/>
    </xf>
    <xf numFmtId="0" fontId="64" fillId="0" borderId="220" xfId="0" applyFont="1" applyFill="1" applyBorder="1" applyAlignment="1">
      <alignment horizontal="center" vertical="center"/>
    </xf>
    <xf numFmtId="0" fontId="64" fillId="0" borderId="221" xfId="0" applyFont="1" applyFill="1" applyBorder="1" applyAlignment="1">
      <alignment horizontal="center" vertical="center"/>
    </xf>
    <xf numFmtId="0" fontId="26" fillId="0" borderId="220" xfId="0" applyFont="1" applyFill="1" applyBorder="1" applyAlignment="1">
      <alignment horizontal="center" vertical="center" wrapText="1"/>
    </xf>
    <xf numFmtId="0" fontId="26" fillId="0" borderId="221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9" fillId="4" borderId="46" xfId="3" quotePrefix="1" applyFont="1" applyFill="1" applyBorder="1" applyAlignment="1">
      <alignment horizontal="center" vertical="center" textRotation="255" wrapText="1"/>
    </xf>
    <xf numFmtId="0" fontId="9" fillId="4" borderId="35" xfId="3" quotePrefix="1" applyFont="1" applyFill="1" applyBorder="1" applyAlignment="1">
      <alignment horizontal="center" vertical="center" textRotation="255" wrapText="1"/>
    </xf>
    <xf numFmtId="0" fontId="9" fillId="4" borderId="133" xfId="3" quotePrefix="1" applyFont="1" applyFill="1" applyBorder="1" applyAlignment="1">
      <alignment horizontal="center" vertical="center" textRotation="255" wrapText="1"/>
    </xf>
    <xf numFmtId="0" fontId="38" fillId="4" borderId="46" xfId="0" applyFont="1" applyFill="1" applyBorder="1" applyAlignment="1">
      <alignment horizontal="left" vertical="center" wrapText="1"/>
    </xf>
    <xf numFmtId="0" fontId="39" fillId="4" borderId="47" xfId="0" applyFont="1" applyFill="1" applyBorder="1" applyAlignment="1">
      <alignment horizontal="left" vertical="center" wrapText="1"/>
    </xf>
    <xf numFmtId="0" fontId="9" fillId="4" borderId="36" xfId="6" quotePrefix="1" applyFont="1" applyFill="1" applyBorder="1" applyAlignment="1">
      <alignment horizontal="center" vertical="center" wrapText="1"/>
    </xf>
    <xf numFmtId="0" fontId="9" fillId="4" borderId="37" xfId="6" quotePrefix="1" applyFont="1" applyFill="1" applyBorder="1" applyAlignment="1">
      <alignment horizontal="center" vertical="center" wrapText="1"/>
    </xf>
    <xf numFmtId="0" fontId="9" fillId="4" borderId="48" xfId="6" quotePrefix="1" applyFont="1" applyFill="1" applyBorder="1" applyAlignment="1">
      <alignment horizontal="center" vertical="center" wrapText="1"/>
    </xf>
    <xf numFmtId="0" fontId="9" fillId="4" borderId="38" xfId="6" quotePrefix="1" applyFont="1" applyFill="1" applyBorder="1" applyAlignment="1">
      <alignment horizontal="center" vertical="center" wrapText="1"/>
    </xf>
    <xf numFmtId="0" fontId="9" fillId="4" borderId="76" xfId="6" quotePrefix="1" applyFont="1" applyFill="1" applyBorder="1" applyAlignment="1">
      <alignment horizontal="center" vertical="center" wrapText="1"/>
    </xf>
    <xf numFmtId="0" fontId="9" fillId="4" borderId="63" xfId="3" quotePrefix="1" applyFont="1" applyFill="1" applyBorder="1" applyAlignment="1">
      <alignment horizontal="center" vertical="center" textRotation="255" wrapText="1"/>
    </xf>
    <xf numFmtId="0" fontId="9" fillId="4" borderId="69" xfId="3" quotePrefix="1" applyFont="1" applyFill="1" applyBorder="1" applyAlignment="1">
      <alignment horizontal="center" vertical="center" textRotation="255" wrapText="1"/>
    </xf>
    <xf numFmtId="0" fontId="9" fillId="4" borderId="171" xfId="3" quotePrefix="1" applyFont="1" applyFill="1" applyBorder="1" applyAlignment="1">
      <alignment horizontal="center" vertical="center" textRotation="255" wrapText="1"/>
    </xf>
    <xf numFmtId="0" fontId="9" fillId="4" borderId="68" xfId="3" quotePrefix="1" applyFont="1" applyFill="1" applyBorder="1" applyAlignment="1">
      <alignment horizontal="center" vertical="center" textRotation="255" wrapText="1"/>
    </xf>
    <xf numFmtId="0" fontId="9" fillId="4" borderId="51" xfId="3" quotePrefix="1" applyFont="1" applyFill="1" applyBorder="1" applyAlignment="1">
      <alignment horizontal="center" vertical="center" textRotation="255" wrapText="1"/>
    </xf>
    <xf numFmtId="0" fontId="9" fillId="4" borderId="69" xfId="3" quotePrefix="1" applyFont="1" applyFill="1" applyBorder="1" applyAlignment="1">
      <alignment horizontal="center" vertical="center"/>
    </xf>
    <xf numFmtId="0" fontId="9" fillId="4" borderId="170" xfId="3" quotePrefix="1" applyFont="1" applyFill="1" applyBorder="1" applyAlignment="1">
      <alignment horizontal="center" vertical="center" wrapText="1"/>
    </xf>
    <xf numFmtId="0" fontId="9" fillId="4" borderId="65" xfId="3" quotePrefix="1" applyFont="1" applyFill="1" applyBorder="1" applyAlignment="1">
      <alignment vertical="center" textRotation="255" wrapText="1"/>
    </xf>
    <xf numFmtId="0" fontId="29" fillId="4" borderId="20" xfId="23" applyFont="1" applyFill="1" applyBorder="1" applyAlignment="1">
      <alignment horizontal="left" vertical="center" wrapText="1"/>
    </xf>
    <xf numFmtId="0" fontId="49" fillId="3" borderId="30" xfId="9" quotePrefix="1" applyFont="1" applyFill="1" applyBorder="1" applyAlignment="1">
      <alignment horizontal="center" vertical="center" wrapText="1"/>
    </xf>
    <xf numFmtId="0" fontId="36" fillId="3" borderId="31" xfId="9" quotePrefix="1" applyFont="1" applyFill="1" applyBorder="1" applyAlignment="1">
      <alignment horizontal="center" vertical="center" wrapText="1"/>
    </xf>
    <xf numFmtId="0" fontId="36" fillId="3" borderId="54" xfId="9" quotePrefix="1" applyFont="1" applyFill="1" applyBorder="1" applyAlignment="1">
      <alignment horizontal="center" vertical="center" wrapText="1"/>
    </xf>
    <xf numFmtId="0" fontId="49" fillId="3" borderId="40" xfId="9" quotePrefix="1" applyFont="1" applyFill="1" applyBorder="1" applyAlignment="1">
      <alignment horizontal="center" vertical="center" wrapText="1"/>
    </xf>
    <xf numFmtId="0" fontId="49" fillId="3" borderId="44" xfId="9" quotePrefix="1" applyFont="1" applyFill="1" applyBorder="1" applyAlignment="1">
      <alignment horizontal="center" vertical="center" wrapText="1"/>
    </xf>
    <xf numFmtId="0" fontId="36" fillId="3" borderId="52" xfId="9" quotePrefix="1" applyFont="1" applyFill="1" applyBorder="1" applyAlignment="1">
      <alignment horizontal="center" vertical="center" wrapText="1"/>
    </xf>
    <xf numFmtId="0" fontId="49" fillId="3" borderId="222" xfId="9" quotePrefix="1" applyFont="1" applyFill="1" applyBorder="1" applyAlignment="1">
      <alignment horizontal="center" vertical="center" wrapText="1"/>
    </xf>
    <xf numFmtId="0" fontId="36" fillId="3" borderId="73" xfId="9" quotePrefix="1" applyFont="1" applyFill="1" applyBorder="1" applyAlignment="1">
      <alignment horizontal="center" vertical="center" wrapText="1"/>
    </xf>
    <xf numFmtId="0" fontId="49" fillId="3" borderId="26" xfId="9" quotePrefix="1" applyFont="1" applyFill="1" applyBorder="1" applyAlignment="1">
      <alignment horizontal="center" vertical="center" wrapText="1"/>
    </xf>
    <xf numFmtId="0" fontId="49" fillId="3" borderId="27" xfId="9" quotePrefix="1" applyFont="1" applyFill="1" applyBorder="1" applyAlignment="1">
      <alignment horizontal="center" vertical="center" wrapText="1"/>
    </xf>
    <xf numFmtId="0" fontId="36" fillId="3" borderId="28" xfId="9" quotePrefix="1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7" fillId="4" borderId="60" xfId="0" applyFont="1" applyFill="1" applyBorder="1" applyAlignment="1" applyProtection="1">
      <alignment horizontal="left" vertical="center" wrapText="1"/>
      <protection locked="0"/>
    </xf>
    <xf numFmtId="0" fontId="13" fillId="4" borderId="20" xfId="6" quotePrefix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Protection="1">
      <protection locked="0"/>
    </xf>
    <xf numFmtId="0" fontId="17" fillId="4" borderId="49" xfId="0" applyFont="1" applyFill="1" applyBorder="1" applyAlignment="1" applyProtection="1">
      <alignment horizontal="left" vertical="center" wrapText="1"/>
      <protection locked="0"/>
    </xf>
    <xf numFmtId="0" fontId="13" fillId="4" borderId="58" xfId="6" quotePrefix="1" applyFont="1" applyFill="1" applyBorder="1" applyAlignment="1" applyProtection="1">
      <alignment horizontal="center" vertical="center" wrapText="1"/>
      <protection locked="0"/>
    </xf>
    <xf numFmtId="0" fontId="14" fillId="4" borderId="20" xfId="3" quotePrefix="1" applyFont="1" applyFill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Protection="1">
      <protection locked="0"/>
    </xf>
    <xf numFmtId="0" fontId="14" fillId="4" borderId="47" xfId="9" applyFont="1" applyFill="1" applyBorder="1" applyAlignment="1" applyProtection="1">
      <alignment vertical="center" wrapText="1"/>
      <protection locked="0"/>
    </xf>
    <xf numFmtId="0" fontId="57" fillId="4" borderId="62" xfId="9" quotePrefix="1" applyFont="1" applyFill="1" applyBorder="1" applyAlignment="1" applyProtection="1">
      <alignment horizontal="center" vertical="center" wrapText="1"/>
      <protection locked="0"/>
    </xf>
    <xf numFmtId="0" fontId="57" fillId="4" borderId="67" xfId="9" quotePrefix="1" applyFont="1" applyFill="1" applyBorder="1" applyAlignment="1" applyProtection="1">
      <alignment horizontal="center" vertical="center" wrapText="1"/>
      <protection locked="0"/>
    </xf>
    <xf numFmtId="0" fontId="19" fillId="4" borderId="62" xfId="0" applyFont="1" applyFill="1" applyBorder="1" applyAlignment="1" applyProtection="1">
      <alignment horizontal="center"/>
      <protection locked="0"/>
    </xf>
    <xf numFmtId="0" fontId="14" fillId="4" borderId="67" xfId="9" quotePrefix="1" applyFont="1" applyFill="1" applyBorder="1" applyAlignment="1" applyProtection="1">
      <alignment horizontal="center" vertical="center" wrapText="1"/>
      <protection locked="0"/>
    </xf>
    <xf numFmtId="0" fontId="52" fillId="4" borderId="67" xfId="0" applyFont="1" applyFill="1" applyBorder="1" applyAlignment="1" applyProtection="1">
      <alignment horizontal="center" vertical="center" wrapText="1"/>
      <protection locked="0"/>
    </xf>
    <xf numFmtId="0" fontId="53" fillId="4" borderId="67" xfId="3" quotePrefix="1" applyFont="1" applyFill="1" applyBorder="1" applyAlignment="1" applyProtection="1">
      <alignment horizontal="center" vertical="center" wrapText="1"/>
      <protection locked="0"/>
    </xf>
    <xf numFmtId="0" fontId="24" fillId="4" borderId="67" xfId="0" applyFont="1" applyFill="1" applyBorder="1" applyAlignment="1" applyProtection="1">
      <alignment horizontal="center"/>
      <protection locked="0"/>
    </xf>
    <xf numFmtId="0" fontId="24" fillId="4" borderId="60" xfId="0" applyFont="1" applyFill="1" applyBorder="1" applyAlignment="1" applyProtection="1">
      <alignment horizontal="left" vertical="center" wrapText="1"/>
      <protection locked="0"/>
    </xf>
    <xf numFmtId="0" fontId="53" fillId="4" borderId="91" xfId="6" quotePrefix="1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Alignment="1" applyProtection="1">
      <alignment horizontal="left" vertical="center" wrapText="1"/>
      <protection locked="0"/>
    </xf>
    <xf numFmtId="0" fontId="53" fillId="4" borderId="20" xfId="6" quotePrefix="1" applyFont="1" applyFill="1" applyBorder="1" applyAlignment="1" applyProtection="1">
      <alignment horizontal="center" vertical="center" wrapText="1"/>
      <protection locked="0"/>
    </xf>
    <xf numFmtId="0" fontId="57" fillId="4" borderId="20" xfId="3" quotePrefix="1" applyFont="1" applyFill="1" applyBorder="1" applyAlignment="1" applyProtection="1">
      <alignment horizontal="center" vertical="center" wrapText="1"/>
      <protection locked="0"/>
    </xf>
    <xf numFmtId="0" fontId="24" fillId="4" borderId="20" xfId="0" applyFont="1" applyFill="1" applyBorder="1" applyProtection="1">
      <protection locked="0"/>
    </xf>
    <xf numFmtId="0" fontId="53" fillId="4" borderId="20" xfId="6" quotePrefix="1" applyFont="1" applyFill="1" applyBorder="1" applyAlignment="1" applyProtection="1">
      <alignment vertical="center" wrapText="1"/>
      <protection locked="0"/>
    </xf>
    <xf numFmtId="0" fontId="57" fillId="4" borderId="20" xfId="6" quotePrefix="1" applyFont="1" applyFill="1" applyBorder="1" applyAlignment="1" applyProtection="1">
      <alignment vertical="center" wrapText="1"/>
      <protection locked="0"/>
    </xf>
    <xf numFmtId="0" fontId="24" fillId="4" borderId="91" xfId="0" applyFont="1" applyFill="1" applyBorder="1" applyProtection="1">
      <protection locked="0"/>
    </xf>
    <xf numFmtId="0" fontId="53" fillId="4" borderId="49" xfId="9" quotePrefix="1" applyFont="1" applyFill="1" applyBorder="1" applyAlignment="1" applyProtection="1">
      <alignment vertical="center" wrapText="1"/>
      <protection locked="0"/>
    </xf>
    <xf numFmtId="0" fontId="53" fillId="4" borderId="134" xfId="9" quotePrefix="1" applyFont="1" applyFill="1" applyBorder="1" applyAlignment="1" applyProtection="1">
      <alignment horizontal="center" vertical="center" wrapText="1"/>
      <protection locked="0"/>
    </xf>
    <xf numFmtId="0" fontId="53" fillId="4" borderId="29" xfId="9" quotePrefix="1" applyFont="1" applyFill="1" applyBorder="1" applyAlignment="1" applyProtection="1">
      <alignment horizontal="center" vertical="center" wrapText="1"/>
      <protection locked="0"/>
    </xf>
    <xf numFmtId="0" fontId="53" fillId="4" borderId="49" xfId="9" applyFont="1" applyFill="1" applyBorder="1" applyAlignment="1" applyProtection="1">
      <alignment vertical="center" wrapText="1"/>
      <protection locked="0"/>
    </xf>
    <xf numFmtId="0" fontId="57" fillId="4" borderId="62" xfId="6" quotePrefix="1" applyFont="1" applyFill="1" applyBorder="1" applyAlignment="1" applyProtection="1">
      <alignment horizontal="center" vertical="center" wrapText="1"/>
      <protection locked="0"/>
    </xf>
    <xf numFmtId="0" fontId="24" fillId="4" borderId="62" xfId="0" applyFont="1" applyFill="1" applyBorder="1" applyAlignment="1" applyProtection="1">
      <alignment horizontal="center" vertical="center" wrapText="1"/>
      <protection locked="0"/>
    </xf>
    <xf numFmtId="0" fontId="24" fillId="4" borderId="62" xfId="0" applyFont="1" applyFill="1" applyBorder="1" applyAlignment="1" applyProtection="1">
      <alignment horizontal="left" vertical="center" wrapText="1"/>
      <protection locked="0"/>
    </xf>
    <xf numFmtId="0" fontId="24" fillId="4" borderId="46" xfId="0" applyFont="1" applyFill="1" applyBorder="1" applyProtection="1">
      <protection locked="0"/>
    </xf>
    <xf numFmtId="0" fontId="57" fillId="4" borderId="1" xfId="9" quotePrefix="1" applyFont="1" applyFill="1" applyBorder="1" applyAlignment="1" applyProtection="1">
      <alignment vertical="center" wrapText="1"/>
      <protection locked="0"/>
    </xf>
    <xf numFmtId="0" fontId="57" fillId="4" borderId="33" xfId="9" quotePrefix="1" applyFont="1" applyFill="1" applyBorder="1" applyAlignment="1" applyProtection="1">
      <alignment vertical="center" wrapText="1"/>
      <protection locked="0"/>
    </xf>
    <xf numFmtId="0" fontId="57" fillId="4" borderId="33" xfId="7" applyFont="1" applyFill="1" applyBorder="1" applyAlignment="1" applyProtection="1">
      <alignment vertical="center" wrapText="1"/>
      <protection locked="0"/>
    </xf>
    <xf numFmtId="0" fontId="57" fillId="4" borderId="33" xfId="9" applyFont="1" applyFill="1" applyBorder="1" applyAlignment="1" applyProtection="1">
      <alignment vertical="center" wrapText="1"/>
      <protection locked="0"/>
    </xf>
    <xf numFmtId="0" fontId="14" fillId="4" borderId="47" xfId="7" applyFont="1" applyFill="1" applyBorder="1" applyAlignment="1" applyProtection="1">
      <alignment vertical="center" wrapText="1"/>
      <protection locked="0"/>
    </xf>
    <xf numFmtId="0" fontId="59" fillId="4" borderId="49" xfId="0" applyFont="1" applyFill="1" applyBorder="1" applyAlignment="1" applyProtection="1">
      <alignment horizontal="left" vertical="center" wrapText="1"/>
      <protection locked="0"/>
    </xf>
    <xf numFmtId="0" fontId="53" fillId="4" borderId="19" xfId="6" quotePrefix="1" applyFont="1" applyFill="1" applyBorder="1" applyAlignment="1" applyProtection="1">
      <alignment horizontal="center" vertical="center" wrapText="1"/>
      <protection locked="0"/>
    </xf>
    <xf numFmtId="0" fontId="58" fillId="4" borderId="49" xfId="0" applyFont="1" applyFill="1" applyBorder="1" applyAlignment="1" applyProtection="1">
      <alignment horizontal="left" vertical="center" wrapText="1"/>
      <protection locked="0"/>
    </xf>
    <xf numFmtId="0" fontId="58" fillId="4" borderId="20" xfId="0" applyFont="1" applyFill="1" applyBorder="1" applyAlignment="1" applyProtection="1">
      <alignment horizontal="center" vertical="center"/>
      <protection locked="0"/>
    </xf>
    <xf numFmtId="0" fontId="58" fillId="4" borderId="19" xfId="0" applyFont="1" applyFill="1" applyBorder="1" applyAlignment="1" applyProtection="1">
      <alignment horizontal="center" vertical="center"/>
      <protection locked="0"/>
    </xf>
    <xf numFmtId="0" fontId="38" fillId="4" borderId="1" xfId="0" applyFont="1" applyFill="1" applyBorder="1" applyAlignment="1">
      <alignment horizontal="left" vertical="center" wrapText="1"/>
    </xf>
    <xf numFmtId="0" fontId="34" fillId="4" borderId="26" xfId="6" quotePrefix="1" applyFont="1" applyFill="1" applyBorder="1" applyAlignment="1">
      <alignment horizontal="center" vertical="center" wrapText="1"/>
    </xf>
    <xf numFmtId="0" fontId="34" fillId="4" borderId="27" xfId="6" quotePrefix="1" applyFont="1" applyFill="1" applyBorder="1" applyAlignment="1">
      <alignment horizontal="center" vertical="center" wrapText="1"/>
    </xf>
    <xf numFmtId="0" fontId="34" fillId="4" borderId="77" xfId="6" quotePrefix="1" applyFont="1" applyFill="1" applyBorder="1" applyAlignment="1">
      <alignment horizontal="center" vertical="center" wrapText="1"/>
    </xf>
    <xf numFmtId="0" fontId="34" fillId="4" borderId="28" xfId="6" quotePrefix="1" applyFont="1" applyFill="1" applyBorder="1" applyAlignment="1">
      <alignment horizontal="center" vertical="center" wrapText="1"/>
    </xf>
    <xf numFmtId="0" fontId="34" fillId="4" borderId="130" xfId="6" quotePrefix="1" applyFont="1" applyFill="1" applyBorder="1" applyAlignment="1">
      <alignment horizontal="center" vertical="center" wrapText="1"/>
    </xf>
    <xf numFmtId="0" fontId="9" fillId="4" borderId="26" xfId="3" quotePrefix="1" applyFont="1" applyFill="1" applyBorder="1" applyAlignment="1">
      <alignment horizontal="center" vertical="center" wrapText="1"/>
    </xf>
    <xf numFmtId="0" fontId="9" fillId="4" borderId="130" xfId="3" quotePrefix="1" applyFont="1" applyFill="1" applyBorder="1" applyAlignment="1">
      <alignment horizontal="center" vertical="center" wrapText="1"/>
    </xf>
    <xf numFmtId="0" fontId="9" fillId="4" borderId="131" xfId="3" quotePrefix="1" applyFont="1" applyFill="1" applyBorder="1" applyAlignment="1">
      <alignment horizontal="center" vertical="center" wrapText="1"/>
    </xf>
    <xf numFmtId="0" fontId="9" fillId="4" borderId="93" xfId="3" quotePrefix="1" applyFont="1" applyFill="1" applyBorder="1" applyAlignment="1">
      <alignment horizontal="center" vertical="center" wrapText="1"/>
    </xf>
    <xf numFmtId="0" fontId="9" fillId="4" borderId="28" xfId="3" quotePrefix="1" applyFont="1" applyFill="1" applyBorder="1" applyAlignment="1">
      <alignment horizontal="center" vertical="center" wrapText="1"/>
    </xf>
    <xf numFmtId="0" fontId="15" fillId="4" borderId="49" xfId="9" quotePrefix="1" applyFont="1" applyFill="1" applyBorder="1" applyAlignment="1" applyProtection="1">
      <alignment vertical="center" wrapText="1"/>
      <protection locked="0"/>
    </xf>
    <xf numFmtId="0" fontId="13" fillId="4" borderId="20" xfId="9" quotePrefix="1" applyFont="1" applyFill="1" applyBorder="1" applyAlignment="1" applyProtection="1">
      <alignment vertical="center" wrapText="1"/>
      <protection locked="0"/>
    </xf>
    <xf numFmtId="0" fontId="14" fillId="4" borderId="20" xfId="9" quotePrefix="1" applyFont="1" applyFill="1" applyBorder="1" applyAlignment="1" applyProtection="1">
      <alignment vertical="center" wrapText="1"/>
      <protection locked="0"/>
    </xf>
    <xf numFmtId="0" fontId="25" fillId="4" borderId="20" xfId="0" applyFont="1" applyFill="1" applyBorder="1" applyAlignment="1" applyProtection="1">
      <alignment horizontal="left" vertical="center" wrapText="1"/>
      <protection locked="0"/>
    </xf>
    <xf numFmtId="0" fontId="53" fillId="4" borderId="20" xfId="9" quotePrefix="1" applyFont="1" applyFill="1" applyBorder="1" applyAlignment="1" applyProtection="1">
      <alignment vertical="center" wrapText="1"/>
      <protection locked="0"/>
    </xf>
    <xf numFmtId="0" fontId="57" fillId="4" borderId="20" xfId="9" quotePrefix="1" applyFont="1" applyFill="1" applyBorder="1" applyAlignment="1" applyProtection="1">
      <alignment vertical="center" wrapText="1"/>
      <protection locked="0"/>
    </xf>
    <xf numFmtId="0" fontId="24" fillId="4" borderId="20" xfId="0" applyFont="1" applyFill="1" applyBorder="1" applyAlignment="1" applyProtection="1">
      <alignment horizontal="left" vertical="center" wrapText="1"/>
      <protection locked="0"/>
    </xf>
    <xf numFmtId="0" fontId="9" fillId="4" borderId="59" xfId="6" quotePrefix="1" applyFont="1" applyFill="1" applyBorder="1" applyAlignment="1">
      <alignment horizontal="center" vertical="center" wrapText="1"/>
    </xf>
    <xf numFmtId="0" fontId="9" fillId="4" borderId="27" xfId="6" quotePrefix="1" applyFont="1" applyFill="1" applyBorder="1" applyAlignment="1">
      <alignment horizontal="center" vertical="center" wrapText="1"/>
    </xf>
    <xf numFmtId="0" fontId="9" fillId="4" borderId="131" xfId="6" quotePrefix="1" applyFont="1" applyFill="1" applyBorder="1" applyAlignment="1">
      <alignment horizontal="center" vertical="center" wrapText="1"/>
    </xf>
    <xf numFmtId="0" fontId="9" fillId="4" borderId="33" xfId="6" quotePrefix="1" applyFont="1" applyFill="1" applyBorder="1" applyAlignment="1">
      <alignment horizontal="center" vertical="center" wrapText="1"/>
    </xf>
    <xf numFmtId="0" fontId="9" fillId="4" borderId="133" xfId="6" quotePrefix="1" applyFont="1" applyFill="1" applyBorder="1" applyAlignment="1">
      <alignment horizontal="center" vertical="center" wrapText="1"/>
    </xf>
    <xf numFmtId="0" fontId="9" fillId="4" borderId="137" xfId="6" quotePrefix="1" applyFont="1" applyFill="1" applyBorder="1" applyAlignment="1">
      <alignment horizontal="center" vertical="center" wrapText="1"/>
    </xf>
    <xf numFmtId="0" fontId="9" fillId="4" borderId="64" xfId="6" quotePrefix="1" applyFont="1" applyFill="1" applyBorder="1" applyAlignment="1">
      <alignment horizontal="center" vertical="center" wrapText="1"/>
    </xf>
    <xf numFmtId="0" fontId="9" fillId="4" borderId="171" xfId="6" quotePrefix="1" applyFont="1" applyFill="1" applyBorder="1" applyAlignment="1">
      <alignment horizontal="center" vertical="center" wrapText="1"/>
    </xf>
    <xf numFmtId="0" fontId="85" fillId="0" borderId="0" xfId="0" applyFont="1" applyFill="1"/>
    <xf numFmtId="0" fontId="13" fillId="4" borderId="91" xfId="9" quotePrefix="1" applyFont="1" applyFill="1" applyBorder="1" applyAlignment="1" applyProtection="1">
      <alignment horizontal="center" vertical="center" wrapText="1"/>
      <protection locked="0"/>
    </xf>
    <xf numFmtId="0" fontId="15" fillId="4" borderId="49" xfId="9" applyFont="1" applyFill="1" applyBorder="1" applyAlignment="1" applyProtection="1">
      <alignment vertical="center" wrapText="1"/>
      <protection locked="0"/>
    </xf>
    <xf numFmtId="0" fontId="14" fillId="4" borderId="20" xfId="6" quotePrefix="1" applyFont="1" applyFill="1" applyBorder="1" applyAlignment="1" applyProtection="1">
      <alignment horizontal="center" vertical="center" wrapText="1"/>
      <protection locked="0"/>
    </xf>
    <xf numFmtId="0" fontId="14" fillId="4" borderId="58" xfId="6" quotePrefix="1" applyFont="1" applyFill="1" applyBorder="1" applyAlignment="1" applyProtection="1">
      <alignment horizontal="center" vertical="center" wrapText="1"/>
      <protection locked="0"/>
    </xf>
    <xf numFmtId="0" fontId="19" fillId="4" borderId="20" xfId="6" quotePrefix="1" applyFont="1" applyFill="1" applyBorder="1" applyAlignment="1" applyProtection="1">
      <alignment horizontal="center" vertical="center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19" fillId="4" borderId="1" xfId="9" quotePrefix="1" applyFont="1" applyFill="1" applyBorder="1" applyAlignment="1" applyProtection="1">
      <alignment vertical="center" wrapText="1"/>
      <protection locked="0"/>
    </xf>
    <xf numFmtId="0" fontId="19" fillId="4" borderId="67" xfId="9" quotePrefix="1" applyFont="1" applyFill="1" applyBorder="1" applyAlignment="1" applyProtection="1">
      <alignment horizontal="center" vertical="center" wrapText="1"/>
      <protection locked="0"/>
    </xf>
    <xf numFmtId="0" fontId="19" fillId="4" borderId="66" xfId="9" quotePrefix="1" applyFont="1" applyFill="1" applyBorder="1" applyAlignment="1" applyProtection="1">
      <alignment horizontal="center" vertical="center" wrapText="1"/>
      <protection locked="0"/>
    </xf>
    <xf numFmtId="0" fontId="19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 vertical="center" wrapText="1"/>
      <protection locked="0"/>
    </xf>
    <xf numFmtId="0" fontId="25" fillId="4" borderId="67" xfId="0" applyFont="1" applyFill="1" applyBorder="1" applyAlignment="1" applyProtection="1">
      <alignment horizontal="center"/>
      <protection locked="0"/>
    </xf>
    <xf numFmtId="0" fontId="19" fillId="4" borderId="62" xfId="9" quotePrefix="1" applyFont="1" applyFill="1" applyBorder="1" applyAlignment="1" applyProtection="1">
      <alignment horizontal="center" vertical="center" wrapText="1"/>
      <protection locked="0"/>
    </xf>
    <xf numFmtId="0" fontId="19" fillId="4" borderId="62" xfId="0" applyFont="1" applyFill="1" applyBorder="1" applyAlignment="1" applyProtection="1">
      <alignment horizontal="center" vertical="center" wrapText="1"/>
      <protection locked="0"/>
    </xf>
    <xf numFmtId="0" fontId="19" fillId="4" borderId="47" xfId="9" quotePrefix="1" applyFont="1" applyFill="1" applyBorder="1" applyAlignment="1" applyProtection="1">
      <alignment vertical="center" wrapText="1"/>
      <protection locked="0"/>
    </xf>
    <xf numFmtId="0" fontId="19" fillId="4" borderId="47" xfId="9" applyFont="1" applyFill="1" applyBorder="1" applyAlignment="1" applyProtection="1">
      <alignment vertical="center" wrapText="1"/>
      <protection locked="0"/>
    </xf>
    <xf numFmtId="0" fontId="19" fillId="4" borderId="47" xfId="7" applyFont="1" applyFill="1" applyBorder="1" applyAlignment="1" applyProtection="1">
      <alignment vertical="center" wrapText="1"/>
      <protection locked="0"/>
    </xf>
    <xf numFmtId="0" fontId="19" fillId="4" borderId="132" xfId="9" quotePrefix="1" applyFont="1" applyFill="1" applyBorder="1" applyAlignment="1" applyProtection="1">
      <alignment horizontal="center" vertical="center" wrapText="1"/>
      <protection locked="0"/>
    </xf>
    <xf numFmtId="0" fontId="19" fillId="4" borderId="91" xfId="9" quotePrefix="1" applyFont="1" applyFill="1" applyBorder="1" applyAlignment="1" applyProtection="1">
      <alignment horizontal="center" vertical="center" wrapText="1"/>
      <protection locked="0"/>
    </xf>
    <xf numFmtId="0" fontId="19" fillId="4" borderId="132" xfId="0" applyFont="1" applyFill="1" applyBorder="1" applyAlignment="1" applyProtection="1">
      <alignment horizontal="center" vertical="center" wrapText="1"/>
      <protection locked="0"/>
    </xf>
    <xf numFmtId="0" fontId="25" fillId="4" borderId="134" xfId="0" applyFont="1" applyFill="1" applyBorder="1" applyAlignment="1" applyProtection="1">
      <alignment horizontal="center" vertical="center"/>
      <protection locked="0"/>
    </xf>
    <xf numFmtId="0" fontId="13" fillId="4" borderId="20" xfId="9" quotePrefix="1" applyFont="1" applyFill="1" applyBorder="1" applyAlignment="1" applyProtection="1">
      <alignment horizontal="center" vertical="center" wrapText="1"/>
      <protection locked="0"/>
    </xf>
    <xf numFmtId="0" fontId="29" fillId="4" borderId="49" xfId="0" applyFont="1" applyFill="1" applyBorder="1" applyAlignment="1" applyProtection="1">
      <alignment horizontal="left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85" fillId="0" borderId="0" xfId="0" applyFont="1" applyBorder="1" applyAlignment="1">
      <alignment horizontal="center"/>
    </xf>
    <xf numFmtId="0" fontId="70" fillId="0" borderId="58" xfId="0" applyFont="1" applyBorder="1" applyAlignment="1">
      <alignment horizontal="center" vertical="center" wrapText="1"/>
    </xf>
    <xf numFmtId="0" fontId="70" fillId="0" borderId="134" xfId="0" applyFont="1" applyBorder="1" applyAlignment="1">
      <alignment horizontal="center" vertical="center" wrapText="1"/>
    </xf>
    <xf numFmtId="0" fontId="71" fillId="0" borderId="93" xfId="0" applyFont="1" applyBorder="1" applyAlignment="1">
      <alignment horizontal="center" vertical="center"/>
    </xf>
    <xf numFmtId="0" fontId="0" fillId="0" borderId="93" xfId="0" applyBorder="1"/>
    <xf numFmtId="0" fontId="0" fillId="0" borderId="131" xfId="0" applyBorder="1"/>
    <xf numFmtId="0" fontId="0" fillId="0" borderId="68" xfId="0" applyBorder="1"/>
    <xf numFmtId="0" fontId="0" fillId="0" borderId="133" xfId="0" applyBorder="1"/>
    <xf numFmtId="0" fontId="85" fillId="0" borderId="49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85" fillId="0" borderId="61" xfId="0" applyFont="1" applyBorder="1" applyAlignment="1">
      <alignment horizontal="center"/>
    </xf>
    <xf numFmtId="0" fontId="71" fillId="0" borderId="39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1" fillId="0" borderId="209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131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1" fillId="0" borderId="133" xfId="0" applyFont="1" applyBorder="1" applyAlignment="1">
      <alignment horizontal="center" vertical="center"/>
    </xf>
    <xf numFmtId="0" fontId="13" fillId="3" borderId="49" xfId="12" applyFont="1" applyFill="1" applyBorder="1" applyAlignment="1">
      <alignment horizontal="center" vertical="center" wrapText="1"/>
    </xf>
    <xf numFmtId="0" fontId="13" fillId="3" borderId="55" xfId="12" quotePrefix="1" applyFont="1" applyFill="1" applyBorder="1" applyAlignment="1">
      <alignment horizontal="center" vertical="center" wrapText="1"/>
    </xf>
    <xf numFmtId="0" fontId="13" fillId="3" borderId="61" xfId="12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58" xfId="14" quotePrefix="1" applyFont="1" applyFill="1" applyBorder="1" applyAlignment="1">
      <alignment horizontal="center" vertical="center" wrapText="1"/>
    </xf>
    <xf numFmtId="0" fontId="13" fillId="3" borderId="134" xfId="14" quotePrefix="1" applyFont="1" applyFill="1" applyBorder="1" applyAlignment="1">
      <alignment horizontal="center" vertical="center" wrapText="1"/>
    </xf>
    <xf numFmtId="0" fontId="13" fillId="3" borderId="91" xfId="14" quotePrefix="1" applyFont="1" applyFill="1" applyBorder="1" applyAlignment="1">
      <alignment horizontal="center" vertical="center" wrapText="1"/>
    </xf>
    <xf numFmtId="0" fontId="13" fillId="3" borderId="49" xfId="1" quotePrefix="1" applyFont="1" applyFill="1" applyBorder="1" applyAlignment="1">
      <alignment horizontal="center" vertical="center" wrapText="1"/>
    </xf>
    <xf numFmtId="0" fontId="13" fillId="3" borderId="55" xfId="1" quotePrefix="1" applyFont="1" applyFill="1" applyBorder="1" applyAlignment="1">
      <alignment horizontal="center" vertical="center" wrapText="1"/>
    </xf>
    <xf numFmtId="0" fontId="13" fillId="3" borderId="61" xfId="1" quotePrefix="1" applyFont="1" applyFill="1" applyBorder="1" applyAlignment="1">
      <alignment horizontal="center" vertical="center" wrapText="1"/>
    </xf>
    <xf numFmtId="0" fontId="13" fillId="3" borderId="39" xfId="12" quotePrefix="1" applyFont="1" applyFill="1" applyBorder="1" applyAlignment="1">
      <alignment horizontal="center" vertical="center" wrapText="1"/>
    </xf>
    <xf numFmtId="0" fontId="13" fillId="3" borderId="42" xfId="12" quotePrefix="1" applyFont="1" applyFill="1" applyBorder="1" applyAlignment="1">
      <alignment horizontal="center" vertical="center" wrapText="1"/>
    </xf>
    <xf numFmtId="0" fontId="13" fillId="3" borderId="43" xfId="12" quotePrefix="1" applyFont="1" applyFill="1" applyBorder="1" applyAlignment="1">
      <alignment horizontal="center" vertical="center" wrapText="1"/>
    </xf>
    <xf numFmtId="0" fontId="13" fillId="3" borderId="60" xfId="12" quotePrefix="1" applyFont="1" applyFill="1" applyBorder="1" applyAlignment="1">
      <alignment horizontal="center" vertical="center" wrapText="1"/>
    </xf>
    <xf numFmtId="0" fontId="13" fillId="3" borderId="72" xfId="12" quotePrefix="1" applyFont="1" applyFill="1" applyBorder="1" applyAlignment="1">
      <alignment horizontal="center" vertical="center" wrapText="1"/>
    </xf>
    <xf numFmtId="0" fontId="13" fillId="3" borderId="74" xfId="12" quotePrefix="1" applyFont="1" applyFill="1" applyBorder="1" applyAlignment="1">
      <alignment horizontal="center" vertical="center" wrapText="1"/>
    </xf>
    <xf numFmtId="0" fontId="13" fillId="3" borderId="55" xfId="12" applyFont="1" applyFill="1" applyBorder="1" applyAlignment="1">
      <alignment horizontal="center" vertical="center" wrapText="1"/>
    </xf>
    <xf numFmtId="0" fontId="13" fillId="3" borderId="61" xfId="12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2" borderId="98" xfId="14" applyFont="1" applyFill="1" applyBorder="1" applyAlignment="1">
      <alignment horizontal="center" vertical="center" wrapText="1"/>
    </xf>
    <xf numFmtId="0" fontId="53" fillId="2" borderId="13" xfId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14" fontId="24" fillId="2" borderId="0" xfId="0" applyNumberFormat="1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53" fillId="2" borderId="13" xfId="1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/>
    </xf>
    <xf numFmtId="0" fontId="13" fillId="2" borderId="13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right" wrapText="1"/>
    </xf>
    <xf numFmtId="14" fontId="25" fillId="2" borderId="0" xfId="0" applyNumberFormat="1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left" wrapText="1"/>
    </xf>
    <xf numFmtId="0" fontId="13" fillId="2" borderId="13" xfId="12" applyFont="1" applyFill="1" applyBorder="1" applyAlignment="1">
      <alignment horizontal="center" vertical="center" wrapText="1"/>
    </xf>
    <xf numFmtId="0" fontId="13" fillId="2" borderId="112" xfId="12" applyFont="1" applyFill="1" applyBorder="1" applyAlignment="1">
      <alignment horizontal="center" vertical="center" wrapText="1"/>
    </xf>
    <xf numFmtId="0" fontId="13" fillId="2" borderId="98" xfId="14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vertical="center" wrapText="1"/>
    </xf>
    <xf numFmtId="0" fontId="13" fillId="2" borderId="13" xfId="14" applyFont="1" applyFill="1" applyBorder="1" applyAlignment="1">
      <alignment horizontal="center" vertical="center" wrapText="1"/>
    </xf>
    <xf numFmtId="0" fontId="13" fillId="2" borderId="112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21" xfId="14" quotePrefix="1" applyFont="1" applyFill="1" applyBorder="1" applyAlignment="1">
      <alignment horizontal="center" vertical="center" wrapText="1"/>
    </xf>
    <xf numFmtId="0" fontId="13" fillId="4" borderId="39" xfId="1" quotePrefix="1" applyFont="1" applyFill="1" applyBorder="1" applyAlignment="1">
      <alignment horizontal="center" vertical="center" wrapText="1"/>
    </xf>
    <xf numFmtId="0" fontId="13" fillId="4" borderId="42" xfId="1" quotePrefix="1" applyFont="1" applyFill="1" applyBorder="1" applyAlignment="1">
      <alignment horizontal="center" vertical="center" wrapText="1"/>
    </xf>
    <xf numFmtId="0" fontId="13" fillId="4" borderId="43" xfId="1" quotePrefix="1" applyFont="1" applyFill="1" applyBorder="1" applyAlignment="1">
      <alignment horizontal="center" vertical="center" wrapText="1"/>
    </xf>
    <xf numFmtId="0" fontId="13" fillId="4" borderId="60" xfId="1" quotePrefix="1" applyFont="1" applyFill="1" applyBorder="1" applyAlignment="1">
      <alignment horizontal="center" vertical="center" wrapText="1"/>
    </xf>
    <xf numFmtId="0" fontId="13" fillId="4" borderId="72" xfId="1" quotePrefix="1" applyFont="1" applyFill="1" applyBorder="1" applyAlignment="1">
      <alignment horizontal="center" vertical="center" wrapText="1"/>
    </xf>
    <xf numFmtId="0" fontId="13" fillId="4" borderId="74" xfId="1" quotePrefix="1" applyFont="1" applyFill="1" applyBorder="1" applyAlignment="1">
      <alignment horizontal="center" vertical="center" wrapText="1"/>
    </xf>
    <xf numFmtId="0" fontId="13" fillId="3" borderId="209" xfId="1" quotePrefix="1" applyFont="1" applyFill="1" applyBorder="1" applyAlignment="1">
      <alignment horizontal="center" vertical="center" wrapText="1"/>
    </xf>
    <xf numFmtId="0" fontId="13" fillId="3" borderId="94" xfId="1" quotePrefix="1" applyFont="1" applyFill="1" applyBorder="1" applyAlignment="1">
      <alignment horizontal="center" vertical="center" wrapText="1"/>
    </xf>
    <xf numFmtId="0" fontId="13" fillId="3" borderId="1" xfId="1" quotePrefix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" fillId="4" borderId="58" xfId="14" quotePrefix="1" applyFont="1" applyFill="1" applyBorder="1" applyAlignment="1">
      <alignment horizontal="center" vertical="center" wrapText="1"/>
    </xf>
    <xf numFmtId="0" fontId="1" fillId="3" borderId="134" xfId="14" quotePrefix="1" applyFont="1" applyFill="1" applyBorder="1" applyAlignment="1">
      <alignment horizontal="center" vertical="center" wrapText="1"/>
    </xf>
    <xf numFmtId="0" fontId="1" fillId="3" borderId="21" xfId="14" quotePrefix="1" applyFont="1" applyFill="1" applyBorder="1" applyAlignment="1">
      <alignment horizontal="center" vertical="center" wrapText="1"/>
    </xf>
    <xf numFmtId="0" fontId="1" fillId="3" borderId="39" xfId="1" quotePrefix="1" applyFont="1" applyFill="1" applyBorder="1" applyAlignment="1">
      <alignment horizontal="center" vertical="center" wrapText="1"/>
    </xf>
    <xf numFmtId="0" fontId="1" fillId="3" borderId="42" xfId="1" quotePrefix="1" applyFont="1" applyFill="1" applyBorder="1" applyAlignment="1">
      <alignment horizontal="center" vertical="center" wrapText="1"/>
    </xf>
    <xf numFmtId="0" fontId="1" fillId="3" borderId="43" xfId="1" quotePrefix="1" applyFont="1" applyFill="1" applyBorder="1" applyAlignment="1">
      <alignment horizontal="center" vertical="center" wrapText="1"/>
    </xf>
    <xf numFmtId="0" fontId="1" fillId="3" borderId="60" xfId="1" quotePrefix="1" applyFont="1" applyFill="1" applyBorder="1" applyAlignment="1">
      <alignment horizontal="center" vertical="center" wrapText="1"/>
    </xf>
    <xf numFmtId="0" fontId="1" fillId="3" borderId="72" xfId="1" quotePrefix="1" applyFont="1" applyFill="1" applyBorder="1" applyAlignment="1">
      <alignment horizontal="center" vertical="center" wrapText="1"/>
    </xf>
    <xf numFmtId="0" fontId="1" fillId="3" borderId="74" xfId="1" quotePrefix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0" fontId="1" fillId="3" borderId="209" xfId="1" quotePrefix="1" applyFont="1" applyFill="1" applyBorder="1" applyAlignment="1">
      <alignment horizontal="center" vertical="center" wrapText="1"/>
    </xf>
    <xf numFmtId="0" fontId="1" fillId="3" borderId="94" xfId="1" quotePrefix="1" applyFont="1" applyFill="1" applyBorder="1" applyAlignment="1">
      <alignment horizontal="center" vertical="center" wrapText="1"/>
    </xf>
    <xf numFmtId="0" fontId="1" fillId="3" borderId="39" xfId="12" quotePrefix="1" applyFont="1" applyFill="1" applyBorder="1" applyAlignment="1">
      <alignment horizontal="center" vertical="center" wrapText="1"/>
    </xf>
    <xf numFmtId="0" fontId="1" fillId="3" borderId="42" xfId="12" quotePrefix="1" applyFont="1" applyFill="1" applyBorder="1" applyAlignment="1">
      <alignment horizontal="center" vertical="center" wrapText="1"/>
    </xf>
    <xf numFmtId="0" fontId="1" fillId="3" borderId="43" xfId="12" quotePrefix="1" applyFont="1" applyFill="1" applyBorder="1" applyAlignment="1">
      <alignment horizontal="center" vertical="center" wrapText="1"/>
    </xf>
    <xf numFmtId="0" fontId="1" fillId="3" borderId="60" xfId="12" quotePrefix="1" applyFont="1" applyFill="1" applyBorder="1" applyAlignment="1">
      <alignment horizontal="center" vertical="center" wrapText="1"/>
    </xf>
    <xf numFmtId="0" fontId="1" fillId="3" borderId="72" xfId="12" quotePrefix="1" applyFont="1" applyFill="1" applyBorder="1" applyAlignment="1">
      <alignment horizontal="center" vertical="center" wrapText="1"/>
    </xf>
    <xf numFmtId="0" fontId="1" fillId="3" borderId="74" xfId="12" quotePrefix="1" applyFont="1" applyFill="1" applyBorder="1" applyAlignment="1">
      <alignment horizontal="center" vertical="center" wrapText="1"/>
    </xf>
    <xf numFmtId="0" fontId="13" fillId="0" borderId="59" xfId="12" quotePrefix="1" applyFont="1" applyFill="1" applyBorder="1" applyAlignment="1" applyProtection="1">
      <alignment horizontal="center" vertical="center" wrapText="1"/>
      <protection locked="0"/>
    </xf>
    <xf numFmtId="0" fontId="13" fillId="0" borderId="93" xfId="12" quotePrefix="1" applyFont="1" applyFill="1" applyBorder="1" applyAlignment="1" applyProtection="1">
      <alignment horizontal="center" vertical="center" wrapText="1"/>
      <protection locked="0"/>
    </xf>
    <xf numFmtId="0" fontId="13" fillId="0" borderId="131" xfId="12" quotePrefix="1" applyFont="1" applyFill="1" applyBorder="1" applyAlignment="1" applyProtection="1">
      <alignment horizontal="center" vertical="center" wrapText="1"/>
      <protection locked="0"/>
    </xf>
    <xf numFmtId="0" fontId="13" fillId="0" borderId="58" xfId="14" quotePrefix="1" applyFont="1" applyFill="1" applyBorder="1" applyAlignment="1" applyProtection="1">
      <alignment horizontal="center" vertical="center" wrapText="1"/>
      <protection locked="0"/>
    </xf>
    <xf numFmtId="0" fontId="13" fillId="0" borderId="134" xfId="14" quotePrefix="1" applyFont="1" applyFill="1" applyBorder="1" applyAlignment="1" applyProtection="1">
      <alignment horizontal="center" vertical="center" wrapText="1"/>
      <protection locked="0"/>
    </xf>
    <xf numFmtId="0" fontId="13" fillId="0" borderId="21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9" xfId="1" quotePrefix="1" applyFont="1" applyFill="1" applyBorder="1" applyAlignment="1" applyProtection="1">
      <alignment horizontal="center" vertical="center" wrapText="1"/>
      <protection locked="0"/>
    </xf>
    <xf numFmtId="0" fontId="13" fillId="0" borderId="55" xfId="1" quotePrefix="1" applyFont="1" applyFill="1" applyBorder="1" applyAlignment="1" applyProtection="1">
      <alignment horizontal="center" vertical="center" wrapText="1"/>
      <protection locked="0"/>
    </xf>
    <xf numFmtId="0" fontId="13" fillId="0" borderId="61" xfId="1" quotePrefix="1" applyFont="1" applyFill="1" applyBorder="1" applyAlignment="1" applyProtection="1">
      <alignment horizontal="center" vertical="center" wrapText="1"/>
      <protection locked="0"/>
    </xf>
    <xf numFmtId="0" fontId="13" fillId="0" borderId="39" xfId="12" quotePrefix="1" applyFont="1" applyFill="1" applyBorder="1" applyAlignment="1" applyProtection="1">
      <alignment horizontal="center" vertical="center" wrapText="1"/>
      <protection locked="0"/>
    </xf>
    <xf numFmtId="0" fontId="13" fillId="0" borderId="42" xfId="12" quotePrefix="1" applyFont="1" applyFill="1" applyBorder="1" applyAlignment="1" applyProtection="1">
      <alignment horizontal="center" vertical="center" wrapText="1"/>
      <protection locked="0"/>
    </xf>
    <xf numFmtId="0" fontId="13" fillId="0" borderId="43" xfId="12" quotePrefix="1" applyFont="1" applyFill="1" applyBorder="1" applyAlignment="1" applyProtection="1">
      <alignment horizontal="center" vertical="center" wrapText="1"/>
      <protection locked="0"/>
    </xf>
    <xf numFmtId="0" fontId="13" fillId="0" borderId="60" xfId="12" quotePrefix="1" applyFont="1" applyFill="1" applyBorder="1" applyAlignment="1" applyProtection="1">
      <alignment horizontal="center" vertical="center" wrapText="1"/>
      <protection locked="0"/>
    </xf>
    <xf numFmtId="0" fontId="13" fillId="0" borderId="72" xfId="12" quotePrefix="1" applyFont="1" applyFill="1" applyBorder="1" applyAlignment="1" applyProtection="1">
      <alignment horizontal="center" vertical="center" wrapText="1"/>
      <protection locked="0"/>
    </xf>
    <xf numFmtId="0" fontId="13" fillId="0" borderId="74" xfId="12" quotePrefix="1" applyFont="1" applyFill="1" applyBorder="1" applyAlignment="1" applyProtection="1">
      <alignment horizontal="center" vertical="center" wrapText="1"/>
      <protection locked="0"/>
    </xf>
    <xf numFmtId="0" fontId="53" fillId="0" borderId="59" xfId="12" quotePrefix="1" applyFont="1" applyFill="1" applyBorder="1" applyAlignment="1" applyProtection="1">
      <alignment horizontal="center" vertical="center" wrapText="1"/>
      <protection locked="0"/>
    </xf>
    <xf numFmtId="0" fontId="53" fillId="0" borderId="93" xfId="12" quotePrefix="1" applyFont="1" applyFill="1" applyBorder="1" applyAlignment="1" applyProtection="1">
      <alignment horizontal="center" vertical="center" wrapText="1"/>
      <protection locked="0"/>
    </xf>
    <xf numFmtId="0" fontId="53" fillId="0" borderId="131" xfId="1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58" xfId="14" quotePrefix="1" applyFont="1" applyFill="1" applyBorder="1" applyAlignment="1" applyProtection="1">
      <alignment horizontal="center" vertical="center" wrapText="1"/>
      <protection locked="0"/>
    </xf>
    <xf numFmtId="0" fontId="53" fillId="0" borderId="134" xfId="14" quotePrefix="1" applyFont="1" applyFill="1" applyBorder="1" applyAlignment="1" applyProtection="1">
      <alignment horizontal="center" vertical="center" wrapText="1"/>
      <protection locked="0"/>
    </xf>
    <xf numFmtId="0" fontId="53" fillId="0" borderId="21" xfId="14" quotePrefix="1" applyFont="1" applyFill="1" applyBorder="1" applyAlignment="1" applyProtection="1">
      <alignment horizontal="center" vertical="center" wrapText="1"/>
      <protection locked="0"/>
    </xf>
    <xf numFmtId="0" fontId="53" fillId="0" borderId="49" xfId="1" quotePrefix="1" applyFont="1" applyFill="1" applyBorder="1" applyAlignment="1" applyProtection="1">
      <alignment horizontal="center" vertical="center" wrapText="1"/>
      <protection locked="0"/>
    </xf>
    <xf numFmtId="0" fontId="53" fillId="0" borderId="55" xfId="1" quotePrefix="1" applyFont="1" applyFill="1" applyBorder="1" applyAlignment="1" applyProtection="1">
      <alignment horizontal="center" vertical="center" wrapText="1"/>
      <protection locked="0"/>
    </xf>
    <xf numFmtId="0" fontId="53" fillId="0" borderId="61" xfId="1" quotePrefix="1" applyFont="1" applyFill="1" applyBorder="1" applyAlignment="1" applyProtection="1">
      <alignment horizontal="center" vertical="center" wrapText="1"/>
      <protection locked="0"/>
    </xf>
    <xf numFmtId="0" fontId="53" fillId="0" borderId="39" xfId="12" quotePrefix="1" applyFont="1" applyFill="1" applyBorder="1" applyAlignment="1" applyProtection="1">
      <alignment horizontal="center" vertical="center" wrapText="1"/>
      <protection locked="0"/>
    </xf>
    <xf numFmtId="0" fontId="53" fillId="0" borderId="42" xfId="12" quotePrefix="1" applyFont="1" applyFill="1" applyBorder="1" applyAlignment="1" applyProtection="1">
      <alignment horizontal="center" vertical="center" wrapText="1"/>
      <protection locked="0"/>
    </xf>
    <xf numFmtId="0" fontId="53" fillId="0" borderId="43" xfId="12" quotePrefix="1" applyFont="1" applyFill="1" applyBorder="1" applyAlignment="1" applyProtection="1">
      <alignment horizontal="center" vertical="center" wrapText="1"/>
      <protection locked="0"/>
    </xf>
    <xf numFmtId="0" fontId="53" fillId="0" borderId="60" xfId="12" quotePrefix="1" applyFont="1" applyFill="1" applyBorder="1" applyAlignment="1" applyProtection="1">
      <alignment horizontal="center" vertical="center" wrapText="1"/>
      <protection locked="0"/>
    </xf>
    <xf numFmtId="0" fontId="53" fillId="0" borderId="72" xfId="12" quotePrefix="1" applyFont="1" applyFill="1" applyBorder="1" applyAlignment="1" applyProtection="1">
      <alignment horizontal="center" vertical="center" wrapText="1"/>
      <protection locked="0"/>
    </xf>
    <xf numFmtId="0" fontId="53" fillId="0" borderId="74" xfId="12" quotePrefix="1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>
      <alignment horizontal="center"/>
    </xf>
    <xf numFmtId="0" fontId="13" fillId="4" borderId="60" xfId="14" quotePrefix="1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wrapText="1"/>
    </xf>
    <xf numFmtId="0" fontId="21" fillId="3" borderId="43" xfId="0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209" xfId="0" applyFont="1" applyFill="1" applyBorder="1" applyAlignment="1">
      <alignment wrapText="1"/>
    </xf>
    <xf numFmtId="0" fontId="21" fillId="3" borderId="94" xfId="0" applyFont="1" applyFill="1" applyBorder="1" applyAlignment="1">
      <alignment wrapText="1"/>
    </xf>
    <xf numFmtId="0" fontId="21" fillId="3" borderId="60" xfId="0" applyFont="1" applyFill="1" applyBorder="1" applyAlignment="1">
      <alignment wrapText="1"/>
    </xf>
    <xf numFmtId="0" fontId="21" fillId="3" borderId="72" xfId="0" applyFont="1" applyFill="1" applyBorder="1" applyAlignment="1">
      <alignment wrapText="1"/>
    </xf>
    <xf numFmtId="0" fontId="21" fillId="3" borderId="74" xfId="0" applyFont="1" applyFill="1" applyBorder="1" applyAlignment="1">
      <alignment wrapText="1"/>
    </xf>
    <xf numFmtId="0" fontId="13" fillId="3" borderId="59" xfId="12" applyFont="1" applyFill="1" applyBorder="1" applyAlignment="1">
      <alignment horizontal="center" vertical="center" wrapText="1"/>
    </xf>
    <xf numFmtId="0" fontId="13" fillId="4" borderId="93" xfId="12" quotePrefix="1" applyFont="1" applyFill="1" applyBorder="1" applyAlignment="1">
      <alignment horizontal="center" vertical="center" wrapText="1"/>
    </xf>
    <xf numFmtId="0" fontId="13" fillId="4" borderId="131" xfId="12" quotePrefix="1" applyFont="1" applyFill="1" applyBorder="1" applyAlignment="1">
      <alignment horizontal="center" vertical="center" wrapText="1"/>
    </xf>
    <xf numFmtId="0" fontId="13" fillId="3" borderId="59" xfId="12" quotePrefix="1" applyFont="1" applyFill="1" applyBorder="1" applyAlignment="1">
      <alignment horizontal="center" vertical="center" wrapText="1"/>
    </xf>
    <xf numFmtId="0" fontId="1" fillId="4" borderId="49" xfId="1" quotePrefix="1" applyFont="1" applyFill="1" applyBorder="1" applyAlignment="1">
      <alignment horizontal="center" vertical="center" wrapText="1"/>
    </xf>
    <xf numFmtId="0" fontId="1" fillId="4" borderId="55" xfId="1" quotePrefix="1" applyFont="1" applyFill="1" applyBorder="1" applyAlignment="1">
      <alignment horizontal="center" vertical="center" wrapText="1"/>
    </xf>
    <xf numFmtId="0" fontId="1" fillId="4" borderId="61" xfId="1" quotePrefix="1" applyFont="1" applyFill="1" applyBorder="1" applyAlignment="1">
      <alignment horizontal="center" vertical="center" wrapText="1"/>
    </xf>
    <xf numFmtId="0" fontId="1" fillId="4" borderId="49" xfId="1" applyFont="1" applyFill="1" applyBorder="1" applyAlignment="1">
      <alignment horizontal="center" vertical="center" wrapText="1"/>
    </xf>
    <xf numFmtId="0" fontId="1" fillId="4" borderId="55" xfId="1" applyFont="1" applyFill="1" applyBorder="1" applyAlignment="1">
      <alignment horizontal="center" vertical="center" wrapText="1"/>
    </xf>
    <xf numFmtId="0" fontId="1" fillId="4" borderId="61" xfId="1" applyFont="1" applyFill="1" applyBorder="1" applyAlignment="1">
      <alignment horizontal="center" vertical="center" wrapText="1"/>
    </xf>
    <xf numFmtId="0" fontId="1" fillId="4" borderId="49" xfId="12" quotePrefix="1" applyFont="1" applyFill="1" applyBorder="1" applyAlignment="1">
      <alignment horizontal="center" vertical="center" wrapText="1"/>
    </xf>
    <xf numFmtId="0" fontId="1" fillId="4" borderId="55" xfId="12" quotePrefix="1" applyFont="1" applyFill="1" applyBorder="1" applyAlignment="1">
      <alignment horizontal="center" vertical="center" wrapText="1"/>
    </xf>
    <xf numFmtId="0" fontId="1" fillId="4" borderId="61" xfId="12" quotePrefix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72" xfId="0" applyFont="1" applyFill="1" applyBorder="1" applyAlignment="1">
      <alignment horizontal="center" vertical="center" wrapText="1"/>
    </xf>
  </cellXfs>
  <cellStyles count="26">
    <cellStyle name="S0" xfId="1"/>
    <cellStyle name="S0 2" xfId="2"/>
    <cellStyle name="S1" xfId="3"/>
    <cellStyle name="S1 2" xfId="4"/>
    <cellStyle name="S10" xfId="5"/>
    <cellStyle name="S11" xfId="6"/>
    <cellStyle name="S11_Контингент_д вост" xfId="7"/>
    <cellStyle name="S12" xfId="8"/>
    <cellStyle name="S13" xfId="9"/>
    <cellStyle name="S14" xfId="10"/>
    <cellStyle name="S15" xfId="11"/>
    <cellStyle name="S2" xfId="12"/>
    <cellStyle name="S2 2" xfId="13"/>
    <cellStyle name="S3" xfId="14"/>
    <cellStyle name="S3 2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Обычный 2 2" xfId="23"/>
    <cellStyle name="Обычный 3" xfId="24"/>
    <cellStyle name="Стиль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7"/>
  <sheetViews>
    <sheetView view="pageBreakPreview" topLeftCell="A10" zoomScale="60" zoomScaleNormal="65" workbookViewId="0">
      <selection activeCell="M16" sqref="M16"/>
    </sheetView>
  </sheetViews>
  <sheetFormatPr defaultRowHeight="12.75" x14ac:dyDescent="0.2"/>
  <cols>
    <col min="1" max="1" width="39.140625" customWidth="1"/>
    <col min="2" max="2" width="10.7109375" style="445" customWidth="1"/>
    <col min="3" max="3" width="11.42578125" customWidth="1"/>
    <col min="4" max="4" width="11" customWidth="1"/>
    <col min="5" max="5" width="10.7109375" style="445" customWidth="1"/>
    <col min="6" max="6" width="10.140625" customWidth="1"/>
    <col min="7" max="7" width="11.85546875" customWidth="1"/>
    <col min="8" max="8" width="9" style="445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7109375" style="445" customWidth="1"/>
    <col min="15" max="15" width="11.28515625" customWidth="1"/>
    <col min="16" max="16" width="11.85546875" customWidth="1"/>
    <col min="17" max="55" width="10" style="445" customWidth="1"/>
  </cols>
  <sheetData>
    <row r="1" spans="1:55" ht="19.149999999999999" customHeight="1" thickBot="1" x14ac:dyDescent="0.25">
      <c r="A1" s="422"/>
      <c r="B1" s="1322" t="s">
        <v>150</v>
      </c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297"/>
      <c r="O1" s="1297"/>
      <c r="P1" s="1297"/>
    </row>
    <row r="2" spans="1:55" ht="24.6" customHeight="1" thickBot="1" x14ac:dyDescent="0.25">
      <c r="A2" s="1323" t="s">
        <v>1</v>
      </c>
      <c r="B2" s="1330" t="s">
        <v>172</v>
      </c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2"/>
    </row>
    <row r="3" spans="1:55" ht="24.6" customHeight="1" x14ac:dyDescent="0.2">
      <c r="A3" s="1324"/>
      <c r="B3" s="1333" t="s">
        <v>19</v>
      </c>
      <c r="C3" s="1334"/>
      <c r="D3" s="1334"/>
      <c r="E3" s="1333" t="s">
        <v>20</v>
      </c>
      <c r="F3" s="1334"/>
      <c r="G3" s="1334"/>
      <c r="H3" s="1339" t="s">
        <v>21</v>
      </c>
      <c r="I3" s="1325"/>
      <c r="J3" s="1340"/>
      <c r="K3" s="1325" t="s">
        <v>22</v>
      </c>
      <c r="L3" s="1326"/>
      <c r="M3" s="1327"/>
      <c r="N3" s="1339" t="s">
        <v>7</v>
      </c>
      <c r="O3" s="1325"/>
      <c r="P3" s="1340"/>
    </row>
    <row r="4" spans="1:55" ht="9.6" customHeight="1" x14ac:dyDescent="0.2">
      <c r="A4" s="1324"/>
      <c r="B4" s="1335"/>
      <c r="C4" s="1336"/>
      <c r="D4" s="1336"/>
      <c r="E4" s="1335"/>
      <c r="F4" s="1336"/>
      <c r="G4" s="1336"/>
      <c r="H4" s="1341"/>
      <c r="I4" s="1342"/>
      <c r="J4" s="1343"/>
      <c r="K4" s="1328"/>
      <c r="L4" s="1328"/>
      <c r="M4" s="1329"/>
      <c r="N4" s="1341"/>
      <c r="O4" s="1342"/>
      <c r="P4" s="1343"/>
    </row>
    <row r="5" spans="1:55" ht="25.15" customHeight="1" x14ac:dyDescent="0.2">
      <c r="A5" s="1324"/>
      <c r="B5" s="1337"/>
      <c r="C5" s="1338"/>
      <c r="D5" s="1338"/>
      <c r="E5" s="1337"/>
      <c r="F5" s="1338"/>
      <c r="G5" s="1338"/>
      <c r="H5" s="1341"/>
      <c r="I5" s="1342"/>
      <c r="J5" s="1343"/>
      <c r="K5" s="1328"/>
      <c r="L5" s="1328"/>
      <c r="M5" s="1329"/>
      <c r="N5" s="1341"/>
      <c r="O5" s="1342"/>
      <c r="P5" s="1343"/>
    </row>
    <row r="6" spans="1:55" ht="25.9" customHeight="1" thickBot="1" x14ac:dyDescent="0.25">
      <c r="A6" s="1324"/>
      <c r="B6" s="1087" t="s">
        <v>5</v>
      </c>
      <c r="C6" s="1088" t="s">
        <v>105</v>
      </c>
      <c r="D6" s="1089" t="s">
        <v>7</v>
      </c>
      <c r="E6" s="1087" t="s">
        <v>5</v>
      </c>
      <c r="F6" s="1088" t="s">
        <v>105</v>
      </c>
      <c r="G6" s="1090" t="s">
        <v>7</v>
      </c>
      <c r="H6" s="1087" t="s">
        <v>5</v>
      </c>
      <c r="I6" s="1088" t="s">
        <v>105</v>
      </c>
      <c r="J6" s="1091" t="s">
        <v>7</v>
      </c>
      <c r="K6" s="1092" t="s">
        <v>5</v>
      </c>
      <c r="L6" s="1088" t="s">
        <v>105</v>
      </c>
      <c r="M6" s="1091" t="s">
        <v>7</v>
      </c>
      <c r="N6" s="1093" t="s">
        <v>5</v>
      </c>
      <c r="O6" s="1088" t="s">
        <v>105</v>
      </c>
      <c r="P6" s="1091" t="s">
        <v>7</v>
      </c>
    </row>
    <row r="7" spans="1:55" ht="23.45" customHeight="1" thickBot="1" x14ac:dyDescent="0.25">
      <c r="A7" s="1094" t="s">
        <v>106</v>
      </c>
      <c r="B7" s="1095"/>
      <c r="C7" s="1096"/>
      <c r="D7" s="1097"/>
      <c r="E7" s="1098"/>
      <c r="F7" s="1096"/>
      <c r="G7" s="1099"/>
      <c r="H7" s="1098"/>
      <c r="I7" s="1096"/>
      <c r="J7" s="1100"/>
      <c r="K7" s="1101"/>
      <c r="L7" s="1102"/>
      <c r="M7" s="1103"/>
      <c r="N7" s="1104"/>
      <c r="O7" s="1096"/>
      <c r="P7" s="1100"/>
    </row>
    <row r="8" spans="1:55" s="447" customFormat="1" ht="66" customHeight="1" x14ac:dyDescent="0.25">
      <c r="A8" s="1105" t="s">
        <v>151</v>
      </c>
      <c r="B8" s="1106">
        <v>0</v>
      </c>
      <c r="C8" s="1107">
        <f t="shared" ref="C8:C15" si="0">C19+C29</f>
        <v>0</v>
      </c>
      <c r="D8" s="1108">
        <v>0</v>
      </c>
      <c r="E8" s="1106">
        <v>3</v>
      </c>
      <c r="F8" s="1107">
        <f t="shared" ref="F8:F15" si="1">F19+F29</f>
        <v>0</v>
      </c>
      <c r="G8" s="1109">
        <f>F8+E8</f>
        <v>3</v>
      </c>
      <c r="H8" s="1106">
        <v>2</v>
      </c>
      <c r="I8" s="1107">
        <f t="shared" ref="I8:I15" si="2">I19+I29</f>
        <v>0</v>
      </c>
      <c r="J8" s="1110">
        <f>I8+H8</f>
        <v>2</v>
      </c>
      <c r="K8" s="1111">
        <f t="shared" ref="K8:L15" si="3">K19+K29</f>
        <v>0</v>
      </c>
      <c r="L8" s="1107">
        <f t="shared" si="3"/>
        <v>0</v>
      </c>
      <c r="M8" s="1110">
        <f>L8+K8</f>
        <v>0</v>
      </c>
      <c r="N8" s="1111">
        <v>5</v>
      </c>
      <c r="O8" s="1107">
        <f t="shared" ref="O8:O15" si="4">O19+O29</f>
        <v>0</v>
      </c>
      <c r="P8" s="1110">
        <f>O8+N8</f>
        <v>5</v>
      </c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</row>
    <row r="9" spans="1:55" s="447" customFormat="1" ht="31.5" customHeight="1" x14ac:dyDescent="0.25">
      <c r="A9" s="1112" t="s">
        <v>152</v>
      </c>
      <c r="B9" s="1113">
        <v>0</v>
      </c>
      <c r="C9" s="1114">
        <f t="shared" si="0"/>
        <v>0</v>
      </c>
      <c r="D9" s="1115">
        <f t="shared" ref="D9:D16" si="5">C9+B9</f>
        <v>0</v>
      </c>
      <c r="E9" s="1113">
        <v>2</v>
      </c>
      <c r="F9" s="1114">
        <f t="shared" si="1"/>
        <v>0</v>
      </c>
      <c r="G9" s="1116">
        <f t="shared" ref="G9:G16" si="6">F9+E9</f>
        <v>2</v>
      </c>
      <c r="H9" s="1113">
        <v>1</v>
      </c>
      <c r="I9" s="1114">
        <f t="shared" si="2"/>
        <v>0</v>
      </c>
      <c r="J9" s="1117">
        <f t="shared" ref="J9:J15" si="7">I9+H9</f>
        <v>1</v>
      </c>
      <c r="K9" s="1118">
        <f t="shared" si="3"/>
        <v>0</v>
      </c>
      <c r="L9" s="1114">
        <f t="shared" si="3"/>
        <v>0</v>
      </c>
      <c r="M9" s="1117">
        <f t="shared" ref="M9:M15" si="8">L9+K9</f>
        <v>0</v>
      </c>
      <c r="N9" s="1118">
        <v>3</v>
      </c>
      <c r="O9" s="1114">
        <f t="shared" si="4"/>
        <v>0</v>
      </c>
      <c r="P9" s="1117">
        <f t="shared" ref="P9:P15" si="9">O9+N9</f>
        <v>3</v>
      </c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</row>
    <row r="10" spans="1:55" s="447" customFormat="1" ht="22.5" customHeight="1" x14ac:dyDescent="0.25">
      <c r="A10" s="1112" t="s">
        <v>146</v>
      </c>
      <c r="B10" s="1113">
        <v>0</v>
      </c>
      <c r="C10" s="1114">
        <f t="shared" si="0"/>
        <v>0</v>
      </c>
      <c r="D10" s="1115">
        <f t="shared" si="5"/>
        <v>0</v>
      </c>
      <c r="E10" s="1113">
        <f>E21+E31</f>
        <v>1</v>
      </c>
      <c r="F10" s="1114">
        <f t="shared" si="1"/>
        <v>0</v>
      </c>
      <c r="G10" s="1116">
        <f t="shared" si="6"/>
        <v>1</v>
      </c>
      <c r="H10" s="1113">
        <v>1</v>
      </c>
      <c r="I10" s="1114">
        <f t="shared" si="2"/>
        <v>0</v>
      </c>
      <c r="J10" s="1117">
        <f t="shared" si="7"/>
        <v>1</v>
      </c>
      <c r="K10" s="1118">
        <f t="shared" si="3"/>
        <v>0</v>
      </c>
      <c r="L10" s="1114">
        <f t="shared" si="3"/>
        <v>0</v>
      </c>
      <c r="M10" s="1117">
        <f t="shared" si="8"/>
        <v>0</v>
      </c>
      <c r="N10" s="1118">
        <f>N21+N31</f>
        <v>2</v>
      </c>
      <c r="O10" s="1114">
        <f t="shared" si="4"/>
        <v>0</v>
      </c>
      <c r="P10" s="1117">
        <f t="shared" si="9"/>
        <v>2</v>
      </c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</row>
    <row r="11" spans="1:55" s="447" customFormat="1" ht="21.75" customHeight="1" x14ac:dyDescent="0.25">
      <c r="A11" s="1112" t="s">
        <v>147</v>
      </c>
      <c r="B11" s="1113">
        <v>0</v>
      </c>
      <c r="C11" s="1114">
        <f t="shared" si="0"/>
        <v>0</v>
      </c>
      <c r="D11" s="1115">
        <f t="shared" si="5"/>
        <v>0</v>
      </c>
      <c r="E11" s="1113">
        <v>1</v>
      </c>
      <c r="F11" s="1114">
        <f t="shared" si="1"/>
        <v>0</v>
      </c>
      <c r="G11" s="1116">
        <f t="shared" si="6"/>
        <v>1</v>
      </c>
      <c r="H11" s="1113">
        <v>0</v>
      </c>
      <c r="I11" s="1114">
        <f t="shared" si="2"/>
        <v>0</v>
      </c>
      <c r="J11" s="1117">
        <f t="shared" si="7"/>
        <v>0</v>
      </c>
      <c r="K11" s="1118">
        <v>1</v>
      </c>
      <c r="L11" s="1114">
        <f t="shared" si="3"/>
        <v>0</v>
      </c>
      <c r="M11" s="1117">
        <f t="shared" si="8"/>
        <v>1</v>
      </c>
      <c r="N11" s="1118">
        <v>2</v>
      </c>
      <c r="O11" s="1114">
        <f t="shared" si="4"/>
        <v>0</v>
      </c>
      <c r="P11" s="1117">
        <f t="shared" si="9"/>
        <v>2</v>
      </c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</row>
    <row r="12" spans="1:55" s="447" customFormat="1" ht="24" customHeight="1" x14ac:dyDescent="0.25">
      <c r="A12" s="1112" t="s">
        <v>153</v>
      </c>
      <c r="B12" s="1113">
        <v>0</v>
      </c>
      <c r="C12" s="1114">
        <f t="shared" si="0"/>
        <v>0</v>
      </c>
      <c r="D12" s="1115">
        <f t="shared" si="5"/>
        <v>0</v>
      </c>
      <c r="E12" s="1113">
        <v>3</v>
      </c>
      <c r="F12" s="1114">
        <f t="shared" si="1"/>
        <v>0</v>
      </c>
      <c r="G12" s="1116">
        <f t="shared" si="6"/>
        <v>3</v>
      </c>
      <c r="H12" s="1113">
        <f>H23+H33</f>
        <v>0</v>
      </c>
      <c r="I12" s="1114">
        <f t="shared" si="2"/>
        <v>0</v>
      </c>
      <c r="J12" s="1117">
        <f t="shared" si="7"/>
        <v>0</v>
      </c>
      <c r="K12" s="1118">
        <f t="shared" si="3"/>
        <v>0</v>
      </c>
      <c r="L12" s="1114">
        <f t="shared" si="3"/>
        <v>0</v>
      </c>
      <c r="M12" s="1117">
        <f t="shared" si="8"/>
        <v>0</v>
      </c>
      <c r="N12" s="1118">
        <f>N23+N33</f>
        <v>3</v>
      </c>
      <c r="O12" s="1114">
        <f t="shared" si="4"/>
        <v>0</v>
      </c>
      <c r="P12" s="1117">
        <f t="shared" si="9"/>
        <v>3</v>
      </c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</row>
    <row r="13" spans="1:55" s="447" customFormat="1" ht="28.5" customHeight="1" x14ac:dyDescent="0.25">
      <c r="A13" s="1112" t="s">
        <v>154</v>
      </c>
      <c r="B13" s="1113">
        <v>0</v>
      </c>
      <c r="C13" s="1114">
        <f t="shared" si="0"/>
        <v>0</v>
      </c>
      <c r="D13" s="1115">
        <f t="shared" si="5"/>
        <v>0</v>
      </c>
      <c r="E13" s="1113">
        <v>1</v>
      </c>
      <c r="F13" s="1114">
        <f t="shared" si="1"/>
        <v>0</v>
      </c>
      <c r="G13" s="1116">
        <f t="shared" si="6"/>
        <v>1</v>
      </c>
      <c r="H13" s="1113">
        <f>H24+H34</f>
        <v>0</v>
      </c>
      <c r="I13" s="1114">
        <f t="shared" si="2"/>
        <v>0</v>
      </c>
      <c r="J13" s="1117">
        <f t="shared" si="7"/>
        <v>0</v>
      </c>
      <c r="K13" s="1118">
        <f t="shared" si="3"/>
        <v>0</v>
      </c>
      <c r="L13" s="1114">
        <f t="shared" si="3"/>
        <v>0</v>
      </c>
      <c r="M13" s="1117">
        <f t="shared" si="8"/>
        <v>0</v>
      </c>
      <c r="N13" s="1118">
        <f>N24+N34</f>
        <v>1</v>
      </c>
      <c r="O13" s="1114">
        <f t="shared" si="4"/>
        <v>0</v>
      </c>
      <c r="P13" s="1117">
        <f t="shared" si="9"/>
        <v>1</v>
      </c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</row>
    <row r="14" spans="1:55" s="447" customFormat="1" ht="22.15" customHeight="1" x14ac:dyDescent="0.25">
      <c r="A14" s="1112" t="s">
        <v>148</v>
      </c>
      <c r="B14" s="1113">
        <v>0</v>
      </c>
      <c r="C14" s="1114">
        <f t="shared" si="0"/>
        <v>0</v>
      </c>
      <c r="D14" s="1115">
        <f t="shared" si="5"/>
        <v>0</v>
      </c>
      <c r="E14" s="1113">
        <v>1</v>
      </c>
      <c r="F14" s="1114">
        <f t="shared" si="1"/>
        <v>0</v>
      </c>
      <c r="G14" s="1116">
        <f t="shared" si="6"/>
        <v>1</v>
      </c>
      <c r="H14" s="1113">
        <f>H25+H35</f>
        <v>0</v>
      </c>
      <c r="I14" s="1114">
        <f t="shared" si="2"/>
        <v>0</v>
      </c>
      <c r="J14" s="1117">
        <f t="shared" si="7"/>
        <v>0</v>
      </c>
      <c r="K14" s="1118">
        <f t="shared" si="3"/>
        <v>0</v>
      </c>
      <c r="L14" s="1114">
        <f t="shared" si="3"/>
        <v>0</v>
      </c>
      <c r="M14" s="1117">
        <f t="shared" si="8"/>
        <v>0</v>
      </c>
      <c r="N14" s="1118">
        <f>N25+N35</f>
        <v>1</v>
      </c>
      <c r="O14" s="1114">
        <f t="shared" si="4"/>
        <v>0</v>
      </c>
      <c r="P14" s="1117">
        <f t="shared" si="9"/>
        <v>1</v>
      </c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</row>
    <row r="15" spans="1:55" s="447" customFormat="1" ht="52.5" customHeight="1" thickBot="1" x14ac:dyDescent="0.3">
      <c r="A15" s="1112" t="s">
        <v>155</v>
      </c>
      <c r="B15" s="1113">
        <v>0</v>
      </c>
      <c r="C15" s="1114">
        <f t="shared" si="0"/>
        <v>0</v>
      </c>
      <c r="D15" s="1119">
        <f t="shared" si="5"/>
        <v>0</v>
      </c>
      <c r="E15" s="1120">
        <f>E26+E36</f>
        <v>2</v>
      </c>
      <c r="F15" s="1121">
        <f t="shared" si="1"/>
        <v>0</v>
      </c>
      <c r="G15" s="1122">
        <f t="shared" si="6"/>
        <v>2</v>
      </c>
      <c r="H15" s="1120">
        <v>1</v>
      </c>
      <c r="I15" s="1121">
        <f t="shared" si="2"/>
        <v>0</v>
      </c>
      <c r="J15" s="1123">
        <f t="shared" si="7"/>
        <v>1</v>
      </c>
      <c r="K15" s="1124">
        <f t="shared" si="3"/>
        <v>0</v>
      </c>
      <c r="L15" s="1121">
        <f t="shared" si="3"/>
        <v>0</v>
      </c>
      <c r="M15" s="1123">
        <f t="shared" si="8"/>
        <v>0</v>
      </c>
      <c r="N15" s="1124">
        <v>3</v>
      </c>
      <c r="O15" s="1121">
        <f t="shared" si="4"/>
        <v>0</v>
      </c>
      <c r="P15" s="1123">
        <f t="shared" si="9"/>
        <v>3</v>
      </c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  <c r="AT15" s="446"/>
      <c r="AU15" s="446"/>
      <c r="AV15" s="446"/>
      <c r="AW15" s="446"/>
      <c r="AX15" s="446"/>
      <c r="AY15" s="446"/>
      <c r="AZ15" s="446"/>
      <c r="BA15" s="446"/>
      <c r="BB15" s="446"/>
      <c r="BC15" s="446"/>
    </row>
    <row r="16" spans="1:55" s="447" customFormat="1" ht="27" customHeight="1" thickBot="1" x14ac:dyDescent="0.3">
      <c r="A16" s="1125" t="s">
        <v>9</v>
      </c>
      <c r="B16" s="1126">
        <f>SUM(B8:B15)</f>
        <v>0</v>
      </c>
      <c r="C16" s="1127">
        <f>SUM(C8:C15)</f>
        <v>0</v>
      </c>
      <c r="D16" s="1128">
        <f t="shared" si="5"/>
        <v>0</v>
      </c>
      <c r="E16" s="1126">
        <f>SUM(E8:E15)</f>
        <v>14</v>
      </c>
      <c r="F16" s="1129">
        <f>SUM(F8:F15)</f>
        <v>0</v>
      </c>
      <c r="G16" s="1130">
        <f t="shared" si="6"/>
        <v>14</v>
      </c>
      <c r="H16" s="1126">
        <v>5</v>
      </c>
      <c r="I16" s="1129">
        <f>SUM(I8:I15)</f>
        <v>0</v>
      </c>
      <c r="J16" s="1131">
        <v>5</v>
      </c>
      <c r="K16" s="1132">
        <f>SUM(K8:K15)</f>
        <v>1</v>
      </c>
      <c r="L16" s="1133">
        <f>SUM(L8:L15)</f>
        <v>0</v>
      </c>
      <c r="M16" s="1131">
        <f>L16+K16</f>
        <v>1</v>
      </c>
      <c r="N16" s="1134">
        <f>SUM(N8:N15)</f>
        <v>20</v>
      </c>
      <c r="O16" s="1129">
        <f>SUM(O8:O15)</f>
        <v>0</v>
      </c>
      <c r="P16" s="1135">
        <v>20</v>
      </c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</row>
    <row r="17" spans="1:55" s="447" customFormat="1" ht="14.45" customHeight="1" thickBot="1" x14ac:dyDescent="0.3">
      <c r="A17" s="1136" t="s">
        <v>10</v>
      </c>
      <c r="B17" s="1137"/>
      <c r="C17" s="1138"/>
      <c r="D17" s="1139"/>
      <c r="E17" s="1137"/>
      <c r="F17" s="1140"/>
      <c r="G17" s="1141"/>
      <c r="H17" s="1137"/>
      <c r="I17" s="1140"/>
      <c r="J17" s="1139"/>
      <c r="K17" s="1142"/>
      <c r="L17" s="1143"/>
      <c r="M17" s="1144"/>
      <c r="N17" s="1145"/>
      <c r="O17" s="1140"/>
      <c r="P17" s="1139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</row>
    <row r="18" spans="1:55" s="447" customFormat="1" ht="13.9" customHeight="1" thickBot="1" x14ac:dyDescent="0.3">
      <c r="A18" s="1146" t="s">
        <v>11</v>
      </c>
      <c r="B18" s="1147"/>
      <c r="C18" s="1148"/>
      <c r="D18" s="1139"/>
      <c r="E18" s="1137"/>
      <c r="F18" s="1140"/>
      <c r="G18" s="1141"/>
      <c r="H18" s="1137"/>
      <c r="I18" s="1140"/>
      <c r="J18" s="1139"/>
      <c r="K18" s="1142"/>
      <c r="L18" s="1143"/>
      <c r="M18" s="1144"/>
      <c r="N18" s="1145"/>
      <c r="O18" s="1140"/>
      <c r="P18" s="1139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</row>
    <row r="19" spans="1:55" s="447" customFormat="1" ht="51.75" customHeight="1" x14ac:dyDescent="0.25">
      <c r="A19" s="1149" t="s">
        <v>156</v>
      </c>
      <c r="B19" s="1106">
        <v>0</v>
      </c>
      <c r="C19" s="1107">
        <v>0</v>
      </c>
      <c r="D19" s="1108">
        <f>C19+B19</f>
        <v>0</v>
      </c>
      <c r="E19" s="1106">
        <v>3</v>
      </c>
      <c r="F19" s="1107">
        <v>0</v>
      </c>
      <c r="G19" s="1109">
        <f>F19+E19</f>
        <v>3</v>
      </c>
      <c r="H19" s="1106">
        <v>2</v>
      </c>
      <c r="I19" s="1107">
        <v>0</v>
      </c>
      <c r="J19" s="1110">
        <f>I19+H19</f>
        <v>2</v>
      </c>
      <c r="K19" s="1150">
        <v>0</v>
      </c>
      <c r="L19" s="1151">
        <v>0</v>
      </c>
      <c r="M19" s="1152">
        <f>K19+L19</f>
        <v>0</v>
      </c>
      <c r="N19" s="1150">
        <f>E19+H19+K19+B19</f>
        <v>5</v>
      </c>
      <c r="O19" s="1150">
        <f>F19+I19+L19+C19</f>
        <v>0</v>
      </c>
      <c r="P19" s="1152">
        <f>G19+J19+M19+D19</f>
        <v>5</v>
      </c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  <c r="AY19" s="446"/>
      <c r="AZ19" s="446"/>
      <c r="BA19" s="446"/>
      <c r="BB19" s="446"/>
      <c r="BC19" s="446"/>
    </row>
    <row r="20" spans="1:55" s="447" customFormat="1" ht="31.5" customHeight="1" x14ac:dyDescent="0.25">
      <c r="A20" s="1112" t="s">
        <v>152</v>
      </c>
      <c r="B20" s="1113">
        <v>0</v>
      </c>
      <c r="C20" s="1114">
        <v>0</v>
      </c>
      <c r="D20" s="1108">
        <f t="shared" ref="D20:D25" si="10">C20+B20</f>
        <v>0</v>
      </c>
      <c r="E20" s="1113">
        <v>2</v>
      </c>
      <c r="F20" s="1114">
        <v>0</v>
      </c>
      <c r="G20" s="1109">
        <f t="shared" ref="G20:G26" si="11">F20+E20</f>
        <v>2</v>
      </c>
      <c r="H20" s="1113">
        <v>1</v>
      </c>
      <c r="I20" s="1114">
        <v>0</v>
      </c>
      <c r="J20" s="1117">
        <f t="shared" ref="J20:J26" si="12">I20+H20</f>
        <v>1</v>
      </c>
      <c r="K20" s="1153">
        <v>0</v>
      </c>
      <c r="L20" s="1154">
        <v>0</v>
      </c>
      <c r="M20" s="1155">
        <f t="shared" ref="M20:M26" si="13">K20+L20</f>
        <v>0</v>
      </c>
      <c r="N20" s="1153">
        <f t="shared" ref="N20:P26" si="14">E20+H20+K20+B20</f>
        <v>3</v>
      </c>
      <c r="O20" s="1153">
        <f t="shared" si="14"/>
        <v>0</v>
      </c>
      <c r="P20" s="1155">
        <f t="shared" si="14"/>
        <v>3</v>
      </c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  <c r="AT20" s="446"/>
      <c r="AU20" s="446"/>
      <c r="AV20" s="446"/>
      <c r="AW20" s="446"/>
      <c r="AX20" s="446"/>
      <c r="AY20" s="446"/>
      <c r="AZ20" s="446"/>
      <c r="BA20" s="446"/>
      <c r="BB20" s="446"/>
      <c r="BC20" s="446"/>
    </row>
    <row r="21" spans="1:55" s="447" customFormat="1" ht="31.5" customHeight="1" x14ac:dyDescent="0.25">
      <c r="A21" s="1112" t="s">
        <v>146</v>
      </c>
      <c r="B21" s="1113">
        <v>0</v>
      </c>
      <c r="C21" s="1114">
        <v>0</v>
      </c>
      <c r="D21" s="1108">
        <f t="shared" si="10"/>
        <v>0</v>
      </c>
      <c r="E21" s="1113">
        <v>1</v>
      </c>
      <c r="F21" s="1114">
        <v>0</v>
      </c>
      <c r="G21" s="1109">
        <f t="shared" si="11"/>
        <v>1</v>
      </c>
      <c r="H21" s="1113">
        <v>1</v>
      </c>
      <c r="I21" s="1114">
        <v>0</v>
      </c>
      <c r="J21" s="1117">
        <f t="shared" si="12"/>
        <v>1</v>
      </c>
      <c r="K21" s="1153">
        <v>0</v>
      </c>
      <c r="L21" s="1154">
        <v>0</v>
      </c>
      <c r="M21" s="1155">
        <f t="shared" si="13"/>
        <v>0</v>
      </c>
      <c r="N21" s="1153">
        <f t="shared" si="14"/>
        <v>2</v>
      </c>
      <c r="O21" s="1153">
        <f t="shared" si="14"/>
        <v>0</v>
      </c>
      <c r="P21" s="1155">
        <f t="shared" si="14"/>
        <v>2</v>
      </c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  <c r="AT21" s="446"/>
      <c r="AU21" s="446"/>
      <c r="AV21" s="446"/>
      <c r="AW21" s="446"/>
      <c r="AX21" s="446"/>
      <c r="AY21" s="446"/>
      <c r="AZ21" s="446"/>
      <c r="BA21" s="446"/>
      <c r="BB21" s="446"/>
      <c r="BC21" s="446"/>
    </row>
    <row r="22" spans="1:55" s="447" customFormat="1" ht="31.5" customHeight="1" x14ac:dyDescent="0.25">
      <c r="A22" s="1112" t="s">
        <v>147</v>
      </c>
      <c r="B22" s="1113">
        <v>0</v>
      </c>
      <c r="C22" s="1114">
        <v>0</v>
      </c>
      <c r="D22" s="1108">
        <f t="shared" si="10"/>
        <v>0</v>
      </c>
      <c r="E22" s="1113">
        <v>1</v>
      </c>
      <c r="F22" s="1114">
        <v>0</v>
      </c>
      <c r="G22" s="1109">
        <f t="shared" si="11"/>
        <v>1</v>
      </c>
      <c r="H22" s="1113">
        <v>0</v>
      </c>
      <c r="I22" s="1114">
        <v>0</v>
      </c>
      <c r="J22" s="1117">
        <f t="shared" si="12"/>
        <v>0</v>
      </c>
      <c r="K22" s="1153">
        <v>1</v>
      </c>
      <c r="L22" s="1154">
        <v>0</v>
      </c>
      <c r="M22" s="1155">
        <f t="shared" si="13"/>
        <v>1</v>
      </c>
      <c r="N22" s="1153">
        <f t="shared" si="14"/>
        <v>2</v>
      </c>
      <c r="O22" s="1153">
        <f t="shared" si="14"/>
        <v>0</v>
      </c>
      <c r="P22" s="1155">
        <f t="shared" si="14"/>
        <v>2</v>
      </c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6"/>
      <c r="BC22" s="446"/>
    </row>
    <row r="23" spans="1:55" s="447" customFormat="1" ht="33" customHeight="1" x14ac:dyDescent="0.25">
      <c r="A23" s="1156" t="s">
        <v>157</v>
      </c>
      <c r="B23" s="1113">
        <v>0</v>
      </c>
      <c r="C23" s="1114">
        <v>0</v>
      </c>
      <c r="D23" s="1108">
        <f t="shared" si="10"/>
        <v>0</v>
      </c>
      <c r="E23" s="1113">
        <v>3</v>
      </c>
      <c r="F23" s="1114">
        <v>0</v>
      </c>
      <c r="G23" s="1109">
        <f t="shared" si="11"/>
        <v>3</v>
      </c>
      <c r="H23" s="1113">
        <v>0</v>
      </c>
      <c r="I23" s="1114">
        <v>0</v>
      </c>
      <c r="J23" s="1117">
        <f t="shared" si="12"/>
        <v>0</v>
      </c>
      <c r="K23" s="1153">
        <v>0</v>
      </c>
      <c r="L23" s="1154">
        <v>0</v>
      </c>
      <c r="M23" s="1155">
        <f t="shared" si="13"/>
        <v>0</v>
      </c>
      <c r="N23" s="1153">
        <f t="shared" si="14"/>
        <v>3</v>
      </c>
      <c r="O23" s="1153">
        <f t="shared" si="14"/>
        <v>0</v>
      </c>
      <c r="P23" s="1155">
        <f t="shared" si="14"/>
        <v>3</v>
      </c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</row>
    <row r="24" spans="1:55" s="447" customFormat="1" ht="31.5" customHeight="1" x14ac:dyDescent="0.25">
      <c r="A24" s="1112" t="s">
        <v>154</v>
      </c>
      <c r="B24" s="1113">
        <v>0</v>
      </c>
      <c r="C24" s="1114">
        <v>0</v>
      </c>
      <c r="D24" s="1108">
        <f t="shared" si="10"/>
        <v>0</v>
      </c>
      <c r="E24" s="1113">
        <v>1</v>
      </c>
      <c r="F24" s="1114">
        <v>0</v>
      </c>
      <c r="G24" s="1109">
        <f t="shared" si="11"/>
        <v>1</v>
      </c>
      <c r="H24" s="1113">
        <v>0</v>
      </c>
      <c r="I24" s="1114">
        <v>0</v>
      </c>
      <c r="J24" s="1117">
        <f t="shared" si="12"/>
        <v>0</v>
      </c>
      <c r="K24" s="1153">
        <v>0</v>
      </c>
      <c r="L24" s="1154">
        <v>0</v>
      </c>
      <c r="M24" s="1155">
        <f t="shared" si="13"/>
        <v>0</v>
      </c>
      <c r="N24" s="1153">
        <f t="shared" si="14"/>
        <v>1</v>
      </c>
      <c r="O24" s="1153">
        <f t="shared" si="14"/>
        <v>0</v>
      </c>
      <c r="P24" s="1155">
        <f t="shared" si="14"/>
        <v>1</v>
      </c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  <c r="AT24" s="446"/>
      <c r="AU24" s="446"/>
      <c r="AV24" s="446"/>
      <c r="AW24" s="446"/>
      <c r="AX24" s="446"/>
      <c r="AY24" s="446"/>
      <c r="AZ24" s="446"/>
      <c r="BA24" s="446"/>
      <c r="BB24" s="446"/>
      <c r="BC24" s="446"/>
    </row>
    <row r="25" spans="1:55" s="447" customFormat="1" ht="31.5" customHeight="1" x14ac:dyDescent="0.25">
      <c r="A25" s="1112" t="s">
        <v>148</v>
      </c>
      <c r="B25" s="1113">
        <v>0</v>
      </c>
      <c r="C25" s="1114">
        <v>0</v>
      </c>
      <c r="D25" s="1108">
        <f t="shared" si="10"/>
        <v>0</v>
      </c>
      <c r="E25" s="1113">
        <v>1</v>
      </c>
      <c r="F25" s="1114">
        <v>0</v>
      </c>
      <c r="G25" s="1109">
        <f t="shared" si="11"/>
        <v>1</v>
      </c>
      <c r="H25" s="1113">
        <v>0</v>
      </c>
      <c r="I25" s="1114">
        <v>0</v>
      </c>
      <c r="J25" s="1117">
        <f t="shared" si="12"/>
        <v>0</v>
      </c>
      <c r="K25" s="1153">
        <v>0</v>
      </c>
      <c r="L25" s="1154">
        <v>0</v>
      </c>
      <c r="M25" s="1155">
        <f t="shared" si="13"/>
        <v>0</v>
      </c>
      <c r="N25" s="1153">
        <f t="shared" si="14"/>
        <v>1</v>
      </c>
      <c r="O25" s="1153">
        <f t="shared" si="14"/>
        <v>0</v>
      </c>
      <c r="P25" s="1155">
        <f t="shared" si="14"/>
        <v>1</v>
      </c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</row>
    <row r="26" spans="1:55" s="447" customFormat="1" ht="38.25" customHeight="1" thickBot="1" x14ac:dyDescent="0.3">
      <c r="A26" s="1112" t="s">
        <v>155</v>
      </c>
      <c r="B26" s="1113">
        <v>0</v>
      </c>
      <c r="C26" s="1114">
        <v>0</v>
      </c>
      <c r="D26" s="1108">
        <v>0</v>
      </c>
      <c r="E26" s="1113">
        <v>2</v>
      </c>
      <c r="F26" s="1114">
        <v>0</v>
      </c>
      <c r="G26" s="1109">
        <f t="shared" si="11"/>
        <v>2</v>
      </c>
      <c r="H26" s="1120">
        <v>1</v>
      </c>
      <c r="I26" s="1121">
        <v>0</v>
      </c>
      <c r="J26" s="1123">
        <f t="shared" si="12"/>
        <v>1</v>
      </c>
      <c r="K26" s="1157">
        <v>0</v>
      </c>
      <c r="L26" s="1158">
        <v>0</v>
      </c>
      <c r="M26" s="1159">
        <f t="shared" si="13"/>
        <v>0</v>
      </c>
      <c r="N26" s="1157">
        <f t="shared" si="14"/>
        <v>3</v>
      </c>
      <c r="O26" s="1157">
        <f t="shared" si="14"/>
        <v>0</v>
      </c>
      <c r="P26" s="1159">
        <v>3</v>
      </c>
      <c r="Q26" s="1160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</row>
    <row r="27" spans="1:55" s="447" customFormat="1" ht="22.15" customHeight="1" thickBot="1" x14ac:dyDescent="0.3">
      <c r="A27" s="1161" t="s">
        <v>13</v>
      </c>
      <c r="B27" s="1126">
        <f t="shared" ref="B27:O27" si="15">SUM(B19:B26)</f>
        <v>0</v>
      </c>
      <c r="C27" s="1162">
        <f t="shared" si="15"/>
        <v>0</v>
      </c>
      <c r="D27" s="1163">
        <f t="shared" si="15"/>
        <v>0</v>
      </c>
      <c r="E27" s="1126">
        <f t="shared" si="15"/>
        <v>14</v>
      </c>
      <c r="F27" s="1162">
        <f t="shared" si="15"/>
        <v>0</v>
      </c>
      <c r="G27" s="1164">
        <f t="shared" si="15"/>
        <v>14</v>
      </c>
      <c r="H27" s="1126">
        <f t="shared" si="15"/>
        <v>5</v>
      </c>
      <c r="I27" s="1162">
        <f t="shared" si="15"/>
        <v>0</v>
      </c>
      <c r="J27" s="1165">
        <f t="shared" si="15"/>
        <v>5</v>
      </c>
      <c r="K27" s="1132">
        <f t="shared" si="15"/>
        <v>1</v>
      </c>
      <c r="L27" s="1133">
        <f t="shared" si="15"/>
        <v>0</v>
      </c>
      <c r="M27" s="1165">
        <f t="shared" si="15"/>
        <v>1</v>
      </c>
      <c r="N27" s="1134">
        <f t="shared" si="15"/>
        <v>20</v>
      </c>
      <c r="O27" s="1162">
        <f t="shared" si="15"/>
        <v>0</v>
      </c>
      <c r="P27" s="1165">
        <v>20</v>
      </c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</row>
    <row r="28" spans="1:55" s="447" customFormat="1" ht="21.6" customHeight="1" thickBot="1" x14ac:dyDescent="0.3">
      <c r="A28" s="1166" t="s">
        <v>107</v>
      </c>
      <c r="B28" s="1137"/>
      <c r="C28" s="1167"/>
      <c r="D28" s="1168"/>
      <c r="E28" s="1137"/>
      <c r="F28" s="1167"/>
      <c r="G28" s="1169"/>
      <c r="H28" s="1137"/>
      <c r="I28" s="1167"/>
      <c r="J28" s="1170"/>
      <c r="K28" s="1142"/>
      <c r="L28" s="1143"/>
      <c r="M28" s="1144"/>
      <c r="N28" s="1145"/>
      <c r="O28" s="1167"/>
      <c r="P28" s="1170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446"/>
      <c r="AX28" s="446"/>
      <c r="AY28" s="446"/>
      <c r="AZ28" s="446"/>
      <c r="BA28" s="446"/>
      <c r="BB28" s="446"/>
      <c r="BC28" s="446"/>
    </row>
    <row r="29" spans="1:55" s="447" customFormat="1" ht="54.75" customHeight="1" x14ac:dyDescent="0.25">
      <c r="A29" s="1149" t="s">
        <v>156</v>
      </c>
      <c r="B29" s="1106">
        <v>0</v>
      </c>
      <c r="C29" s="1107">
        <v>0</v>
      </c>
      <c r="D29" s="1115">
        <f>B29+C29</f>
        <v>0</v>
      </c>
      <c r="E29" s="1106">
        <v>0</v>
      </c>
      <c r="F29" s="1107">
        <v>0</v>
      </c>
      <c r="G29" s="1109">
        <f>E29+F29</f>
        <v>0</v>
      </c>
      <c r="H29" s="1106">
        <v>0</v>
      </c>
      <c r="I29" s="1107">
        <v>0</v>
      </c>
      <c r="J29" s="1110">
        <f>H29+I29</f>
        <v>0</v>
      </c>
      <c r="K29" s="1150">
        <v>0</v>
      </c>
      <c r="L29" s="1151">
        <v>0</v>
      </c>
      <c r="M29" s="1110">
        <f>K29+L29</f>
        <v>0</v>
      </c>
      <c r="N29" s="1111">
        <f>B29+E29+H29+K29</f>
        <v>0</v>
      </c>
      <c r="O29" s="1107">
        <f>C29+F29+I29+L29</f>
        <v>0</v>
      </c>
      <c r="P29" s="1110">
        <f>D29+G29+J29+M29</f>
        <v>0</v>
      </c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</row>
    <row r="30" spans="1:55" s="447" customFormat="1" ht="25.5" customHeight="1" x14ac:dyDescent="0.25">
      <c r="A30" s="1112" t="s">
        <v>152</v>
      </c>
      <c r="B30" s="1113">
        <v>0</v>
      </c>
      <c r="C30" s="1114">
        <v>0</v>
      </c>
      <c r="D30" s="1115">
        <f t="shared" ref="D30:D36" si="16">B30+C30</f>
        <v>0</v>
      </c>
      <c r="E30" s="1113">
        <v>0</v>
      </c>
      <c r="F30" s="1114">
        <v>0</v>
      </c>
      <c r="G30" s="1109">
        <f t="shared" ref="G30:G36" si="17">E30+F30</f>
        <v>0</v>
      </c>
      <c r="H30" s="1113">
        <v>0</v>
      </c>
      <c r="I30" s="1114">
        <v>0</v>
      </c>
      <c r="J30" s="1117">
        <f>H30+I30</f>
        <v>0</v>
      </c>
      <c r="K30" s="1153">
        <v>0</v>
      </c>
      <c r="L30" s="1154">
        <v>0</v>
      </c>
      <c r="M30" s="1171">
        <f t="shared" ref="M30:M36" si="18">K30+L30</f>
        <v>0</v>
      </c>
      <c r="N30" s="1118">
        <f t="shared" ref="N30:P36" si="19">B30+E30+H30+K30</f>
        <v>0</v>
      </c>
      <c r="O30" s="1114">
        <f t="shared" si="19"/>
        <v>0</v>
      </c>
      <c r="P30" s="1117">
        <f t="shared" si="19"/>
        <v>0</v>
      </c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</row>
    <row r="31" spans="1:55" s="447" customFormat="1" ht="25.5" customHeight="1" x14ac:dyDescent="0.25">
      <c r="A31" s="1112" t="s">
        <v>146</v>
      </c>
      <c r="B31" s="1113">
        <v>0</v>
      </c>
      <c r="C31" s="1114">
        <v>0</v>
      </c>
      <c r="D31" s="1115">
        <f t="shared" si="16"/>
        <v>0</v>
      </c>
      <c r="E31" s="1113">
        <v>0</v>
      </c>
      <c r="F31" s="1114">
        <v>0</v>
      </c>
      <c r="G31" s="1109">
        <f t="shared" si="17"/>
        <v>0</v>
      </c>
      <c r="H31" s="1113">
        <v>0</v>
      </c>
      <c r="I31" s="1114">
        <v>0</v>
      </c>
      <c r="J31" s="1117">
        <f t="shared" ref="J31:J36" si="20">H31+I31</f>
        <v>0</v>
      </c>
      <c r="K31" s="1153">
        <v>0</v>
      </c>
      <c r="L31" s="1153">
        <v>0</v>
      </c>
      <c r="M31" s="1171">
        <f t="shared" si="18"/>
        <v>0</v>
      </c>
      <c r="N31" s="1118">
        <f t="shared" si="19"/>
        <v>0</v>
      </c>
      <c r="O31" s="1114">
        <f t="shared" si="19"/>
        <v>0</v>
      </c>
      <c r="P31" s="1117">
        <f t="shared" si="19"/>
        <v>0</v>
      </c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</row>
    <row r="32" spans="1:55" s="447" customFormat="1" ht="19.5" customHeight="1" x14ac:dyDescent="0.25">
      <c r="A32" s="1112" t="s">
        <v>147</v>
      </c>
      <c r="B32" s="1113">
        <v>0</v>
      </c>
      <c r="C32" s="1114">
        <v>0</v>
      </c>
      <c r="D32" s="1115">
        <f t="shared" si="16"/>
        <v>0</v>
      </c>
      <c r="E32" s="1113">
        <v>0</v>
      </c>
      <c r="F32" s="1114">
        <v>0</v>
      </c>
      <c r="G32" s="1109">
        <f t="shared" si="17"/>
        <v>0</v>
      </c>
      <c r="H32" s="1113">
        <v>0</v>
      </c>
      <c r="I32" s="1114">
        <v>0</v>
      </c>
      <c r="J32" s="1117">
        <f t="shared" si="20"/>
        <v>0</v>
      </c>
      <c r="K32" s="1153">
        <v>0</v>
      </c>
      <c r="L32" s="1153">
        <v>0</v>
      </c>
      <c r="M32" s="1171">
        <f t="shared" si="18"/>
        <v>0</v>
      </c>
      <c r="N32" s="1118">
        <f t="shared" si="19"/>
        <v>0</v>
      </c>
      <c r="O32" s="1114">
        <f t="shared" si="19"/>
        <v>0</v>
      </c>
      <c r="P32" s="1117">
        <f t="shared" si="19"/>
        <v>0</v>
      </c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</row>
    <row r="33" spans="1:115" s="447" customFormat="1" ht="25.5" customHeight="1" x14ac:dyDescent="0.25">
      <c r="A33" s="1112" t="s">
        <v>153</v>
      </c>
      <c r="B33" s="1113">
        <v>0</v>
      </c>
      <c r="C33" s="1114">
        <v>0</v>
      </c>
      <c r="D33" s="1115">
        <f t="shared" si="16"/>
        <v>0</v>
      </c>
      <c r="E33" s="1113">
        <v>0</v>
      </c>
      <c r="F33" s="1114">
        <v>0</v>
      </c>
      <c r="G33" s="1109">
        <f t="shared" si="17"/>
        <v>0</v>
      </c>
      <c r="H33" s="1113">
        <v>0</v>
      </c>
      <c r="I33" s="1114">
        <v>0</v>
      </c>
      <c r="J33" s="1117">
        <f t="shared" si="20"/>
        <v>0</v>
      </c>
      <c r="K33" s="1153">
        <v>0</v>
      </c>
      <c r="L33" s="1153">
        <v>0</v>
      </c>
      <c r="M33" s="1171">
        <f t="shared" si="18"/>
        <v>0</v>
      </c>
      <c r="N33" s="1118">
        <f t="shared" si="19"/>
        <v>0</v>
      </c>
      <c r="O33" s="1114">
        <f t="shared" si="19"/>
        <v>0</v>
      </c>
      <c r="P33" s="1117">
        <f t="shared" si="19"/>
        <v>0</v>
      </c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</row>
    <row r="34" spans="1:115" s="447" customFormat="1" ht="16.5" customHeight="1" x14ac:dyDescent="0.25">
      <c r="A34" s="1112" t="s">
        <v>154</v>
      </c>
      <c r="B34" s="1172">
        <v>0</v>
      </c>
      <c r="C34" s="1172">
        <v>0</v>
      </c>
      <c r="D34" s="1115">
        <f t="shared" si="16"/>
        <v>0</v>
      </c>
      <c r="E34" s="1173">
        <v>0</v>
      </c>
      <c r="F34" s="1172">
        <v>0</v>
      </c>
      <c r="G34" s="1109">
        <f t="shared" si="17"/>
        <v>0</v>
      </c>
      <c r="H34" s="1173">
        <v>0</v>
      </c>
      <c r="I34" s="1172">
        <v>0</v>
      </c>
      <c r="J34" s="1117">
        <f t="shared" si="20"/>
        <v>0</v>
      </c>
      <c r="K34" s="1153">
        <v>0</v>
      </c>
      <c r="L34" s="1153">
        <v>0</v>
      </c>
      <c r="M34" s="1171">
        <f t="shared" si="18"/>
        <v>0</v>
      </c>
      <c r="N34" s="1118">
        <f t="shared" si="19"/>
        <v>0</v>
      </c>
      <c r="O34" s="1114">
        <f t="shared" si="19"/>
        <v>0</v>
      </c>
      <c r="P34" s="1117">
        <f t="shared" si="19"/>
        <v>0</v>
      </c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</row>
    <row r="35" spans="1:115" s="447" customFormat="1" ht="19.5" customHeight="1" x14ac:dyDescent="0.25">
      <c r="A35" s="1112" t="s">
        <v>148</v>
      </c>
      <c r="B35" s="1172">
        <v>0</v>
      </c>
      <c r="C35" s="1172">
        <v>0</v>
      </c>
      <c r="D35" s="1115">
        <f t="shared" si="16"/>
        <v>0</v>
      </c>
      <c r="E35" s="1173">
        <v>0</v>
      </c>
      <c r="F35" s="1172">
        <v>0</v>
      </c>
      <c r="G35" s="1109">
        <f t="shared" si="17"/>
        <v>0</v>
      </c>
      <c r="H35" s="1173">
        <v>0</v>
      </c>
      <c r="I35" s="1172">
        <v>0</v>
      </c>
      <c r="J35" s="1117">
        <f t="shared" si="20"/>
        <v>0</v>
      </c>
      <c r="K35" s="1153">
        <v>0</v>
      </c>
      <c r="L35" s="1153">
        <v>0</v>
      </c>
      <c r="M35" s="1171">
        <f t="shared" si="18"/>
        <v>0</v>
      </c>
      <c r="N35" s="1118">
        <f t="shared" si="19"/>
        <v>0</v>
      </c>
      <c r="O35" s="1114">
        <f t="shared" si="19"/>
        <v>0</v>
      </c>
      <c r="P35" s="1117">
        <f t="shared" si="19"/>
        <v>0</v>
      </c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</row>
    <row r="36" spans="1:115" s="447" customFormat="1" ht="39" customHeight="1" x14ac:dyDescent="0.25">
      <c r="A36" s="1112" t="s">
        <v>155</v>
      </c>
      <c r="B36" s="1172">
        <v>0</v>
      </c>
      <c r="C36" s="1172">
        <v>0</v>
      </c>
      <c r="D36" s="1115">
        <f t="shared" si="16"/>
        <v>0</v>
      </c>
      <c r="E36" s="1173">
        <v>0</v>
      </c>
      <c r="F36" s="1172">
        <v>0</v>
      </c>
      <c r="G36" s="1109">
        <f t="shared" si="17"/>
        <v>0</v>
      </c>
      <c r="H36" s="1173">
        <v>0</v>
      </c>
      <c r="I36" s="1172">
        <v>0</v>
      </c>
      <c r="J36" s="1117">
        <f t="shared" si="20"/>
        <v>0</v>
      </c>
      <c r="K36" s="1153">
        <v>0</v>
      </c>
      <c r="L36" s="1153">
        <v>0</v>
      </c>
      <c r="M36" s="1171">
        <f t="shared" si="18"/>
        <v>0</v>
      </c>
      <c r="N36" s="1118">
        <f t="shared" si="19"/>
        <v>0</v>
      </c>
      <c r="O36" s="1114">
        <f t="shared" si="19"/>
        <v>0</v>
      </c>
      <c r="P36" s="1117">
        <f t="shared" si="19"/>
        <v>0</v>
      </c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</row>
    <row r="37" spans="1:115" s="447" customFormat="1" ht="19.149999999999999" customHeight="1" thickBot="1" x14ac:dyDescent="0.3">
      <c r="A37" s="1174" t="s">
        <v>108</v>
      </c>
      <c r="B37" s="1175">
        <f t="shared" ref="B37:J37" si="21">SUM(B29:B34)</f>
        <v>0</v>
      </c>
      <c r="C37" s="1176">
        <f t="shared" si="21"/>
        <v>0</v>
      </c>
      <c r="D37" s="1177">
        <f t="shared" si="21"/>
        <v>0</v>
      </c>
      <c r="E37" s="1178">
        <f t="shared" si="21"/>
        <v>0</v>
      </c>
      <c r="F37" s="1176">
        <f t="shared" si="21"/>
        <v>0</v>
      </c>
      <c r="G37" s="1177">
        <f t="shared" si="21"/>
        <v>0</v>
      </c>
      <c r="H37" s="1179">
        <f t="shared" si="21"/>
        <v>0</v>
      </c>
      <c r="I37" s="1176">
        <f t="shared" si="21"/>
        <v>0</v>
      </c>
      <c r="J37" s="1180">
        <f t="shared" si="21"/>
        <v>0</v>
      </c>
      <c r="K37" s="1181">
        <f>SUM(K29:K36)</f>
        <v>0</v>
      </c>
      <c r="L37" s="1181">
        <f>SUM(L29:L36)</f>
        <v>0</v>
      </c>
      <c r="M37" s="1180">
        <f>SUM(M29:M36)</f>
        <v>0</v>
      </c>
      <c r="N37" s="1175">
        <f>SUM(N29:N36)</f>
        <v>0</v>
      </c>
      <c r="O37" s="1176">
        <f>SUM(O29:O36)</f>
        <v>0</v>
      </c>
      <c r="P37" s="1180">
        <f>M37+J37+G37+D37</f>
        <v>0</v>
      </c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</row>
    <row r="38" spans="1:115" s="447" customFormat="1" ht="25.15" customHeight="1" thickBot="1" x14ac:dyDescent="0.3">
      <c r="A38" s="1182" t="s">
        <v>135</v>
      </c>
      <c r="B38" s="1183">
        <f>B27</f>
        <v>0</v>
      </c>
      <c r="C38" s="1184">
        <f t="shared" ref="C38:M39" si="22">C27</f>
        <v>0</v>
      </c>
      <c r="D38" s="1185">
        <f>D27</f>
        <v>0</v>
      </c>
      <c r="E38" s="1183">
        <f t="shared" si="22"/>
        <v>14</v>
      </c>
      <c r="F38" s="1186">
        <f t="shared" si="22"/>
        <v>0</v>
      </c>
      <c r="G38" s="1185">
        <f t="shared" si="22"/>
        <v>14</v>
      </c>
      <c r="H38" s="1183">
        <f t="shared" si="22"/>
        <v>5</v>
      </c>
      <c r="I38" s="1184">
        <f t="shared" si="22"/>
        <v>0</v>
      </c>
      <c r="J38" s="1187">
        <f t="shared" si="22"/>
        <v>5</v>
      </c>
      <c r="K38" s="1186">
        <f t="shared" si="22"/>
        <v>1</v>
      </c>
      <c r="L38" s="1184">
        <f t="shared" si="22"/>
        <v>0</v>
      </c>
      <c r="M38" s="1187">
        <f t="shared" si="22"/>
        <v>1</v>
      </c>
      <c r="N38" s="1186">
        <f>N27</f>
        <v>20</v>
      </c>
      <c r="O38" s="1184">
        <f>O27</f>
        <v>0</v>
      </c>
      <c r="P38" s="1187">
        <f>P27</f>
        <v>20</v>
      </c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</row>
    <row r="39" spans="1:115" s="447" customFormat="1" ht="25.9" customHeight="1" thickBot="1" x14ac:dyDescent="0.3">
      <c r="A39" s="1166" t="s">
        <v>107</v>
      </c>
      <c r="B39" s="1183">
        <f>B37</f>
        <v>0</v>
      </c>
      <c r="C39" s="1184">
        <f t="shared" ref="C39:J39" si="23">C37</f>
        <v>0</v>
      </c>
      <c r="D39" s="1185">
        <f t="shared" si="23"/>
        <v>0</v>
      </c>
      <c r="E39" s="1183">
        <f t="shared" si="23"/>
        <v>0</v>
      </c>
      <c r="F39" s="1186">
        <f t="shared" si="23"/>
        <v>0</v>
      </c>
      <c r="G39" s="1185">
        <f t="shared" si="23"/>
        <v>0</v>
      </c>
      <c r="H39" s="1183">
        <f t="shared" si="23"/>
        <v>0</v>
      </c>
      <c r="I39" s="1184">
        <f t="shared" si="23"/>
        <v>0</v>
      </c>
      <c r="J39" s="1187">
        <f t="shared" si="23"/>
        <v>0</v>
      </c>
      <c r="K39" s="1186">
        <f t="shared" si="22"/>
        <v>0</v>
      </c>
      <c r="L39" s="1184">
        <f t="shared" si="22"/>
        <v>0</v>
      </c>
      <c r="M39" s="1187">
        <f t="shared" si="22"/>
        <v>0</v>
      </c>
      <c r="N39" s="1186">
        <f>N37</f>
        <v>0</v>
      </c>
      <c r="O39" s="1184">
        <f>O37</f>
        <v>0</v>
      </c>
      <c r="P39" s="1187">
        <f>P37</f>
        <v>0</v>
      </c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</row>
    <row r="40" spans="1:115" s="447" customFormat="1" ht="33" customHeight="1" thickBot="1" x14ac:dyDescent="0.3">
      <c r="A40" s="1188" t="s">
        <v>109</v>
      </c>
      <c r="B40" s="1189">
        <f t="shared" ref="B40:I40" si="24">SUM(B38:B39)</f>
        <v>0</v>
      </c>
      <c r="C40" s="1190">
        <f t="shared" si="24"/>
        <v>0</v>
      </c>
      <c r="D40" s="1191">
        <f>SUM(D38:D39)</f>
        <v>0</v>
      </c>
      <c r="E40" s="1189">
        <f t="shared" si="24"/>
        <v>14</v>
      </c>
      <c r="F40" s="1192">
        <f t="shared" si="24"/>
        <v>0</v>
      </c>
      <c r="G40" s="1191">
        <f>SUM(G38:G39)</f>
        <v>14</v>
      </c>
      <c r="H40" s="1189">
        <f t="shared" si="24"/>
        <v>5</v>
      </c>
      <c r="I40" s="1190">
        <f t="shared" si="24"/>
        <v>0</v>
      </c>
      <c r="J40" s="1193">
        <f>SUM(J38:J39)</f>
        <v>5</v>
      </c>
      <c r="K40" s="1194">
        <f>SUM(K38:K39)</f>
        <v>1</v>
      </c>
      <c r="L40" s="1194">
        <f>SUM(L38:L39)</f>
        <v>0</v>
      </c>
      <c r="M40" s="1195">
        <f>SUM(M38:M39)</f>
        <v>1</v>
      </c>
      <c r="N40" s="1192">
        <f>B40+E40+H40+K40</f>
        <v>20</v>
      </c>
      <c r="O40" s="1192">
        <f>C40+F40+I40+L40</f>
        <v>0</v>
      </c>
      <c r="P40" s="1196">
        <v>20</v>
      </c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</row>
    <row r="41" spans="1:115" ht="15.75" x14ac:dyDescent="0.25">
      <c r="A41" s="447"/>
      <c r="B41" s="446"/>
      <c r="C41" s="447"/>
      <c r="D41" s="447"/>
      <c r="E41" s="446"/>
      <c r="F41" s="447"/>
      <c r="G41" s="447"/>
      <c r="H41" s="446"/>
      <c r="I41" s="447"/>
      <c r="J41" s="447"/>
      <c r="K41" s="447"/>
      <c r="L41" s="447"/>
      <c r="M41" s="447"/>
      <c r="N41" s="446"/>
      <c r="O41" s="447"/>
      <c r="P41" s="447"/>
    </row>
    <row r="42" spans="1:115" s="597" customFormat="1" ht="15.75" x14ac:dyDescent="0.25">
      <c r="A42" s="595"/>
      <c r="B42" s="595"/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6"/>
      <c r="Z42" s="596"/>
      <c r="AA42" s="596"/>
      <c r="AB42" s="596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596"/>
      <c r="AP42" s="596"/>
      <c r="AQ42" s="596"/>
      <c r="AR42" s="596"/>
      <c r="AS42" s="596"/>
      <c r="AT42" s="596"/>
      <c r="AU42" s="596"/>
      <c r="AV42" s="596"/>
      <c r="AW42" s="596"/>
      <c r="AX42" s="596"/>
      <c r="AY42" s="596"/>
      <c r="AZ42" s="596"/>
      <c r="BA42" s="596"/>
      <c r="BB42" s="596"/>
      <c r="BC42" s="596"/>
      <c r="BD42" s="596"/>
      <c r="BE42" s="596"/>
      <c r="BF42" s="596"/>
      <c r="BG42" s="596"/>
      <c r="BH42" s="596"/>
      <c r="BI42" s="596"/>
      <c r="BJ42" s="596"/>
      <c r="BK42" s="596"/>
      <c r="BL42" s="596"/>
      <c r="BM42" s="596"/>
      <c r="BN42" s="596"/>
      <c r="BO42" s="596"/>
      <c r="BP42" s="596"/>
      <c r="BQ42" s="596"/>
      <c r="BR42" s="596"/>
      <c r="BS42" s="596"/>
      <c r="BT42" s="596"/>
      <c r="BU42" s="596"/>
      <c r="BV42" s="596"/>
      <c r="BW42" s="596"/>
      <c r="BX42" s="596"/>
      <c r="BY42" s="596"/>
      <c r="BZ42" s="596"/>
      <c r="CA42" s="596"/>
      <c r="CB42" s="596"/>
      <c r="CC42" s="596"/>
      <c r="CD42" s="596"/>
      <c r="CE42" s="596"/>
      <c r="CF42" s="596"/>
      <c r="CG42" s="596"/>
      <c r="CH42" s="596"/>
      <c r="CI42" s="596"/>
      <c r="CJ42" s="596"/>
      <c r="CK42" s="596"/>
      <c r="CL42" s="596"/>
      <c r="CM42" s="596"/>
      <c r="CN42" s="596"/>
      <c r="CO42" s="596"/>
      <c r="CP42" s="596"/>
      <c r="CQ42" s="596"/>
      <c r="CR42" s="596"/>
      <c r="CS42" s="596"/>
      <c r="CT42" s="596"/>
      <c r="CU42" s="596"/>
      <c r="CV42" s="596"/>
      <c r="CW42" s="596"/>
      <c r="CX42" s="596"/>
      <c r="CY42" s="596"/>
      <c r="CZ42" s="596"/>
      <c r="DA42" s="596"/>
      <c r="DB42" s="596"/>
      <c r="DC42" s="596"/>
      <c r="DD42" s="596"/>
      <c r="DE42" s="596"/>
      <c r="DF42" s="596"/>
      <c r="DG42" s="596"/>
      <c r="DH42" s="596"/>
      <c r="DI42" s="596"/>
      <c r="DJ42" s="596"/>
      <c r="DK42" s="596"/>
    </row>
    <row r="43" spans="1:115" ht="15.75" x14ac:dyDescent="0.25">
      <c r="A43" s="447"/>
      <c r="B43" s="446"/>
      <c r="C43" s="447"/>
      <c r="D43" s="447"/>
      <c r="E43" s="446"/>
      <c r="F43" s="447"/>
      <c r="G43" s="447"/>
      <c r="H43" s="446"/>
      <c r="I43" s="447"/>
      <c r="J43" s="447"/>
      <c r="K43" s="447"/>
      <c r="L43" s="447"/>
      <c r="M43" s="447"/>
      <c r="N43" s="446"/>
      <c r="O43" s="447"/>
      <c r="P43" s="447"/>
    </row>
    <row r="44" spans="1:115" x14ac:dyDescent="0.2">
      <c r="A44" t="s">
        <v>158</v>
      </c>
    </row>
    <row r="46" spans="1:115" ht="15.75" x14ac:dyDescent="0.25">
      <c r="A46" s="448"/>
      <c r="B46" s="449"/>
      <c r="C46" s="448"/>
      <c r="D46" s="448"/>
      <c r="E46" s="449"/>
      <c r="F46" s="448"/>
      <c r="G46" s="448"/>
      <c r="H46" s="449"/>
      <c r="I46" s="448"/>
      <c r="J46" s="448"/>
      <c r="K46" s="448"/>
      <c r="L46" s="448"/>
      <c r="M46" s="448"/>
      <c r="N46" s="449"/>
      <c r="O46" s="448"/>
      <c r="P46" s="448"/>
    </row>
    <row r="47" spans="1:115" x14ac:dyDescent="0.2">
      <c r="A47" t="s">
        <v>137</v>
      </c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19" zoomScale="50" zoomScaleNormal="50" workbookViewId="0">
      <selection activeCell="V19" sqref="V19"/>
    </sheetView>
  </sheetViews>
  <sheetFormatPr defaultRowHeight="26.25" x14ac:dyDescent="0.4"/>
  <cols>
    <col min="1" max="1" width="87.85546875" style="376" customWidth="1"/>
    <col min="2" max="2" width="14.42578125" style="376" customWidth="1"/>
    <col min="3" max="3" width="12.140625" style="376" customWidth="1"/>
    <col min="4" max="4" width="13.28515625" style="376" customWidth="1"/>
    <col min="5" max="5" width="15.5703125" style="376" customWidth="1"/>
    <col min="6" max="6" width="11.85546875" style="376" customWidth="1"/>
    <col min="7" max="7" width="13.42578125" style="376" customWidth="1"/>
    <col min="8" max="8" width="17" style="376" customWidth="1"/>
    <col min="9" max="9" width="11.7109375" style="376" customWidth="1"/>
    <col min="10" max="10" width="11.85546875" style="376" customWidth="1"/>
    <col min="11" max="11" width="15.7109375" style="376" customWidth="1"/>
    <col min="12" max="12" width="13.140625" style="376" customWidth="1"/>
    <col min="13" max="13" width="12.85546875" style="376" customWidth="1"/>
    <col min="14" max="14" width="15.7109375" style="376" customWidth="1"/>
    <col min="15" max="15" width="16.42578125" style="376" customWidth="1"/>
    <col min="16" max="16" width="17.42578125" style="380" customWidth="1"/>
    <col min="17" max="17" width="12.85546875" style="376" customWidth="1"/>
    <col min="18" max="18" width="11.5703125" style="376" customWidth="1"/>
    <col min="19" max="20" width="9.140625" style="376"/>
    <col min="21" max="21" width="10.5703125" style="376" bestFit="1" customWidth="1"/>
    <col min="22" max="22" width="11.28515625" style="376" customWidth="1"/>
    <col min="23" max="16384" width="9.140625" style="376"/>
  </cols>
  <sheetData>
    <row r="1" spans="1:20" ht="53.25" customHeight="1" x14ac:dyDescent="0.4">
      <c r="A1" s="1437" t="s">
        <v>112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  <c r="P1" s="1437"/>
      <c r="Q1" s="375"/>
      <c r="R1" s="375"/>
      <c r="S1" s="375"/>
      <c r="T1" s="375"/>
    </row>
    <row r="2" spans="1:20" ht="33.75" customHeight="1" x14ac:dyDescent="0.4">
      <c r="A2" s="1437"/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375"/>
      <c r="R2" s="375"/>
      <c r="S2" s="375"/>
      <c r="T2" s="375"/>
    </row>
    <row r="3" spans="1:20" ht="38.25" customHeight="1" x14ac:dyDescent="0.4">
      <c r="A3" s="1437" t="s">
        <v>160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P3" s="1437"/>
      <c r="Q3" s="375"/>
      <c r="R3" s="375"/>
      <c r="S3" s="375"/>
      <c r="T3" s="375"/>
    </row>
    <row r="4" spans="1:20" ht="33" customHeight="1" thickBot="1" x14ac:dyDescent="0.45">
      <c r="A4" s="374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  <c r="Q4" s="377"/>
      <c r="R4" s="377"/>
      <c r="S4" s="377"/>
      <c r="T4" s="377"/>
    </row>
    <row r="5" spans="1:20" ht="33" customHeight="1" thickBot="1" x14ac:dyDescent="0.45">
      <c r="A5" s="1438" t="s">
        <v>1</v>
      </c>
      <c r="B5" s="1441" t="s">
        <v>19</v>
      </c>
      <c r="C5" s="1442"/>
      <c r="D5" s="1443"/>
      <c r="E5" s="1441" t="s">
        <v>20</v>
      </c>
      <c r="F5" s="1442"/>
      <c r="G5" s="1443"/>
      <c r="H5" s="1441" t="s">
        <v>21</v>
      </c>
      <c r="I5" s="1442"/>
      <c r="J5" s="1443"/>
      <c r="K5" s="1441" t="s">
        <v>22</v>
      </c>
      <c r="L5" s="1442"/>
      <c r="M5" s="1443"/>
      <c r="N5" s="1444" t="s">
        <v>26</v>
      </c>
      <c r="O5" s="1445"/>
      <c r="P5" s="1446"/>
      <c r="Q5" s="377"/>
      <c r="R5" s="377"/>
      <c r="S5" s="377"/>
      <c r="T5" s="377"/>
    </row>
    <row r="6" spans="1:20" ht="33" customHeight="1" thickBot="1" x14ac:dyDescent="0.45">
      <c r="A6" s="1439"/>
      <c r="B6" s="1434" t="s">
        <v>24</v>
      </c>
      <c r="C6" s="1435"/>
      <c r="D6" s="1436"/>
      <c r="E6" s="1434" t="s">
        <v>24</v>
      </c>
      <c r="F6" s="1435"/>
      <c r="G6" s="1436"/>
      <c r="H6" s="1434" t="s">
        <v>24</v>
      </c>
      <c r="I6" s="1435"/>
      <c r="J6" s="1436"/>
      <c r="K6" s="1434" t="s">
        <v>24</v>
      </c>
      <c r="L6" s="1435"/>
      <c r="M6" s="1436"/>
      <c r="N6" s="1447"/>
      <c r="O6" s="1448"/>
      <c r="P6" s="1449"/>
      <c r="Q6" s="377"/>
      <c r="R6" s="377"/>
      <c r="S6" s="377"/>
      <c r="T6" s="377"/>
    </row>
    <row r="7" spans="1:20" ht="99.75" customHeight="1" thickBot="1" x14ac:dyDescent="0.45">
      <c r="A7" s="1440"/>
      <c r="B7" s="542" t="s">
        <v>5</v>
      </c>
      <c r="C7" s="543" t="s">
        <v>6</v>
      </c>
      <c r="D7" s="379" t="s">
        <v>7</v>
      </c>
      <c r="E7" s="832" t="s">
        <v>5</v>
      </c>
      <c r="F7" s="833" t="s">
        <v>6</v>
      </c>
      <c r="G7" s="379" t="s">
        <v>7</v>
      </c>
      <c r="H7" s="832" t="s">
        <v>5</v>
      </c>
      <c r="I7" s="833" t="s">
        <v>6</v>
      </c>
      <c r="J7" s="379" t="s">
        <v>7</v>
      </c>
      <c r="K7" s="834" t="s">
        <v>5</v>
      </c>
      <c r="L7" s="833" t="s">
        <v>6</v>
      </c>
      <c r="M7" s="379" t="s">
        <v>7</v>
      </c>
      <c r="N7" s="834" t="s">
        <v>5</v>
      </c>
      <c r="O7" s="833" t="s">
        <v>6</v>
      </c>
      <c r="P7" s="379" t="s">
        <v>7</v>
      </c>
      <c r="Q7" s="377"/>
      <c r="R7" s="377"/>
      <c r="S7" s="377"/>
      <c r="T7" s="377"/>
    </row>
    <row r="8" spans="1:20" ht="36.75" customHeight="1" thickBot="1" x14ac:dyDescent="0.45">
      <c r="A8" s="1253" t="s">
        <v>8</v>
      </c>
      <c r="B8" s="1286"/>
      <c r="C8" s="1286"/>
      <c r="D8" s="1287"/>
      <c r="E8" s="1286"/>
      <c r="F8" s="1286"/>
      <c r="G8" s="1287"/>
      <c r="H8" s="1286"/>
      <c r="I8" s="1286"/>
      <c r="J8" s="1287"/>
      <c r="K8" s="1288"/>
      <c r="L8" s="1288"/>
      <c r="M8" s="1288"/>
      <c r="N8" s="1248"/>
      <c r="O8" s="1248"/>
      <c r="P8" s="1249"/>
      <c r="Q8" s="377"/>
      <c r="R8" s="377"/>
      <c r="S8" s="377"/>
      <c r="T8" s="377"/>
    </row>
    <row r="9" spans="1:20" ht="29.25" customHeight="1" x14ac:dyDescent="0.4">
      <c r="A9" s="835" t="s">
        <v>122</v>
      </c>
      <c r="B9" s="836">
        <v>0</v>
      </c>
      <c r="C9" s="836">
        <v>0</v>
      </c>
      <c r="D9" s="837">
        <f t="shared" ref="D9:D20" si="0">B9+C9</f>
        <v>0</v>
      </c>
      <c r="E9" s="836">
        <v>0</v>
      </c>
      <c r="F9" s="836">
        <v>0</v>
      </c>
      <c r="G9" s="837">
        <f t="shared" ref="G9:G20" si="1">E9+F9</f>
        <v>0</v>
      </c>
      <c r="H9" s="836">
        <v>0</v>
      </c>
      <c r="I9" s="836">
        <v>0</v>
      </c>
      <c r="J9" s="837">
        <f t="shared" ref="J9:J20" si="2">H9+I9</f>
        <v>0</v>
      </c>
      <c r="K9" s="826">
        <v>0</v>
      </c>
      <c r="L9" s="826">
        <v>0</v>
      </c>
      <c r="M9" s="826">
        <f t="shared" ref="M9:M20" si="3">K9+L9</f>
        <v>0</v>
      </c>
      <c r="N9" s="838">
        <f t="shared" ref="N9:P18" si="4">B9+E9+H9+K9</f>
        <v>0</v>
      </c>
      <c r="O9" s="838">
        <f t="shared" si="4"/>
        <v>0</v>
      </c>
      <c r="P9" s="839">
        <f t="shared" si="4"/>
        <v>0</v>
      </c>
      <c r="Q9" s="377"/>
      <c r="R9" s="377"/>
      <c r="S9" s="377"/>
      <c r="T9" s="377"/>
    </row>
    <row r="10" spans="1:20" ht="29.25" customHeight="1" x14ac:dyDescent="0.4">
      <c r="A10" s="835" t="s">
        <v>123</v>
      </c>
      <c r="B10" s="836">
        <v>0</v>
      </c>
      <c r="C10" s="836">
        <v>0</v>
      </c>
      <c r="D10" s="837">
        <f t="shared" si="0"/>
        <v>0</v>
      </c>
      <c r="E10" s="836">
        <v>0</v>
      </c>
      <c r="F10" s="836">
        <v>0</v>
      </c>
      <c r="G10" s="837">
        <f t="shared" si="1"/>
        <v>0</v>
      </c>
      <c r="H10" s="836">
        <v>0</v>
      </c>
      <c r="I10" s="836">
        <v>0</v>
      </c>
      <c r="J10" s="837">
        <f t="shared" si="2"/>
        <v>0</v>
      </c>
      <c r="K10" s="826">
        <v>0</v>
      </c>
      <c r="L10" s="826">
        <v>0</v>
      </c>
      <c r="M10" s="826">
        <f t="shared" si="3"/>
        <v>0</v>
      </c>
      <c r="N10" s="838">
        <f t="shared" si="4"/>
        <v>0</v>
      </c>
      <c r="O10" s="838">
        <f t="shared" si="4"/>
        <v>0</v>
      </c>
      <c r="P10" s="839">
        <f t="shared" si="4"/>
        <v>0</v>
      </c>
      <c r="Q10" s="377"/>
      <c r="R10" s="377"/>
      <c r="S10" s="377"/>
      <c r="T10" s="377"/>
    </row>
    <row r="11" spans="1:20" ht="27.75" customHeight="1" x14ac:dyDescent="0.4">
      <c r="A11" s="840" t="s">
        <v>113</v>
      </c>
      <c r="B11" s="836">
        <v>0</v>
      </c>
      <c r="C11" s="836">
        <v>0</v>
      </c>
      <c r="D11" s="837">
        <f t="shared" si="0"/>
        <v>0</v>
      </c>
      <c r="E11" s="836">
        <v>0</v>
      </c>
      <c r="F11" s="836">
        <v>0</v>
      </c>
      <c r="G11" s="837">
        <f t="shared" si="1"/>
        <v>0</v>
      </c>
      <c r="H11" s="836">
        <v>0</v>
      </c>
      <c r="I11" s="836">
        <v>0</v>
      </c>
      <c r="J11" s="837">
        <f t="shared" si="2"/>
        <v>0</v>
      </c>
      <c r="K11" s="826">
        <v>0</v>
      </c>
      <c r="L11" s="826">
        <v>0</v>
      </c>
      <c r="M11" s="826">
        <f t="shared" si="3"/>
        <v>0</v>
      </c>
      <c r="N11" s="838">
        <f t="shared" si="4"/>
        <v>0</v>
      </c>
      <c r="O11" s="838">
        <f t="shared" si="4"/>
        <v>0</v>
      </c>
      <c r="P11" s="839">
        <f t="shared" si="4"/>
        <v>0</v>
      </c>
      <c r="Q11" s="377"/>
      <c r="R11" s="377"/>
      <c r="S11" s="377"/>
      <c r="T11" s="377"/>
    </row>
    <row r="12" spans="1:20" ht="27.75" customHeight="1" x14ac:dyDescent="0.4">
      <c r="A12" s="840" t="s">
        <v>124</v>
      </c>
      <c r="B12" s="836">
        <v>0</v>
      </c>
      <c r="C12" s="836">
        <v>0</v>
      </c>
      <c r="D12" s="837">
        <f t="shared" si="0"/>
        <v>0</v>
      </c>
      <c r="E12" s="836">
        <v>0</v>
      </c>
      <c r="F12" s="836">
        <v>0</v>
      </c>
      <c r="G12" s="837">
        <f t="shared" si="1"/>
        <v>0</v>
      </c>
      <c r="H12" s="836">
        <v>0</v>
      </c>
      <c r="I12" s="836">
        <v>1</v>
      </c>
      <c r="J12" s="837">
        <f t="shared" si="2"/>
        <v>1</v>
      </c>
      <c r="K12" s="826">
        <v>0</v>
      </c>
      <c r="L12" s="826">
        <v>2</v>
      </c>
      <c r="M12" s="826">
        <f t="shared" si="3"/>
        <v>2</v>
      </c>
      <c r="N12" s="838">
        <f t="shared" si="4"/>
        <v>0</v>
      </c>
      <c r="O12" s="838">
        <f t="shared" si="4"/>
        <v>3</v>
      </c>
      <c r="P12" s="839">
        <f t="shared" si="4"/>
        <v>3</v>
      </c>
      <c r="Q12" s="377"/>
      <c r="R12" s="377"/>
      <c r="S12" s="377"/>
      <c r="T12" s="377"/>
    </row>
    <row r="13" spans="1:20" ht="30.75" customHeight="1" x14ac:dyDescent="0.4">
      <c r="A13" s="840" t="s">
        <v>114</v>
      </c>
      <c r="B13" s="836">
        <v>0</v>
      </c>
      <c r="C13" s="836">
        <v>0</v>
      </c>
      <c r="D13" s="837">
        <f t="shared" si="0"/>
        <v>0</v>
      </c>
      <c r="E13" s="836">
        <v>1</v>
      </c>
      <c r="F13" s="836">
        <v>6</v>
      </c>
      <c r="G13" s="837">
        <f t="shared" si="1"/>
        <v>7</v>
      </c>
      <c r="H13" s="837">
        <v>0</v>
      </c>
      <c r="I13" s="837">
        <v>1</v>
      </c>
      <c r="J13" s="837">
        <f t="shared" si="2"/>
        <v>1</v>
      </c>
      <c r="K13" s="826">
        <v>1</v>
      </c>
      <c r="L13" s="826">
        <v>1</v>
      </c>
      <c r="M13" s="826">
        <f t="shared" si="3"/>
        <v>2</v>
      </c>
      <c r="N13" s="838">
        <f t="shared" si="4"/>
        <v>2</v>
      </c>
      <c r="O13" s="838">
        <f t="shared" si="4"/>
        <v>8</v>
      </c>
      <c r="P13" s="839">
        <f t="shared" si="4"/>
        <v>10</v>
      </c>
      <c r="Q13" s="377"/>
      <c r="R13" s="377"/>
      <c r="S13" s="377"/>
      <c r="T13" s="377"/>
    </row>
    <row r="14" spans="1:20" ht="32.25" customHeight="1" x14ac:dyDescent="0.4">
      <c r="A14" s="840" t="s">
        <v>115</v>
      </c>
      <c r="B14" s="836">
        <v>0</v>
      </c>
      <c r="C14" s="836">
        <v>0</v>
      </c>
      <c r="D14" s="837">
        <f t="shared" si="0"/>
        <v>0</v>
      </c>
      <c r="E14" s="836">
        <v>0</v>
      </c>
      <c r="F14" s="836">
        <v>9</v>
      </c>
      <c r="G14" s="837">
        <f t="shared" si="1"/>
        <v>9</v>
      </c>
      <c r="H14" s="836">
        <v>0</v>
      </c>
      <c r="I14" s="836">
        <v>7</v>
      </c>
      <c r="J14" s="837">
        <f t="shared" si="2"/>
        <v>7</v>
      </c>
      <c r="K14" s="826">
        <v>0</v>
      </c>
      <c r="L14" s="826">
        <v>4</v>
      </c>
      <c r="M14" s="826">
        <f t="shared" si="3"/>
        <v>4</v>
      </c>
      <c r="N14" s="838">
        <f t="shared" si="4"/>
        <v>0</v>
      </c>
      <c r="O14" s="838">
        <f t="shared" si="4"/>
        <v>20</v>
      </c>
      <c r="P14" s="839">
        <f t="shared" si="4"/>
        <v>20</v>
      </c>
      <c r="Q14" s="377"/>
      <c r="R14" s="377"/>
      <c r="S14" s="377"/>
      <c r="T14" s="377"/>
    </row>
    <row r="15" spans="1:20" ht="32.25" customHeight="1" x14ac:dyDescent="0.4">
      <c r="A15" s="840" t="s">
        <v>132</v>
      </c>
      <c r="B15" s="836">
        <v>0</v>
      </c>
      <c r="C15" s="836">
        <v>0</v>
      </c>
      <c r="D15" s="837">
        <f t="shared" si="0"/>
        <v>0</v>
      </c>
      <c r="E15" s="836">
        <v>0</v>
      </c>
      <c r="F15" s="836">
        <v>0</v>
      </c>
      <c r="G15" s="837">
        <f t="shared" si="1"/>
        <v>0</v>
      </c>
      <c r="H15" s="836">
        <v>0</v>
      </c>
      <c r="I15" s="836">
        <v>0</v>
      </c>
      <c r="J15" s="837">
        <f t="shared" si="2"/>
        <v>0</v>
      </c>
      <c r="K15" s="836">
        <v>1</v>
      </c>
      <c r="L15" s="836">
        <v>0</v>
      </c>
      <c r="M15" s="826">
        <f t="shared" si="3"/>
        <v>1</v>
      </c>
      <c r="N15" s="838">
        <f>B15+E15+H15+K15</f>
        <v>1</v>
      </c>
      <c r="O15" s="838">
        <f>C15+F15+I15+L15</f>
        <v>0</v>
      </c>
      <c r="P15" s="839">
        <f>D15+G15+J15+M15</f>
        <v>1</v>
      </c>
      <c r="Q15" s="377"/>
      <c r="R15" s="377"/>
      <c r="S15" s="377"/>
      <c r="T15" s="377"/>
    </row>
    <row r="16" spans="1:20" ht="32.25" customHeight="1" x14ac:dyDescent="0.4">
      <c r="A16" s="840" t="s">
        <v>117</v>
      </c>
      <c r="B16" s="836">
        <v>0</v>
      </c>
      <c r="C16" s="836">
        <v>0</v>
      </c>
      <c r="D16" s="837">
        <f t="shared" si="0"/>
        <v>0</v>
      </c>
      <c r="E16" s="836">
        <v>1</v>
      </c>
      <c r="F16" s="836">
        <v>0</v>
      </c>
      <c r="G16" s="837">
        <f t="shared" si="1"/>
        <v>1</v>
      </c>
      <c r="H16" s="836">
        <v>0</v>
      </c>
      <c r="I16" s="836">
        <v>0</v>
      </c>
      <c r="J16" s="837">
        <f t="shared" si="2"/>
        <v>0</v>
      </c>
      <c r="K16" s="836">
        <v>0</v>
      </c>
      <c r="L16" s="836">
        <v>0</v>
      </c>
      <c r="M16" s="826">
        <f t="shared" si="3"/>
        <v>0</v>
      </c>
      <c r="N16" s="838">
        <f t="shared" si="4"/>
        <v>1</v>
      </c>
      <c r="O16" s="838">
        <f t="shared" si="4"/>
        <v>0</v>
      </c>
      <c r="P16" s="839">
        <f t="shared" si="4"/>
        <v>1</v>
      </c>
      <c r="Q16" s="377"/>
      <c r="R16" s="377"/>
      <c r="S16" s="377"/>
      <c r="T16" s="377"/>
    </row>
    <row r="17" spans="1:20" ht="31.5" customHeight="1" x14ac:dyDescent="0.4">
      <c r="A17" s="841" t="s">
        <v>118</v>
      </c>
      <c r="B17" s="836">
        <v>0</v>
      </c>
      <c r="C17" s="836">
        <v>0</v>
      </c>
      <c r="D17" s="837">
        <f t="shared" si="0"/>
        <v>0</v>
      </c>
      <c r="E17" s="836">
        <v>0</v>
      </c>
      <c r="F17" s="836">
        <v>1</v>
      </c>
      <c r="G17" s="837">
        <f t="shared" si="1"/>
        <v>1</v>
      </c>
      <c r="H17" s="837">
        <v>2</v>
      </c>
      <c r="I17" s="837">
        <v>1</v>
      </c>
      <c r="J17" s="837">
        <f t="shared" si="2"/>
        <v>3</v>
      </c>
      <c r="K17" s="826">
        <v>6</v>
      </c>
      <c r="L17" s="826">
        <v>1</v>
      </c>
      <c r="M17" s="826">
        <f t="shared" si="3"/>
        <v>7</v>
      </c>
      <c r="N17" s="838">
        <f t="shared" si="4"/>
        <v>8</v>
      </c>
      <c r="O17" s="838">
        <f t="shared" si="4"/>
        <v>3</v>
      </c>
      <c r="P17" s="839">
        <f t="shared" si="4"/>
        <v>11</v>
      </c>
      <c r="Q17" s="377"/>
      <c r="R17" s="377"/>
      <c r="S17" s="377"/>
      <c r="T17" s="377"/>
    </row>
    <row r="18" spans="1:20" ht="24.75" customHeight="1" x14ac:dyDescent="0.4">
      <c r="A18" s="842" t="s">
        <v>119</v>
      </c>
      <c r="B18" s="836">
        <v>0</v>
      </c>
      <c r="C18" s="836">
        <v>0</v>
      </c>
      <c r="D18" s="837">
        <f t="shared" si="0"/>
        <v>0</v>
      </c>
      <c r="E18" s="836">
        <v>0</v>
      </c>
      <c r="F18" s="836">
        <v>0</v>
      </c>
      <c r="G18" s="837">
        <f t="shared" si="1"/>
        <v>0</v>
      </c>
      <c r="H18" s="843">
        <v>0</v>
      </c>
      <c r="I18" s="836">
        <v>0</v>
      </c>
      <c r="J18" s="844">
        <f t="shared" si="2"/>
        <v>0</v>
      </c>
      <c r="K18" s="843">
        <v>1</v>
      </c>
      <c r="L18" s="836">
        <v>0</v>
      </c>
      <c r="M18" s="826">
        <f t="shared" si="3"/>
        <v>1</v>
      </c>
      <c r="N18" s="838">
        <f>B18+E18+H18+K18</f>
        <v>1</v>
      </c>
      <c r="O18" s="838">
        <f t="shared" si="4"/>
        <v>0</v>
      </c>
      <c r="P18" s="839">
        <f>D18+G18+J18+M18</f>
        <v>1</v>
      </c>
      <c r="Q18" s="377"/>
      <c r="R18" s="377"/>
      <c r="S18" s="377"/>
      <c r="T18" s="377"/>
    </row>
    <row r="19" spans="1:20" ht="24.75" customHeight="1" x14ac:dyDescent="0.4">
      <c r="A19" s="845" t="s">
        <v>120</v>
      </c>
      <c r="B19" s="836">
        <v>0</v>
      </c>
      <c r="C19" s="836">
        <v>0</v>
      </c>
      <c r="D19" s="837">
        <f t="shared" si="0"/>
        <v>0</v>
      </c>
      <c r="E19" s="836">
        <v>0</v>
      </c>
      <c r="F19" s="836">
        <v>0</v>
      </c>
      <c r="G19" s="837">
        <f t="shared" si="1"/>
        <v>0</v>
      </c>
      <c r="H19" s="843">
        <v>0</v>
      </c>
      <c r="I19" s="836">
        <v>0</v>
      </c>
      <c r="J19" s="844">
        <f t="shared" si="2"/>
        <v>0</v>
      </c>
      <c r="K19" s="836">
        <v>0</v>
      </c>
      <c r="L19" s="836">
        <v>0</v>
      </c>
      <c r="M19" s="826">
        <f t="shared" si="3"/>
        <v>0</v>
      </c>
      <c r="N19" s="838">
        <f>B19+E19+H19+K19</f>
        <v>0</v>
      </c>
      <c r="O19" s="838">
        <f>C19+F19+I19+L19</f>
        <v>0</v>
      </c>
      <c r="P19" s="839">
        <f>D19+G19+J19+M19</f>
        <v>0</v>
      </c>
      <c r="Q19" s="377"/>
      <c r="R19" s="377"/>
      <c r="S19" s="377"/>
      <c r="T19" s="377"/>
    </row>
    <row r="20" spans="1:20" ht="24.75" customHeight="1" x14ac:dyDescent="0.4">
      <c r="A20" s="1236" t="s">
        <v>121</v>
      </c>
      <c r="B20" s="1237">
        <v>0</v>
      </c>
      <c r="C20" s="1237">
        <v>0</v>
      </c>
      <c r="D20" s="1238">
        <f t="shared" si="0"/>
        <v>0</v>
      </c>
      <c r="E20" s="1237">
        <v>0</v>
      </c>
      <c r="F20" s="1237">
        <v>0</v>
      </c>
      <c r="G20" s="1238">
        <f t="shared" si="1"/>
        <v>0</v>
      </c>
      <c r="H20" s="1239">
        <v>0</v>
      </c>
      <c r="I20" s="1237">
        <v>0</v>
      </c>
      <c r="J20" s="1240">
        <f t="shared" si="2"/>
        <v>0</v>
      </c>
      <c r="K20" s="1239">
        <v>0</v>
      </c>
      <c r="L20" s="1237">
        <v>0</v>
      </c>
      <c r="M20" s="1241">
        <f t="shared" si="3"/>
        <v>0</v>
      </c>
      <c r="N20" s="1242">
        <f>B20+E20+H20+K20</f>
        <v>0</v>
      </c>
      <c r="O20" s="1242">
        <f>C20+F20+I20+L20</f>
        <v>0</v>
      </c>
      <c r="P20" s="1243">
        <f>D20+G20+J20+M20</f>
        <v>0</v>
      </c>
      <c r="Q20" s="377"/>
      <c r="R20" s="377"/>
      <c r="S20" s="377"/>
      <c r="T20" s="377"/>
    </row>
    <row r="21" spans="1:20" ht="29.25" customHeight="1" thickBot="1" x14ac:dyDescent="0.45">
      <c r="A21" s="1244" t="s">
        <v>9</v>
      </c>
      <c r="B21" s="1245">
        <f>SUM(B9:B20)</f>
        <v>0</v>
      </c>
      <c r="C21" s="1245">
        <f t="shared" ref="C21:P21" si="5">SUM(C9:C20)</f>
        <v>0</v>
      </c>
      <c r="D21" s="1245">
        <f t="shared" si="5"/>
        <v>0</v>
      </c>
      <c r="E21" s="1245">
        <f t="shared" si="5"/>
        <v>2</v>
      </c>
      <c r="F21" s="1245">
        <f t="shared" si="5"/>
        <v>16</v>
      </c>
      <c r="G21" s="1245">
        <f t="shared" si="5"/>
        <v>18</v>
      </c>
      <c r="H21" s="1245">
        <f t="shared" si="5"/>
        <v>2</v>
      </c>
      <c r="I21" s="1245">
        <f t="shared" si="5"/>
        <v>10</v>
      </c>
      <c r="J21" s="1245">
        <f t="shared" si="5"/>
        <v>12</v>
      </c>
      <c r="K21" s="1245">
        <f t="shared" si="5"/>
        <v>9</v>
      </c>
      <c r="L21" s="1245">
        <f t="shared" si="5"/>
        <v>8</v>
      </c>
      <c r="M21" s="1245">
        <f t="shared" si="5"/>
        <v>17</v>
      </c>
      <c r="N21" s="1245">
        <f t="shared" si="5"/>
        <v>13</v>
      </c>
      <c r="O21" s="1245">
        <f t="shared" si="5"/>
        <v>34</v>
      </c>
      <c r="P21" s="1245">
        <f t="shared" si="5"/>
        <v>47</v>
      </c>
      <c r="Q21" s="377"/>
      <c r="R21" s="377"/>
      <c r="S21" s="377"/>
      <c r="T21" s="377"/>
    </row>
    <row r="22" spans="1:20" ht="43.5" customHeight="1" thickBot="1" x14ac:dyDescent="0.45">
      <c r="A22" s="1246" t="s">
        <v>10</v>
      </c>
      <c r="B22" s="1247"/>
      <c r="C22" s="1247"/>
      <c r="D22" s="1247"/>
      <c r="E22" s="1247"/>
      <c r="F22" s="1247"/>
      <c r="G22" s="1247"/>
      <c r="H22" s="1247"/>
      <c r="I22" s="1247"/>
      <c r="J22" s="1247"/>
      <c r="K22" s="1247"/>
      <c r="L22" s="1247"/>
      <c r="M22" s="1247"/>
      <c r="N22" s="1248"/>
      <c r="O22" s="1248"/>
      <c r="P22" s="1249"/>
      <c r="Q22" s="377"/>
      <c r="R22" s="377"/>
      <c r="S22" s="377"/>
      <c r="T22" s="377"/>
    </row>
    <row r="23" spans="1:20" ht="24.95" customHeight="1" thickBot="1" x14ac:dyDescent="0.45">
      <c r="A23" s="1246" t="s">
        <v>11</v>
      </c>
      <c r="B23" s="1250"/>
      <c r="C23" s="1250"/>
      <c r="D23" s="1250"/>
      <c r="E23" s="1250"/>
      <c r="F23" s="1250"/>
      <c r="G23" s="1250"/>
      <c r="H23" s="1250"/>
      <c r="I23" s="1250"/>
      <c r="J23" s="1250"/>
      <c r="K23" s="1250"/>
      <c r="L23" s="1251"/>
      <c r="M23" s="1251"/>
      <c r="N23" s="1251"/>
      <c r="O23" s="1251"/>
      <c r="P23" s="1252"/>
      <c r="Q23" s="377"/>
      <c r="R23" s="377"/>
      <c r="S23" s="377"/>
      <c r="T23" s="377"/>
    </row>
    <row r="24" spans="1:20" ht="24.95" customHeight="1" x14ac:dyDescent="0.4">
      <c r="A24" s="835" t="s">
        <v>122</v>
      </c>
      <c r="B24" s="836">
        <v>0</v>
      </c>
      <c r="C24" s="836">
        <v>0</v>
      </c>
      <c r="D24" s="847">
        <f t="shared" ref="D24:D35" si="6">B24+C24</f>
        <v>0</v>
      </c>
      <c r="E24" s="836">
        <v>0</v>
      </c>
      <c r="F24" s="836">
        <v>0</v>
      </c>
      <c r="G24" s="847">
        <f t="shared" ref="G24:G35" si="7">E24+F24</f>
        <v>0</v>
      </c>
      <c r="H24" s="836">
        <v>0</v>
      </c>
      <c r="I24" s="836">
        <v>0</v>
      </c>
      <c r="J24" s="847">
        <f t="shared" ref="J24:J35" si="8">H24+I24</f>
        <v>0</v>
      </c>
      <c r="K24" s="826">
        <v>0</v>
      </c>
      <c r="L24" s="826">
        <v>0</v>
      </c>
      <c r="M24" s="848">
        <f t="shared" ref="M24:M35" si="9">K24+L24</f>
        <v>0</v>
      </c>
      <c r="N24" s="849">
        <f t="shared" ref="N24:P35" si="10">B24+E24+H24+K24</f>
        <v>0</v>
      </c>
      <c r="O24" s="849">
        <f t="shared" si="10"/>
        <v>0</v>
      </c>
      <c r="P24" s="850">
        <f t="shared" si="10"/>
        <v>0</v>
      </c>
      <c r="Q24" s="377"/>
      <c r="R24" s="377"/>
      <c r="S24" s="377"/>
      <c r="T24" s="377"/>
    </row>
    <row r="25" spans="1:20" ht="24.95" customHeight="1" x14ac:dyDescent="0.4">
      <c r="A25" s="835" t="s">
        <v>123</v>
      </c>
      <c r="B25" s="836">
        <v>0</v>
      </c>
      <c r="C25" s="836">
        <v>0</v>
      </c>
      <c r="D25" s="837">
        <f t="shared" si="6"/>
        <v>0</v>
      </c>
      <c r="E25" s="836">
        <v>0</v>
      </c>
      <c r="F25" s="836">
        <v>0</v>
      </c>
      <c r="G25" s="837">
        <f t="shared" si="7"/>
        <v>0</v>
      </c>
      <c r="H25" s="836">
        <v>0</v>
      </c>
      <c r="I25" s="836">
        <v>0</v>
      </c>
      <c r="J25" s="837">
        <f t="shared" si="8"/>
        <v>0</v>
      </c>
      <c r="K25" s="826">
        <v>0</v>
      </c>
      <c r="L25" s="826">
        <v>0</v>
      </c>
      <c r="M25" s="826">
        <f t="shared" si="9"/>
        <v>0</v>
      </c>
      <c r="N25" s="838">
        <f t="shared" si="10"/>
        <v>0</v>
      </c>
      <c r="O25" s="838">
        <f t="shared" si="10"/>
        <v>0</v>
      </c>
      <c r="P25" s="839">
        <f t="shared" si="10"/>
        <v>0</v>
      </c>
      <c r="Q25" s="377"/>
      <c r="R25" s="377"/>
      <c r="S25" s="377"/>
      <c r="T25" s="377"/>
    </row>
    <row r="26" spans="1:20" ht="24.95" customHeight="1" x14ac:dyDescent="0.4">
      <c r="A26" s="840" t="s">
        <v>113</v>
      </c>
      <c r="B26" s="836">
        <v>0</v>
      </c>
      <c r="C26" s="836">
        <v>0</v>
      </c>
      <c r="D26" s="837">
        <f t="shared" si="6"/>
        <v>0</v>
      </c>
      <c r="E26" s="836">
        <v>0</v>
      </c>
      <c r="F26" s="836">
        <v>0</v>
      </c>
      <c r="G26" s="837">
        <f t="shared" si="7"/>
        <v>0</v>
      </c>
      <c r="H26" s="836">
        <v>0</v>
      </c>
      <c r="I26" s="836">
        <v>0</v>
      </c>
      <c r="J26" s="837">
        <f t="shared" si="8"/>
        <v>0</v>
      </c>
      <c r="K26" s="826">
        <v>0</v>
      </c>
      <c r="L26" s="826">
        <v>0</v>
      </c>
      <c r="M26" s="826">
        <f t="shared" si="9"/>
        <v>0</v>
      </c>
      <c r="N26" s="838">
        <f t="shared" si="10"/>
        <v>0</v>
      </c>
      <c r="O26" s="838">
        <f t="shared" si="10"/>
        <v>0</v>
      </c>
      <c r="P26" s="839">
        <f t="shared" si="10"/>
        <v>0</v>
      </c>
      <c r="Q26" s="377"/>
      <c r="R26" s="377"/>
      <c r="S26" s="377"/>
      <c r="T26" s="377"/>
    </row>
    <row r="27" spans="1:20" x14ac:dyDescent="0.4">
      <c r="A27" s="840" t="s">
        <v>124</v>
      </c>
      <c r="B27" s="836">
        <v>0</v>
      </c>
      <c r="C27" s="836">
        <v>0</v>
      </c>
      <c r="D27" s="837">
        <f t="shared" si="6"/>
        <v>0</v>
      </c>
      <c r="E27" s="836">
        <v>0</v>
      </c>
      <c r="F27" s="836">
        <v>0</v>
      </c>
      <c r="G27" s="837">
        <f t="shared" si="7"/>
        <v>0</v>
      </c>
      <c r="H27" s="836">
        <v>0</v>
      </c>
      <c r="I27" s="836">
        <v>1</v>
      </c>
      <c r="J27" s="837">
        <f t="shared" si="8"/>
        <v>1</v>
      </c>
      <c r="K27" s="826">
        <v>0</v>
      </c>
      <c r="L27" s="826">
        <v>2</v>
      </c>
      <c r="M27" s="826">
        <f t="shared" si="9"/>
        <v>2</v>
      </c>
      <c r="N27" s="838">
        <f t="shared" si="10"/>
        <v>0</v>
      </c>
      <c r="O27" s="838">
        <f t="shared" si="10"/>
        <v>3</v>
      </c>
      <c r="P27" s="839">
        <f t="shared" si="10"/>
        <v>3</v>
      </c>
      <c r="Q27" s="377"/>
      <c r="R27" s="377"/>
      <c r="S27" s="377"/>
      <c r="T27" s="377"/>
    </row>
    <row r="28" spans="1:20" x14ac:dyDescent="0.4">
      <c r="A28" s="840" t="s">
        <v>114</v>
      </c>
      <c r="B28" s="836">
        <v>0</v>
      </c>
      <c r="C28" s="836">
        <v>0</v>
      </c>
      <c r="D28" s="837">
        <f t="shared" si="6"/>
        <v>0</v>
      </c>
      <c r="E28" s="836">
        <v>1</v>
      </c>
      <c r="F28" s="836">
        <v>6</v>
      </c>
      <c r="G28" s="837">
        <f t="shared" si="7"/>
        <v>7</v>
      </c>
      <c r="H28" s="837">
        <v>0</v>
      </c>
      <c r="I28" s="837">
        <v>1</v>
      </c>
      <c r="J28" s="837">
        <f t="shared" si="8"/>
        <v>1</v>
      </c>
      <c r="K28" s="826">
        <v>1</v>
      </c>
      <c r="L28" s="826">
        <v>1</v>
      </c>
      <c r="M28" s="826">
        <f t="shared" si="9"/>
        <v>2</v>
      </c>
      <c r="N28" s="838">
        <f t="shared" si="10"/>
        <v>2</v>
      </c>
      <c r="O28" s="838">
        <f t="shared" si="10"/>
        <v>8</v>
      </c>
      <c r="P28" s="839">
        <f t="shared" si="10"/>
        <v>10</v>
      </c>
      <c r="Q28" s="377"/>
      <c r="R28" s="377"/>
      <c r="S28" s="377"/>
      <c r="T28" s="377"/>
    </row>
    <row r="29" spans="1:20" x14ac:dyDescent="0.4">
      <c r="A29" s="840" t="s">
        <v>115</v>
      </c>
      <c r="B29" s="836">
        <v>0</v>
      </c>
      <c r="C29" s="836">
        <v>0</v>
      </c>
      <c r="D29" s="837">
        <f t="shared" si="6"/>
        <v>0</v>
      </c>
      <c r="E29" s="836">
        <v>0</v>
      </c>
      <c r="F29" s="836">
        <v>9</v>
      </c>
      <c r="G29" s="837">
        <f t="shared" si="7"/>
        <v>9</v>
      </c>
      <c r="H29" s="836">
        <v>0</v>
      </c>
      <c r="I29" s="836">
        <v>7</v>
      </c>
      <c r="J29" s="837">
        <f t="shared" si="8"/>
        <v>7</v>
      </c>
      <c r="K29" s="826">
        <v>0</v>
      </c>
      <c r="L29" s="826">
        <v>4</v>
      </c>
      <c r="M29" s="826">
        <f t="shared" si="9"/>
        <v>4</v>
      </c>
      <c r="N29" s="838">
        <f t="shared" si="10"/>
        <v>0</v>
      </c>
      <c r="O29" s="838">
        <f t="shared" si="10"/>
        <v>20</v>
      </c>
      <c r="P29" s="839">
        <f t="shared" si="10"/>
        <v>20</v>
      </c>
      <c r="Q29" s="377"/>
      <c r="R29" s="377"/>
      <c r="S29" s="377"/>
      <c r="T29" s="377"/>
    </row>
    <row r="30" spans="1:20" x14ac:dyDescent="0.4">
      <c r="A30" s="840" t="s">
        <v>132</v>
      </c>
      <c r="B30" s="836">
        <v>0</v>
      </c>
      <c r="C30" s="836">
        <v>0</v>
      </c>
      <c r="D30" s="837">
        <f t="shared" si="6"/>
        <v>0</v>
      </c>
      <c r="E30" s="836">
        <v>0</v>
      </c>
      <c r="F30" s="836">
        <v>0</v>
      </c>
      <c r="G30" s="837">
        <f t="shared" si="7"/>
        <v>0</v>
      </c>
      <c r="H30" s="836">
        <v>0</v>
      </c>
      <c r="I30" s="836">
        <v>0</v>
      </c>
      <c r="J30" s="837">
        <f t="shared" si="8"/>
        <v>0</v>
      </c>
      <c r="K30" s="836">
        <v>1</v>
      </c>
      <c r="L30" s="836">
        <v>0</v>
      </c>
      <c r="M30" s="826">
        <f t="shared" si="9"/>
        <v>1</v>
      </c>
      <c r="N30" s="838">
        <f t="shared" si="10"/>
        <v>1</v>
      </c>
      <c r="O30" s="838">
        <f t="shared" si="10"/>
        <v>0</v>
      </c>
      <c r="P30" s="839">
        <f t="shared" si="10"/>
        <v>1</v>
      </c>
      <c r="Q30" s="377"/>
      <c r="R30" s="377"/>
      <c r="S30" s="377"/>
      <c r="T30" s="377"/>
    </row>
    <row r="31" spans="1:20" ht="32.25" customHeight="1" x14ac:dyDescent="0.4">
      <c r="A31" s="840" t="s">
        <v>117</v>
      </c>
      <c r="B31" s="836">
        <v>0</v>
      </c>
      <c r="C31" s="836">
        <v>0</v>
      </c>
      <c r="D31" s="837">
        <f t="shared" si="6"/>
        <v>0</v>
      </c>
      <c r="E31" s="836">
        <v>1</v>
      </c>
      <c r="F31" s="836">
        <v>0</v>
      </c>
      <c r="G31" s="837">
        <f t="shared" si="7"/>
        <v>1</v>
      </c>
      <c r="H31" s="836">
        <v>0</v>
      </c>
      <c r="I31" s="836">
        <v>0</v>
      </c>
      <c r="J31" s="837">
        <f t="shared" si="8"/>
        <v>0</v>
      </c>
      <c r="K31" s="836">
        <v>0</v>
      </c>
      <c r="L31" s="836">
        <v>0</v>
      </c>
      <c r="M31" s="826">
        <f t="shared" si="9"/>
        <v>0</v>
      </c>
      <c r="N31" s="838">
        <f t="shared" si="10"/>
        <v>1</v>
      </c>
      <c r="O31" s="838">
        <f t="shared" si="10"/>
        <v>0</v>
      </c>
      <c r="P31" s="839">
        <f t="shared" si="10"/>
        <v>1</v>
      </c>
      <c r="Q31" s="377"/>
      <c r="R31" s="377"/>
      <c r="S31" s="377"/>
      <c r="T31" s="377"/>
    </row>
    <row r="32" spans="1:20" ht="30" customHeight="1" x14ac:dyDescent="0.4">
      <c r="A32" s="841" t="s">
        <v>118</v>
      </c>
      <c r="B32" s="836">
        <v>0</v>
      </c>
      <c r="C32" s="836">
        <v>0</v>
      </c>
      <c r="D32" s="837">
        <f t="shared" si="6"/>
        <v>0</v>
      </c>
      <c r="E32" s="836">
        <v>0</v>
      </c>
      <c r="F32" s="836">
        <v>1</v>
      </c>
      <c r="G32" s="837">
        <f t="shared" si="7"/>
        <v>1</v>
      </c>
      <c r="H32" s="837">
        <v>2</v>
      </c>
      <c r="I32" s="837">
        <v>1</v>
      </c>
      <c r="J32" s="837">
        <f t="shared" si="8"/>
        <v>3</v>
      </c>
      <c r="K32" s="826">
        <v>6</v>
      </c>
      <c r="L32" s="826">
        <v>1</v>
      </c>
      <c r="M32" s="826">
        <f t="shared" si="9"/>
        <v>7</v>
      </c>
      <c r="N32" s="838">
        <f t="shared" si="10"/>
        <v>8</v>
      </c>
      <c r="O32" s="838">
        <f t="shared" si="10"/>
        <v>3</v>
      </c>
      <c r="P32" s="839">
        <f t="shared" si="10"/>
        <v>11</v>
      </c>
      <c r="Q32" s="377"/>
      <c r="R32" s="377"/>
      <c r="S32" s="377"/>
      <c r="T32" s="377"/>
    </row>
    <row r="33" spans="1:20" x14ac:dyDescent="0.4">
      <c r="A33" s="842" t="s">
        <v>119</v>
      </c>
      <c r="B33" s="836">
        <v>0</v>
      </c>
      <c r="C33" s="836">
        <v>0</v>
      </c>
      <c r="D33" s="837">
        <f t="shared" si="6"/>
        <v>0</v>
      </c>
      <c r="E33" s="836">
        <v>0</v>
      </c>
      <c r="F33" s="836">
        <v>0</v>
      </c>
      <c r="G33" s="837">
        <f t="shared" si="7"/>
        <v>0</v>
      </c>
      <c r="H33" s="843">
        <v>0</v>
      </c>
      <c r="I33" s="836">
        <v>0</v>
      </c>
      <c r="J33" s="844">
        <f t="shared" si="8"/>
        <v>0</v>
      </c>
      <c r="K33" s="843">
        <v>1</v>
      </c>
      <c r="L33" s="836">
        <v>0</v>
      </c>
      <c r="M33" s="826">
        <f t="shared" si="9"/>
        <v>1</v>
      </c>
      <c r="N33" s="838">
        <f>B33+E33+H33+K33</f>
        <v>1</v>
      </c>
      <c r="O33" s="838">
        <f t="shared" si="10"/>
        <v>0</v>
      </c>
      <c r="P33" s="839">
        <f>D33+G33+J33+M33</f>
        <v>1</v>
      </c>
      <c r="Q33" s="377"/>
      <c r="R33" s="377"/>
      <c r="S33" s="377"/>
      <c r="T33" s="377"/>
    </row>
    <row r="34" spans="1:20" x14ac:dyDescent="0.4">
      <c r="A34" s="845" t="s">
        <v>120</v>
      </c>
      <c r="B34" s="836">
        <v>0</v>
      </c>
      <c r="C34" s="836">
        <v>0</v>
      </c>
      <c r="D34" s="837">
        <f t="shared" si="6"/>
        <v>0</v>
      </c>
      <c r="E34" s="836">
        <v>0</v>
      </c>
      <c r="F34" s="836">
        <v>0</v>
      </c>
      <c r="G34" s="837">
        <f t="shared" si="7"/>
        <v>0</v>
      </c>
      <c r="H34" s="843">
        <v>0</v>
      </c>
      <c r="I34" s="836">
        <v>0</v>
      </c>
      <c r="J34" s="844">
        <f t="shared" si="8"/>
        <v>0</v>
      </c>
      <c r="K34" s="836">
        <v>0</v>
      </c>
      <c r="L34" s="836">
        <v>0</v>
      </c>
      <c r="M34" s="826">
        <f t="shared" si="9"/>
        <v>0</v>
      </c>
      <c r="N34" s="838">
        <f>B34+E34+H34+K34</f>
        <v>0</v>
      </c>
      <c r="O34" s="838">
        <f t="shared" si="10"/>
        <v>0</v>
      </c>
      <c r="P34" s="839">
        <f>D34+G34+J34+M34</f>
        <v>0</v>
      </c>
      <c r="Q34" s="377"/>
      <c r="R34" s="377"/>
      <c r="S34" s="377"/>
      <c r="T34" s="377"/>
    </row>
    <row r="35" spans="1:20" ht="53.25" thickBot="1" x14ac:dyDescent="0.45">
      <c r="A35" s="846" t="s">
        <v>121</v>
      </c>
      <c r="B35" s="836">
        <v>0</v>
      </c>
      <c r="C35" s="836">
        <v>0</v>
      </c>
      <c r="D35" s="837">
        <f t="shared" si="6"/>
        <v>0</v>
      </c>
      <c r="E35" s="836">
        <v>0</v>
      </c>
      <c r="F35" s="836">
        <v>0</v>
      </c>
      <c r="G35" s="837">
        <f t="shared" si="7"/>
        <v>0</v>
      </c>
      <c r="H35" s="843">
        <v>0</v>
      </c>
      <c r="I35" s="836">
        <v>0</v>
      </c>
      <c r="J35" s="844">
        <f t="shared" si="8"/>
        <v>0</v>
      </c>
      <c r="K35" s="843">
        <v>0</v>
      </c>
      <c r="L35" s="836">
        <v>0</v>
      </c>
      <c r="M35" s="826">
        <f t="shared" si="9"/>
        <v>0</v>
      </c>
      <c r="N35" s="838">
        <f>B35+E35+H35+K35</f>
        <v>0</v>
      </c>
      <c r="O35" s="838">
        <f t="shared" si="10"/>
        <v>0</v>
      </c>
      <c r="P35" s="839">
        <f>D35+G35+J35+M35</f>
        <v>0</v>
      </c>
      <c r="Q35" s="377"/>
      <c r="R35" s="377"/>
      <c r="S35" s="377"/>
      <c r="T35" s="377"/>
    </row>
    <row r="36" spans="1:20" ht="27" thickBot="1" x14ac:dyDescent="0.45">
      <c r="A36" s="1253" t="s">
        <v>13</v>
      </c>
      <c r="B36" s="1254">
        <f>SUM(B24:B35)</f>
        <v>0</v>
      </c>
      <c r="C36" s="1254">
        <f t="shared" ref="C36:P36" si="11">SUM(C24:C35)</f>
        <v>0</v>
      </c>
      <c r="D36" s="1254">
        <f t="shared" si="11"/>
        <v>0</v>
      </c>
      <c r="E36" s="1254">
        <f t="shared" si="11"/>
        <v>2</v>
      </c>
      <c r="F36" s="1254">
        <f t="shared" si="11"/>
        <v>16</v>
      </c>
      <c r="G36" s="1254">
        <f t="shared" si="11"/>
        <v>18</v>
      </c>
      <c r="H36" s="1254">
        <f t="shared" si="11"/>
        <v>2</v>
      </c>
      <c r="I36" s="1254">
        <f t="shared" si="11"/>
        <v>10</v>
      </c>
      <c r="J36" s="1254">
        <f t="shared" si="11"/>
        <v>12</v>
      </c>
      <c r="K36" s="1254">
        <f t="shared" si="11"/>
        <v>9</v>
      </c>
      <c r="L36" s="1254">
        <f t="shared" si="11"/>
        <v>8</v>
      </c>
      <c r="M36" s="1254">
        <f t="shared" si="11"/>
        <v>17</v>
      </c>
      <c r="N36" s="1254">
        <f t="shared" si="11"/>
        <v>13</v>
      </c>
      <c r="O36" s="1254">
        <f t="shared" si="11"/>
        <v>34</v>
      </c>
      <c r="P36" s="1255">
        <f t="shared" si="11"/>
        <v>47</v>
      </c>
      <c r="Q36" s="377"/>
      <c r="R36" s="377"/>
      <c r="S36" s="377"/>
      <c r="T36" s="377"/>
    </row>
    <row r="37" spans="1:20" ht="51.75" thickBot="1" x14ac:dyDescent="0.45">
      <c r="A37" s="1256" t="s">
        <v>14</v>
      </c>
      <c r="B37" s="1257"/>
      <c r="C37" s="1257"/>
      <c r="D37" s="1257"/>
      <c r="E37" s="1257"/>
      <c r="F37" s="1257"/>
      <c r="G37" s="1257"/>
      <c r="H37" s="1257"/>
      <c r="I37" s="1257"/>
      <c r="J37" s="1257"/>
      <c r="K37" s="1258"/>
      <c r="L37" s="1258"/>
      <c r="M37" s="1258"/>
      <c r="N37" s="1259"/>
      <c r="O37" s="1259"/>
      <c r="P37" s="1260"/>
      <c r="Q37" s="377"/>
      <c r="R37" s="377"/>
      <c r="S37" s="377"/>
      <c r="T37" s="377"/>
    </row>
    <row r="38" spans="1:20" x14ac:dyDescent="0.4">
      <c r="A38" s="1261" t="s">
        <v>122</v>
      </c>
      <c r="B38" s="1238">
        <v>0</v>
      </c>
      <c r="C38" s="1238">
        <v>0</v>
      </c>
      <c r="D38" s="1238">
        <f t="shared" ref="D38:D49" si="12">B38+C38</f>
        <v>0</v>
      </c>
      <c r="E38" s="1238">
        <v>0</v>
      </c>
      <c r="F38" s="1238">
        <v>0</v>
      </c>
      <c r="G38" s="1238">
        <f t="shared" ref="G38:G49" si="13">E38+F38</f>
        <v>0</v>
      </c>
      <c r="H38" s="1238">
        <v>0</v>
      </c>
      <c r="I38" s="1238">
        <v>0</v>
      </c>
      <c r="J38" s="1238">
        <f t="shared" ref="J38:J49" si="14">H38+I38</f>
        <v>0</v>
      </c>
      <c r="K38" s="1238">
        <v>0</v>
      </c>
      <c r="L38" s="1238">
        <v>0</v>
      </c>
      <c r="M38" s="1241">
        <f t="shared" ref="M38:M49" si="15">K38+L38</f>
        <v>0</v>
      </c>
      <c r="N38" s="1242">
        <f t="shared" ref="N38:P49" si="16">B38+E38+H38+K38</f>
        <v>0</v>
      </c>
      <c r="O38" s="1242">
        <f t="shared" si="16"/>
        <v>0</v>
      </c>
      <c r="P38" s="1243">
        <f t="shared" si="16"/>
        <v>0</v>
      </c>
      <c r="Q38" s="377"/>
      <c r="R38" s="377"/>
      <c r="S38" s="377"/>
      <c r="T38" s="377"/>
    </row>
    <row r="39" spans="1:20" ht="34.5" customHeight="1" x14ac:dyDescent="0.4">
      <c r="A39" s="1261" t="s">
        <v>123</v>
      </c>
      <c r="B39" s="1237">
        <v>0</v>
      </c>
      <c r="C39" s="1237">
        <v>0</v>
      </c>
      <c r="D39" s="1238">
        <f t="shared" si="12"/>
        <v>0</v>
      </c>
      <c r="E39" s="1237">
        <v>0</v>
      </c>
      <c r="F39" s="1237">
        <v>0</v>
      </c>
      <c r="G39" s="1238">
        <f t="shared" si="13"/>
        <v>0</v>
      </c>
      <c r="H39" s="1237">
        <v>0</v>
      </c>
      <c r="I39" s="1237">
        <v>0</v>
      </c>
      <c r="J39" s="1238">
        <f t="shared" si="14"/>
        <v>0</v>
      </c>
      <c r="K39" s="1237">
        <v>0</v>
      </c>
      <c r="L39" s="1237">
        <v>0</v>
      </c>
      <c r="M39" s="1241">
        <f t="shared" si="15"/>
        <v>0</v>
      </c>
      <c r="N39" s="1242">
        <f t="shared" si="16"/>
        <v>0</v>
      </c>
      <c r="O39" s="1242">
        <f t="shared" si="16"/>
        <v>0</v>
      </c>
      <c r="P39" s="1243">
        <f t="shared" si="16"/>
        <v>0</v>
      </c>
      <c r="Q39" s="377"/>
      <c r="R39" s="377"/>
      <c r="S39" s="377"/>
      <c r="T39" s="377"/>
    </row>
    <row r="40" spans="1:20" x14ac:dyDescent="0.4">
      <c r="A40" s="1262" t="s">
        <v>113</v>
      </c>
      <c r="B40" s="1237">
        <v>0</v>
      </c>
      <c r="C40" s="1237">
        <v>0</v>
      </c>
      <c r="D40" s="1238">
        <f t="shared" si="12"/>
        <v>0</v>
      </c>
      <c r="E40" s="1237">
        <v>0</v>
      </c>
      <c r="F40" s="1237">
        <v>0</v>
      </c>
      <c r="G40" s="1238">
        <f t="shared" si="13"/>
        <v>0</v>
      </c>
      <c r="H40" s="1237">
        <v>0</v>
      </c>
      <c r="I40" s="1237">
        <v>0</v>
      </c>
      <c r="J40" s="1238">
        <f t="shared" si="14"/>
        <v>0</v>
      </c>
      <c r="K40" s="1237">
        <v>0</v>
      </c>
      <c r="L40" s="1237">
        <v>0</v>
      </c>
      <c r="M40" s="1241">
        <f t="shared" si="15"/>
        <v>0</v>
      </c>
      <c r="N40" s="1242">
        <f t="shared" si="16"/>
        <v>0</v>
      </c>
      <c r="O40" s="1242">
        <f t="shared" si="16"/>
        <v>0</v>
      </c>
      <c r="P40" s="1243">
        <f t="shared" si="16"/>
        <v>0</v>
      </c>
      <c r="Q40" s="377"/>
      <c r="R40" s="377"/>
      <c r="S40" s="377"/>
      <c r="T40" s="377"/>
    </row>
    <row r="41" spans="1:20" x14ac:dyDescent="0.4">
      <c r="A41" s="1262" t="s">
        <v>124</v>
      </c>
      <c r="B41" s="1237">
        <v>0</v>
      </c>
      <c r="C41" s="1237">
        <v>0</v>
      </c>
      <c r="D41" s="1238">
        <f t="shared" si="12"/>
        <v>0</v>
      </c>
      <c r="E41" s="1237">
        <v>0</v>
      </c>
      <c r="F41" s="1237">
        <v>0</v>
      </c>
      <c r="G41" s="1238">
        <f t="shared" si="13"/>
        <v>0</v>
      </c>
      <c r="H41" s="1237">
        <v>0</v>
      </c>
      <c r="I41" s="1237">
        <v>0</v>
      </c>
      <c r="J41" s="1238">
        <f t="shared" si="14"/>
        <v>0</v>
      </c>
      <c r="K41" s="1237">
        <v>0</v>
      </c>
      <c r="L41" s="1237">
        <v>0</v>
      </c>
      <c r="M41" s="1241">
        <f t="shared" si="15"/>
        <v>0</v>
      </c>
      <c r="N41" s="1242">
        <f t="shared" si="16"/>
        <v>0</v>
      </c>
      <c r="O41" s="1242">
        <f t="shared" si="16"/>
        <v>0</v>
      </c>
      <c r="P41" s="1243">
        <f t="shared" si="16"/>
        <v>0</v>
      </c>
      <c r="Q41" s="377"/>
      <c r="R41" s="377"/>
      <c r="S41" s="377"/>
      <c r="T41" s="377"/>
    </row>
    <row r="42" spans="1:20" x14ac:dyDescent="0.4">
      <c r="A42" s="1262" t="s">
        <v>114</v>
      </c>
      <c r="B42" s="1237">
        <v>0</v>
      </c>
      <c r="C42" s="1237">
        <v>0</v>
      </c>
      <c r="D42" s="1238">
        <f t="shared" si="12"/>
        <v>0</v>
      </c>
      <c r="E42" s="1237">
        <v>0</v>
      </c>
      <c r="F42" s="1237">
        <v>0</v>
      </c>
      <c r="G42" s="1238">
        <f t="shared" si="13"/>
        <v>0</v>
      </c>
      <c r="H42" s="1237">
        <v>0</v>
      </c>
      <c r="I42" s="1237">
        <v>0</v>
      </c>
      <c r="J42" s="1238">
        <f t="shared" si="14"/>
        <v>0</v>
      </c>
      <c r="K42" s="1237">
        <v>0</v>
      </c>
      <c r="L42" s="1237">
        <v>0</v>
      </c>
      <c r="M42" s="1241">
        <f t="shared" si="15"/>
        <v>0</v>
      </c>
      <c r="N42" s="1242">
        <f t="shared" si="16"/>
        <v>0</v>
      </c>
      <c r="O42" s="1242">
        <f t="shared" si="16"/>
        <v>0</v>
      </c>
      <c r="P42" s="1243">
        <f t="shared" si="16"/>
        <v>0</v>
      </c>
      <c r="Q42" s="377"/>
      <c r="R42" s="377"/>
      <c r="S42" s="377"/>
      <c r="T42" s="377"/>
    </row>
    <row r="43" spans="1:20" x14ac:dyDescent="0.4">
      <c r="A43" s="1262" t="s">
        <v>115</v>
      </c>
      <c r="B43" s="1237">
        <v>0</v>
      </c>
      <c r="C43" s="1237">
        <v>0</v>
      </c>
      <c r="D43" s="1238">
        <f t="shared" si="12"/>
        <v>0</v>
      </c>
      <c r="E43" s="1237">
        <v>0</v>
      </c>
      <c r="F43" s="1237">
        <v>0</v>
      </c>
      <c r="G43" s="1238">
        <f t="shared" si="13"/>
        <v>0</v>
      </c>
      <c r="H43" s="1237">
        <v>0</v>
      </c>
      <c r="I43" s="1237">
        <v>0</v>
      </c>
      <c r="J43" s="1238">
        <f t="shared" si="14"/>
        <v>0</v>
      </c>
      <c r="K43" s="1237">
        <v>0</v>
      </c>
      <c r="L43" s="1237">
        <v>0</v>
      </c>
      <c r="M43" s="1241">
        <f t="shared" si="15"/>
        <v>0</v>
      </c>
      <c r="N43" s="1242">
        <f t="shared" si="16"/>
        <v>0</v>
      </c>
      <c r="O43" s="1242">
        <f t="shared" si="16"/>
        <v>0</v>
      </c>
      <c r="P43" s="1243">
        <f t="shared" si="16"/>
        <v>0</v>
      </c>
      <c r="Q43" s="377"/>
      <c r="R43" s="377"/>
      <c r="S43" s="377"/>
      <c r="T43" s="377"/>
    </row>
    <row r="44" spans="1:20" x14ac:dyDescent="0.4">
      <c r="A44" s="1262" t="s">
        <v>132</v>
      </c>
      <c r="B44" s="1237">
        <v>0</v>
      </c>
      <c r="C44" s="1237">
        <v>0</v>
      </c>
      <c r="D44" s="1238">
        <f t="shared" si="12"/>
        <v>0</v>
      </c>
      <c r="E44" s="1237">
        <v>0</v>
      </c>
      <c r="F44" s="1237">
        <v>0</v>
      </c>
      <c r="G44" s="1238">
        <f t="shared" si="13"/>
        <v>0</v>
      </c>
      <c r="H44" s="1237">
        <v>0</v>
      </c>
      <c r="I44" s="1237">
        <v>0</v>
      </c>
      <c r="J44" s="1238">
        <f t="shared" si="14"/>
        <v>0</v>
      </c>
      <c r="K44" s="1237">
        <v>0</v>
      </c>
      <c r="L44" s="1237">
        <v>0</v>
      </c>
      <c r="M44" s="1241">
        <f t="shared" si="15"/>
        <v>0</v>
      </c>
      <c r="N44" s="1242">
        <f t="shared" si="16"/>
        <v>0</v>
      </c>
      <c r="O44" s="1242">
        <f t="shared" si="16"/>
        <v>0</v>
      </c>
      <c r="P44" s="1243">
        <f t="shared" si="16"/>
        <v>0</v>
      </c>
      <c r="Q44" s="377"/>
      <c r="R44" s="377"/>
      <c r="S44" s="377"/>
      <c r="T44" s="377"/>
    </row>
    <row r="45" spans="1:20" x14ac:dyDescent="0.4">
      <c r="A45" s="1262" t="s">
        <v>117</v>
      </c>
      <c r="B45" s="1237">
        <v>0</v>
      </c>
      <c r="C45" s="1237">
        <v>0</v>
      </c>
      <c r="D45" s="1238">
        <f t="shared" si="12"/>
        <v>0</v>
      </c>
      <c r="E45" s="1237">
        <v>0</v>
      </c>
      <c r="F45" s="1237">
        <v>0</v>
      </c>
      <c r="G45" s="1238">
        <f t="shared" si="13"/>
        <v>0</v>
      </c>
      <c r="H45" s="1237">
        <v>0</v>
      </c>
      <c r="I45" s="1237">
        <v>0</v>
      </c>
      <c r="J45" s="1238">
        <f t="shared" si="14"/>
        <v>0</v>
      </c>
      <c r="K45" s="1237">
        <v>0</v>
      </c>
      <c r="L45" s="1237">
        <v>0</v>
      </c>
      <c r="M45" s="1241">
        <f t="shared" si="15"/>
        <v>0</v>
      </c>
      <c r="N45" s="1242">
        <f t="shared" si="16"/>
        <v>0</v>
      </c>
      <c r="O45" s="1242">
        <f t="shared" si="16"/>
        <v>0</v>
      </c>
      <c r="P45" s="1243">
        <f t="shared" si="16"/>
        <v>0</v>
      </c>
      <c r="Q45" s="377"/>
      <c r="R45" s="377"/>
      <c r="S45" s="377"/>
      <c r="T45" s="377"/>
    </row>
    <row r="46" spans="1:20" x14ac:dyDescent="0.4">
      <c r="A46" s="1263" t="s">
        <v>118</v>
      </c>
      <c r="B46" s="1237">
        <v>0</v>
      </c>
      <c r="C46" s="1237">
        <v>0</v>
      </c>
      <c r="D46" s="1238">
        <f t="shared" si="12"/>
        <v>0</v>
      </c>
      <c r="E46" s="1237">
        <v>0</v>
      </c>
      <c r="F46" s="1237">
        <v>0</v>
      </c>
      <c r="G46" s="1238">
        <f t="shared" si="13"/>
        <v>0</v>
      </c>
      <c r="H46" s="1237">
        <v>0</v>
      </c>
      <c r="I46" s="1237">
        <v>0</v>
      </c>
      <c r="J46" s="1238">
        <f t="shared" si="14"/>
        <v>0</v>
      </c>
      <c r="K46" s="1237">
        <v>0</v>
      </c>
      <c r="L46" s="1237">
        <v>0</v>
      </c>
      <c r="M46" s="1241">
        <f t="shared" si="15"/>
        <v>0</v>
      </c>
      <c r="N46" s="1242">
        <f t="shared" si="16"/>
        <v>0</v>
      </c>
      <c r="O46" s="1242">
        <f t="shared" si="16"/>
        <v>0</v>
      </c>
      <c r="P46" s="1243">
        <f t="shared" si="16"/>
        <v>0</v>
      </c>
      <c r="Q46" s="377"/>
      <c r="R46" s="377"/>
      <c r="S46" s="377"/>
      <c r="T46" s="377"/>
    </row>
    <row r="47" spans="1:20" x14ac:dyDescent="0.4">
      <c r="A47" s="1264" t="s">
        <v>119</v>
      </c>
      <c r="B47" s="1237">
        <v>0</v>
      </c>
      <c r="C47" s="1237">
        <v>0</v>
      </c>
      <c r="D47" s="1238">
        <f t="shared" si="12"/>
        <v>0</v>
      </c>
      <c r="E47" s="1237">
        <v>0</v>
      </c>
      <c r="F47" s="1237">
        <v>0</v>
      </c>
      <c r="G47" s="1238">
        <f t="shared" si="13"/>
        <v>0</v>
      </c>
      <c r="H47" s="1237">
        <v>0</v>
      </c>
      <c r="I47" s="1237">
        <v>0</v>
      </c>
      <c r="J47" s="1240">
        <f t="shared" si="14"/>
        <v>0</v>
      </c>
      <c r="K47" s="1237">
        <v>0</v>
      </c>
      <c r="L47" s="1237">
        <v>0</v>
      </c>
      <c r="M47" s="1241">
        <f t="shared" si="15"/>
        <v>0</v>
      </c>
      <c r="N47" s="1242">
        <f>B47+E47+H47+K47</f>
        <v>0</v>
      </c>
      <c r="O47" s="1242">
        <f t="shared" si="16"/>
        <v>0</v>
      </c>
      <c r="P47" s="1243">
        <f>D47+G47+J47+M47</f>
        <v>0</v>
      </c>
      <c r="Q47" s="377"/>
      <c r="R47" s="377"/>
      <c r="S47" s="377"/>
      <c r="T47" s="377"/>
    </row>
    <row r="48" spans="1:20" x14ac:dyDescent="0.4">
      <c r="A48" s="1265" t="s">
        <v>120</v>
      </c>
      <c r="B48" s="1237">
        <v>0</v>
      </c>
      <c r="C48" s="1237">
        <v>0</v>
      </c>
      <c r="D48" s="1238">
        <f t="shared" si="12"/>
        <v>0</v>
      </c>
      <c r="E48" s="1237">
        <v>0</v>
      </c>
      <c r="F48" s="1237">
        <v>0</v>
      </c>
      <c r="G48" s="1238">
        <f t="shared" si="13"/>
        <v>0</v>
      </c>
      <c r="H48" s="1237">
        <v>0</v>
      </c>
      <c r="I48" s="1237">
        <v>0</v>
      </c>
      <c r="J48" s="1240">
        <f t="shared" si="14"/>
        <v>0</v>
      </c>
      <c r="K48" s="1237">
        <v>0</v>
      </c>
      <c r="L48" s="1237">
        <v>0</v>
      </c>
      <c r="M48" s="1241">
        <f t="shared" si="15"/>
        <v>0</v>
      </c>
      <c r="N48" s="1242">
        <f>B48+E48+H48+K48</f>
        <v>0</v>
      </c>
      <c r="O48" s="1242">
        <f t="shared" si="16"/>
        <v>0</v>
      </c>
      <c r="P48" s="1243">
        <f>D48+G48+J48+M48</f>
        <v>0</v>
      </c>
      <c r="Q48" s="377"/>
      <c r="R48" s="377"/>
      <c r="S48" s="377"/>
      <c r="T48" s="377"/>
    </row>
    <row r="49" spans="1:20" ht="53.25" thickBot="1" x14ac:dyDescent="0.45">
      <c r="A49" s="1236" t="s">
        <v>121</v>
      </c>
      <c r="B49" s="1237">
        <v>0</v>
      </c>
      <c r="C49" s="1237">
        <v>0</v>
      </c>
      <c r="D49" s="1238">
        <f t="shared" si="12"/>
        <v>0</v>
      </c>
      <c r="E49" s="1237">
        <v>0</v>
      </c>
      <c r="F49" s="1237">
        <v>0</v>
      </c>
      <c r="G49" s="1238">
        <f t="shared" si="13"/>
        <v>0</v>
      </c>
      <c r="H49" s="1237">
        <v>0</v>
      </c>
      <c r="I49" s="1237">
        <v>0</v>
      </c>
      <c r="J49" s="1240">
        <f t="shared" si="14"/>
        <v>0</v>
      </c>
      <c r="K49" s="1237">
        <v>0</v>
      </c>
      <c r="L49" s="1237">
        <v>0</v>
      </c>
      <c r="M49" s="1241">
        <f t="shared" si="15"/>
        <v>0</v>
      </c>
      <c r="N49" s="1242">
        <f>B49+E49+H49+K49</f>
        <v>0</v>
      </c>
      <c r="O49" s="1242">
        <f t="shared" si="16"/>
        <v>0</v>
      </c>
      <c r="P49" s="1243">
        <f>D49+G49+J49+M49</f>
        <v>0</v>
      </c>
      <c r="Q49" s="377"/>
      <c r="R49" s="377"/>
      <c r="S49" s="377"/>
      <c r="T49" s="377"/>
    </row>
    <row r="50" spans="1:20" ht="27" thickBot="1" x14ac:dyDescent="0.45">
      <c r="A50" s="1266" t="s">
        <v>16</v>
      </c>
      <c r="B50" s="1247">
        <f t="shared" ref="B50:P50" si="17">B36</f>
        <v>0</v>
      </c>
      <c r="C50" s="1247">
        <f t="shared" si="17"/>
        <v>0</v>
      </c>
      <c r="D50" s="1247">
        <f t="shared" si="17"/>
        <v>0</v>
      </c>
      <c r="E50" s="1247">
        <f t="shared" si="17"/>
        <v>2</v>
      </c>
      <c r="F50" s="1247">
        <f t="shared" si="17"/>
        <v>16</v>
      </c>
      <c r="G50" s="1247">
        <f t="shared" si="17"/>
        <v>18</v>
      </c>
      <c r="H50" s="1247">
        <f t="shared" si="17"/>
        <v>2</v>
      </c>
      <c r="I50" s="1247">
        <f t="shared" si="17"/>
        <v>10</v>
      </c>
      <c r="J50" s="1247">
        <f t="shared" si="17"/>
        <v>12</v>
      </c>
      <c r="K50" s="1247">
        <f t="shared" si="17"/>
        <v>9</v>
      </c>
      <c r="L50" s="1247">
        <f t="shared" si="17"/>
        <v>8</v>
      </c>
      <c r="M50" s="1247">
        <f t="shared" si="17"/>
        <v>17</v>
      </c>
      <c r="N50" s="1247">
        <f t="shared" si="17"/>
        <v>13</v>
      </c>
      <c r="O50" s="1247">
        <f t="shared" si="17"/>
        <v>34</v>
      </c>
      <c r="P50" s="1267">
        <f t="shared" si="17"/>
        <v>47</v>
      </c>
      <c r="Q50" s="377"/>
      <c r="R50" s="377"/>
      <c r="S50" s="377"/>
      <c r="T50" s="377"/>
    </row>
    <row r="51" spans="1:20" ht="27" thickBot="1" x14ac:dyDescent="0.45">
      <c r="A51" s="1266" t="s">
        <v>17</v>
      </c>
      <c r="B51" s="1247">
        <f>B49</f>
        <v>0</v>
      </c>
      <c r="C51" s="1247">
        <f t="shared" ref="C51:P51" si="18">C49</f>
        <v>0</v>
      </c>
      <c r="D51" s="1267">
        <f t="shared" si="18"/>
        <v>0</v>
      </c>
      <c r="E51" s="1267">
        <f t="shared" si="18"/>
        <v>0</v>
      </c>
      <c r="F51" s="1267">
        <f t="shared" si="18"/>
        <v>0</v>
      </c>
      <c r="G51" s="1267">
        <f t="shared" si="18"/>
        <v>0</v>
      </c>
      <c r="H51" s="1267">
        <f t="shared" si="18"/>
        <v>0</v>
      </c>
      <c r="I51" s="1267">
        <f t="shared" si="18"/>
        <v>0</v>
      </c>
      <c r="J51" s="1267">
        <f t="shared" si="18"/>
        <v>0</v>
      </c>
      <c r="K51" s="1267">
        <f t="shared" si="18"/>
        <v>0</v>
      </c>
      <c r="L51" s="1267">
        <f t="shared" si="18"/>
        <v>0</v>
      </c>
      <c r="M51" s="1267">
        <f t="shared" si="18"/>
        <v>0</v>
      </c>
      <c r="N51" s="1267">
        <f t="shared" si="18"/>
        <v>0</v>
      </c>
      <c r="O51" s="1267">
        <f t="shared" si="18"/>
        <v>0</v>
      </c>
      <c r="P51" s="1267">
        <f t="shared" si="18"/>
        <v>0</v>
      </c>
      <c r="Q51" s="377"/>
      <c r="R51" s="377"/>
      <c r="S51" s="377"/>
      <c r="T51" s="377"/>
    </row>
    <row r="52" spans="1:20" ht="27" thickBot="1" x14ac:dyDescent="0.45">
      <c r="A52" s="1268" t="s">
        <v>18</v>
      </c>
      <c r="B52" s="1269">
        <f>SUM(B50:B51)</f>
        <v>0</v>
      </c>
      <c r="C52" s="1269">
        <f t="shared" ref="C52:P52" si="19">SUM(C50:C51)</f>
        <v>0</v>
      </c>
      <c r="D52" s="1269">
        <f t="shared" si="19"/>
        <v>0</v>
      </c>
      <c r="E52" s="1269">
        <f t="shared" si="19"/>
        <v>2</v>
      </c>
      <c r="F52" s="1269">
        <f t="shared" si="19"/>
        <v>16</v>
      </c>
      <c r="G52" s="1269">
        <f t="shared" si="19"/>
        <v>18</v>
      </c>
      <c r="H52" s="1269">
        <f t="shared" si="19"/>
        <v>2</v>
      </c>
      <c r="I52" s="1269">
        <f t="shared" si="19"/>
        <v>10</v>
      </c>
      <c r="J52" s="1269">
        <f t="shared" si="19"/>
        <v>12</v>
      </c>
      <c r="K52" s="1269">
        <f t="shared" si="19"/>
        <v>9</v>
      </c>
      <c r="L52" s="1269">
        <f t="shared" si="19"/>
        <v>8</v>
      </c>
      <c r="M52" s="1269">
        <f t="shared" si="19"/>
        <v>17</v>
      </c>
      <c r="N52" s="1269">
        <f t="shared" si="19"/>
        <v>13</v>
      </c>
      <c r="O52" s="1269">
        <f t="shared" si="19"/>
        <v>34</v>
      </c>
      <c r="P52" s="1270">
        <f t="shared" si="19"/>
        <v>47</v>
      </c>
      <c r="Q52" s="377"/>
      <c r="R52" s="377"/>
      <c r="S52" s="377"/>
      <c r="T52" s="377"/>
    </row>
    <row r="53" spans="1:20" x14ac:dyDescent="0.4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8"/>
      <c r="Q53" s="377"/>
      <c r="R53" s="377"/>
      <c r="S53" s="377"/>
      <c r="T53" s="377"/>
    </row>
  </sheetData>
  <mergeCells count="13">
    <mergeCell ref="H5:J5"/>
    <mergeCell ref="K5:M5"/>
    <mergeCell ref="N5:P6"/>
    <mergeCell ref="B6:D6"/>
    <mergeCell ref="E6:G6"/>
    <mergeCell ref="H6:J6"/>
    <mergeCell ref="A1:P1"/>
    <mergeCell ref="A2:P2"/>
    <mergeCell ref="K6:M6"/>
    <mergeCell ref="A3:P3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34"/>
  <sheetViews>
    <sheetView zoomScale="55" zoomScaleNormal="55" workbookViewId="0">
      <selection activeCell="A3" sqref="A3:J3"/>
    </sheetView>
  </sheetViews>
  <sheetFormatPr defaultRowHeight="25.5" x14ac:dyDescent="0.35"/>
  <cols>
    <col min="1" max="1" width="88.85546875" style="42" customWidth="1"/>
    <col min="2" max="2" width="15" style="42" customWidth="1"/>
    <col min="3" max="3" width="12.85546875" style="42" customWidth="1"/>
    <col min="4" max="4" width="12.28515625" style="42" customWidth="1"/>
    <col min="5" max="5" width="14.85546875" style="42" customWidth="1"/>
    <col min="6" max="6" width="13.140625" style="42" customWidth="1"/>
    <col min="7" max="7" width="11" style="42" customWidth="1"/>
    <col min="8" max="8" width="14.7109375" style="42" customWidth="1"/>
    <col min="9" max="9" width="13.140625" style="42" customWidth="1"/>
    <col min="10" max="10" width="12.42578125" style="42" customWidth="1"/>
    <col min="11" max="12" width="10.7109375" style="42" customWidth="1"/>
    <col min="13" max="13" width="9.140625" style="42"/>
    <col min="14" max="14" width="12.85546875" style="42" customWidth="1"/>
    <col min="15" max="15" width="23.42578125" style="42" customWidth="1"/>
    <col min="16" max="17" width="9.140625" style="42"/>
    <col min="18" max="18" width="10.5703125" style="42" bestFit="1" customWidth="1"/>
    <col min="19" max="19" width="11.28515625" style="42" customWidth="1"/>
    <col min="20" max="16384" width="9.140625" style="42"/>
  </cols>
  <sheetData>
    <row r="1" spans="1:250" ht="39.75" customHeight="1" x14ac:dyDescent="0.35">
      <c r="A1" s="1348" t="s">
        <v>71</v>
      </c>
      <c r="B1" s="1348"/>
      <c r="C1" s="1348"/>
      <c r="D1" s="1348"/>
      <c r="E1" s="1348"/>
      <c r="F1" s="1348"/>
      <c r="G1" s="1348"/>
      <c r="H1" s="1348"/>
      <c r="I1" s="1348"/>
      <c r="J1" s="1348"/>
      <c r="K1" s="176"/>
      <c r="L1" s="176"/>
      <c r="M1" s="176"/>
      <c r="N1" s="176"/>
    </row>
    <row r="2" spans="1:250" ht="28.5" customHeight="1" x14ac:dyDescent="0.35">
      <c r="A2" s="177"/>
      <c r="B2" s="177"/>
      <c r="C2" s="175" t="s">
        <v>76</v>
      </c>
      <c r="D2" s="177"/>
      <c r="E2" s="177"/>
      <c r="F2" s="177"/>
      <c r="G2" s="177"/>
      <c r="H2" s="177"/>
      <c r="I2" s="177"/>
      <c r="J2" s="177"/>
    </row>
    <row r="3" spans="1:250" ht="37.5" customHeight="1" x14ac:dyDescent="0.35">
      <c r="A3" s="1348" t="s">
        <v>165</v>
      </c>
      <c r="B3" s="1348"/>
      <c r="C3" s="1348"/>
      <c r="D3" s="1348"/>
      <c r="E3" s="1348"/>
      <c r="F3" s="1348"/>
      <c r="G3" s="1348"/>
      <c r="H3" s="1348"/>
      <c r="I3" s="1348"/>
      <c r="J3" s="1348"/>
      <c r="K3" s="41"/>
      <c r="L3" s="41"/>
    </row>
    <row r="4" spans="1:250" ht="33" customHeight="1" thickBot="1" x14ac:dyDescent="0.4">
      <c r="A4" s="43"/>
    </row>
    <row r="5" spans="1:250" ht="33" customHeight="1" x14ac:dyDescent="0.35">
      <c r="A5" s="1349" t="s">
        <v>1</v>
      </c>
      <c r="B5" s="1390" t="s">
        <v>77</v>
      </c>
      <c r="C5" s="1391"/>
      <c r="D5" s="1392"/>
      <c r="E5" s="1390" t="s">
        <v>78</v>
      </c>
      <c r="F5" s="1391"/>
      <c r="G5" s="1392"/>
      <c r="H5" s="1355" t="s">
        <v>23</v>
      </c>
      <c r="I5" s="1356"/>
      <c r="J5" s="1357"/>
      <c r="K5" s="44"/>
      <c r="L5" s="44"/>
    </row>
    <row r="6" spans="1:250" ht="33" customHeight="1" thickBot="1" x14ac:dyDescent="0.4">
      <c r="A6" s="1350"/>
      <c r="B6" s="1393"/>
      <c r="C6" s="1394"/>
      <c r="D6" s="1395"/>
      <c r="E6" s="1393"/>
      <c r="F6" s="1394"/>
      <c r="G6" s="1395"/>
      <c r="H6" s="1358"/>
      <c r="I6" s="1359"/>
      <c r="J6" s="1360"/>
      <c r="K6" s="44"/>
      <c r="L6" s="44"/>
    </row>
    <row r="7" spans="1:250" ht="99.75" customHeight="1" thickBot="1" x14ac:dyDescent="0.4">
      <c r="A7" s="1351"/>
      <c r="B7" s="542" t="s">
        <v>5</v>
      </c>
      <c r="C7" s="543" t="s">
        <v>6</v>
      </c>
      <c r="D7" s="379" t="s">
        <v>7</v>
      </c>
      <c r="E7" s="542" t="s">
        <v>5</v>
      </c>
      <c r="F7" s="543" t="s">
        <v>6</v>
      </c>
      <c r="G7" s="379" t="s">
        <v>7</v>
      </c>
      <c r="H7" s="542" t="s">
        <v>5</v>
      </c>
      <c r="I7" s="543" t="s">
        <v>6</v>
      </c>
      <c r="J7" s="379" t="s">
        <v>7</v>
      </c>
      <c r="K7" s="44"/>
      <c r="L7" s="44"/>
    </row>
    <row r="8" spans="1:250" ht="45" customHeight="1" thickBot="1" x14ac:dyDescent="0.4">
      <c r="A8" s="103" t="s">
        <v>8</v>
      </c>
      <c r="B8" s="200"/>
      <c r="C8" s="200"/>
      <c r="D8" s="200"/>
      <c r="E8" s="200"/>
      <c r="F8" s="200"/>
      <c r="G8" s="198"/>
      <c r="H8" s="200"/>
      <c r="I8" s="200"/>
      <c r="J8" s="198"/>
      <c r="K8" s="44"/>
      <c r="L8" s="44"/>
    </row>
    <row r="9" spans="1:250" ht="28.5" customHeight="1" x14ac:dyDescent="0.35">
      <c r="A9" s="213" t="s">
        <v>79</v>
      </c>
      <c r="B9" s="636">
        <v>1</v>
      </c>
      <c r="C9" s="637">
        <v>0</v>
      </c>
      <c r="D9" s="52">
        <v>1</v>
      </c>
      <c r="E9" s="636">
        <v>0</v>
      </c>
      <c r="F9" s="637">
        <v>2</v>
      </c>
      <c r="G9" s="52">
        <v>2</v>
      </c>
      <c r="H9" s="190">
        <v>1</v>
      </c>
      <c r="I9" s="190">
        <v>2</v>
      </c>
      <c r="J9" s="191">
        <v>3</v>
      </c>
      <c r="K9" s="44"/>
      <c r="L9" s="44"/>
    </row>
    <row r="10" spans="1:250" ht="28.5" customHeight="1" thickBot="1" x14ac:dyDescent="0.4">
      <c r="A10" s="647" t="s">
        <v>80</v>
      </c>
      <c r="B10" s="648">
        <v>8</v>
      </c>
      <c r="C10" s="649">
        <v>0</v>
      </c>
      <c r="D10" s="650">
        <v>8</v>
      </c>
      <c r="E10" s="49">
        <v>0</v>
      </c>
      <c r="F10" s="50">
        <v>2</v>
      </c>
      <c r="G10" s="651">
        <v>2</v>
      </c>
      <c r="H10" s="195">
        <v>8</v>
      </c>
      <c r="I10" s="195">
        <v>2</v>
      </c>
      <c r="J10" s="196">
        <v>10</v>
      </c>
      <c r="K10" s="44"/>
      <c r="L10" s="44"/>
    </row>
    <row r="11" spans="1:250" ht="45" customHeight="1" thickBot="1" x14ac:dyDescent="0.4">
      <c r="A11" s="67" t="s">
        <v>9</v>
      </c>
      <c r="B11" s="79">
        <v>9</v>
      </c>
      <c r="C11" s="79">
        <v>0</v>
      </c>
      <c r="D11" s="79">
        <v>9</v>
      </c>
      <c r="E11" s="79">
        <v>0</v>
      </c>
      <c r="F11" s="79">
        <v>4</v>
      </c>
      <c r="G11" s="79">
        <v>4</v>
      </c>
      <c r="H11" s="79">
        <v>9</v>
      </c>
      <c r="I11" s="79">
        <v>4</v>
      </c>
      <c r="J11" s="183">
        <v>13</v>
      </c>
      <c r="K11" s="44"/>
      <c r="L11" s="44"/>
    </row>
    <row r="12" spans="1:250" ht="45" customHeight="1" thickBot="1" x14ac:dyDescent="0.4">
      <c r="A12" s="137" t="s">
        <v>10</v>
      </c>
      <c r="B12" s="132"/>
      <c r="C12" s="154"/>
      <c r="D12" s="154"/>
      <c r="E12" s="154"/>
      <c r="F12" s="154"/>
      <c r="G12" s="154"/>
      <c r="H12" s="154"/>
      <c r="I12" s="154"/>
      <c r="J12" s="155"/>
      <c r="K12" s="44"/>
      <c r="L12" s="44"/>
    </row>
    <row r="13" spans="1:250" ht="31.5" customHeight="1" thickBot="1" x14ac:dyDescent="0.4">
      <c r="A13" s="204" t="s">
        <v>11</v>
      </c>
      <c r="B13" s="618"/>
      <c r="C13" s="619"/>
      <c r="D13" s="215"/>
      <c r="E13" s="618"/>
      <c r="F13" s="619"/>
      <c r="G13" s="620"/>
      <c r="H13" s="216"/>
      <c r="I13" s="217"/>
      <c r="J13" s="218"/>
      <c r="K13" s="88"/>
      <c r="L13" s="88"/>
    </row>
    <row r="14" spans="1:250" ht="24.95" customHeight="1" x14ac:dyDescent="0.35">
      <c r="A14" s="213" t="s">
        <v>79</v>
      </c>
      <c r="B14" s="636">
        <v>1</v>
      </c>
      <c r="C14" s="637">
        <v>0</v>
      </c>
      <c r="D14" s="52">
        <v>1</v>
      </c>
      <c r="E14" s="636">
        <v>0</v>
      </c>
      <c r="F14" s="637">
        <v>2</v>
      </c>
      <c r="G14" s="52">
        <v>2</v>
      </c>
      <c r="H14" s="190">
        <v>1</v>
      </c>
      <c r="I14" s="190">
        <v>2</v>
      </c>
      <c r="J14" s="191">
        <v>3</v>
      </c>
      <c r="K14" s="63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639"/>
      <c r="Y14" s="639"/>
      <c r="Z14" s="639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639"/>
      <c r="AO14" s="639"/>
      <c r="AP14" s="639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639"/>
      <c r="BE14" s="639"/>
      <c r="BF14" s="639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639"/>
      <c r="BU14" s="639"/>
      <c r="BV14" s="639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639"/>
      <c r="CK14" s="639"/>
      <c r="CL14" s="639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639"/>
      <c r="DA14" s="639"/>
      <c r="DB14" s="639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639"/>
      <c r="DQ14" s="639"/>
      <c r="DR14" s="639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639"/>
      <c r="EG14" s="639"/>
      <c r="EH14" s="639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639"/>
      <c r="EW14" s="639"/>
      <c r="EX14" s="639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639"/>
      <c r="FM14" s="639"/>
      <c r="FN14" s="639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639"/>
      <c r="GC14" s="639"/>
      <c r="GD14" s="639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639"/>
      <c r="GS14" s="639"/>
      <c r="GT14" s="639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639"/>
      <c r="HI14" s="639"/>
      <c r="HJ14" s="639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639"/>
      <c r="HY14" s="639"/>
      <c r="HZ14" s="639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639"/>
      <c r="IO14" s="639"/>
      <c r="IP14" s="639"/>
    </row>
    <row r="15" spans="1:250" ht="24.95" customHeight="1" thickBot="1" x14ac:dyDescent="0.4">
      <c r="A15" s="214" t="s">
        <v>80</v>
      </c>
      <c r="B15" s="192">
        <v>8</v>
      </c>
      <c r="C15" s="193">
        <v>0</v>
      </c>
      <c r="D15" s="194">
        <v>8</v>
      </c>
      <c r="E15" s="636">
        <v>0</v>
      </c>
      <c r="F15" s="637">
        <v>2</v>
      </c>
      <c r="G15" s="651">
        <v>2</v>
      </c>
      <c r="H15" s="195">
        <v>8</v>
      </c>
      <c r="I15" s="195">
        <v>2</v>
      </c>
      <c r="J15" s="196">
        <v>10</v>
      </c>
      <c r="K15" s="63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639"/>
      <c r="Y15" s="639"/>
      <c r="Z15" s="639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639"/>
      <c r="AO15" s="639"/>
      <c r="AP15" s="639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639"/>
      <c r="BE15" s="639"/>
      <c r="BF15" s="639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639"/>
      <c r="BU15" s="639"/>
      <c r="BV15" s="639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639"/>
      <c r="CK15" s="639"/>
      <c r="CL15" s="639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639"/>
      <c r="DA15" s="639"/>
      <c r="DB15" s="639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639"/>
      <c r="DQ15" s="639"/>
      <c r="DR15" s="639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639"/>
      <c r="EG15" s="639"/>
      <c r="EH15" s="639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639"/>
      <c r="EW15" s="639"/>
      <c r="EX15" s="639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639"/>
      <c r="FM15" s="639"/>
      <c r="FN15" s="639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639"/>
      <c r="GC15" s="639"/>
      <c r="GD15" s="639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639"/>
      <c r="GS15" s="639"/>
      <c r="GT15" s="639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639"/>
      <c r="HI15" s="639"/>
      <c r="HJ15" s="639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639"/>
      <c r="HY15" s="639"/>
      <c r="HZ15" s="639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639"/>
      <c r="IO15" s="639"/>
      <c r="IP15" s="639"/>
    </row>
    <row r="16" spans="1:250" ht="24.95" customHeight="1" thickBot="1" x14ac:dyDescent="0.4">
      <c r="A16" s="156" t="s">
        <v>13</v>
      </c>
      <c r="B16" s="197">
        <v>9</v>
      </c>
      <c r="C16" s="197">
        <v>0</v>
      </c>
      <c r="D16" s="197">
        <v>9</v>
      </c>
      <c r="E16" s="197">
        <v>0</v>
      </c>
      <c r="F16" s="197">
        <v>4</v>
      </c>
      <c r="G16" s="79">
        <v>4</v>
      </c>
      <c r="H16" s="197">
        <v>9</v>
      </c>
      <c r="I16" s="197">
        <v>4</v>
      </c>
      <c r="J16" s="198">
        <v>13</v>
      </c>
      <c r="K16" s="108"/>
      <c r="L16" s="108"/>
    </row>
    <row r="17" spans="1:250" ht="24.95" customHeight="1" x14ac:dyDescent="0.35">
      <c r="A17" s="157" t="s">
        <v>44</v>
      </c>
      <c r="B17" s="201"/>
      <c r="C17" s="202"/>
      <c r="D17" s="621"/>
      <c r="E17" s="201"/>
      <c r="F17" s="202"/>
      <c r="G17" s="621"/>
      <c r="H17" s="201"/>
      <c r="I17" s="202"/>
      <c r="J17" s="55"/>
      <c r="K17" s="119"/>
      <c r="L17" s="119"/>
    </row>
    <row r="18" spans="1:250" ht="24.95" customHeight="1" x14ac:dyDescent="0.35">
      <c r="A18" s="150" t="s">
        <v>79</v>
      </c>
      <c r="B18" s="192"/>
      <c r="C18" s="193"/>
      <c r="D18" s="194"/>
      <c r="E18" s="636"/>
      <c r="F18" s="637"/>
      <c r="G18" s="52"/>
      <c r="H18" s="195"/>
      <c r="I18" s="195"/>
      <c r="J18" s="196"/>
      <c r="K18" s="63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639"/>
      <c r="Y18" s="639"/>
      <c r="Z18" s="639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639"/>
      <c r="AO18" s="639"/>
      <c r="AP18" s="639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639"/>
      <c r="BE18" s="639"/>
      <c r="BF18" s="639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639"/>
      <c r="BU18" s="639"/>
      <c r="BV18" s="639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639"/>
      <c r="CK18" s="639"/>
      <c r="CL18" s="639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639"/>
      <c r="DA18" s="639"/>
      <c r="DB18" s="639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639"/>
      <c r="DQ18" s="639"/>
      <c r="DR18" s="639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639"/>
      <c r="EG18" s="639"/>
      <c r="EH18" s="639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639"/>
      <c r="EW18" s="639"/>
      <c r="EX18" s="639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639"/>
      <c r="FM18" s="639"/>
      <c r="FN18" s="639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639"/>
      <c r="GC18" s="639"/>
      <c r="GD18" s="639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639"/>
      <c r="GS18" s="639"/>
      <c r="GT18" s="639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639"/>
      <c r="HI18" s="639"/>
      <c r="HJ18" s="639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639"/>
      <c r="HY18" s="639"/>
      <c r="HZ18" s="639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639"/>
      <c r="IO18" s="639"/>
      <c r="IP18" s="639"/>
    </row>
    <row r="19" spans="1:250" ht="24.95" customHeight="1" thickBot="1" x14ac:dyDescent="0.4">
      <c r="A19" s="214" t="s">
        <v>80</v>
      </c>
      <c r="B19" s="192"/>
      <c r="C19" s="193"/>
      <c r="D19" s="194"/>
      <c r="E19" s="636"/>
      <c r="F19" s="637"/>
      <c r="G19" s="52"/>
      <c r="H19" s="195"/>
      <c r="I19" s="195"/>
      <c r="J19" s="196"/>
      <c r="K19" s="63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639"/>
      <c r="Y19" s="639"/>
      <c r="Z19" s="639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639"/>
      <c r="AO19" s="639"/>
      <c r="AP19" s="639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639"/>
      <c r="BE19" s="639"/>
      <c r="BF19" s="639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639"/>
      <c r="BU19" s="639"/>
      <c r="BV19" s="639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639"/>
      <c r="CK19" s="639"/>
      <c r="CL19" s="639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639"/>
      <c r="DA19" s="639"/>
      <c r="DB19" s="639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639"/>
      <c r="DQ19" s="639"/>
      <c r="DR19" s="639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639"/>
      <c r="EG19" s="639"/>
      <c r="EH19" s="639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639"/>
      <c r="EW19" s="639"/>
      <c r="EX19" s="639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639"/>
      <c r="FM19" s="639"/>
      <c r="FN19" s="639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639"/>
      <c r="GC19" s="639"/>
      <c r="GD19" s="639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639"/>
      <c r="GS19" s="639"/>
      <c r="GT19" s="639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639"/>
      <c r="HI19" s="639"/>
      <c r="HJ19" s="639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639"/>
      <c r="HY19" s="639"/>
      <c r="HZ19" s="639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639"/>
      <c r="IO19" s="639"/>
      <c r="IP19" s="639"/>
    </row>
    <row r="20" spans="1:250" ht="33" customHeight="1" thickBot="1" x14ac:dyDescent="0.4">
      <c r="A20" s="103" t="s">
        <v>45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83">
        <v>0</v>
      </c>
      <c r="K20" s="119"/>
      <c r="L20" s="119"/>
    </row>
    <row r="21" spans="1:250" ht="35.25" customHeight="1" x14ac:dyDescent="0.35">
      <c r="A21" s="109" t="s">
        <v>46</v>
      </c>
      <c r="B21" s="640">
        <v>0</v>
      </c>
      <c r="C21" s="641">
        <v>0</v>
      </c>
      <c r="D21" s="88">
        <v>0</v>
      </c>
      <c r="E21" s="747">
        <v>0</v>
      </c>
      <c r="F21" s="642">
        <v>0</v>
      </c>
      <c r="G21" s="642">
        <v>0</v>
      </c>
      <c r="H21" s="640">
        <v>0</v>
      </c>
      <c r="I21" s="641">
        <v>0</v>
      </c>
      <c r="J21" s="87">
        <v>0</v>
      </c>
      <c r="K21" s="119"/>
      <c r="L21" s="119"/>
    </row>
    <row r="22" spans="1:250" ht="24.95" customHeight="1" x14ac:dyDescent="0.35">
      <c r="A22" s="150" t="s">
        <v>79</v>
      </c>
      <c r="B22" s="192"/>
      <c r="C22" s="193"/>
      <c r="D22" s="194"/>
      <c r="E22" s="636"/>
      <c r="F22" s="637"/>
      <c r="G22" s="52"/>
      <c r="H22" s="195"/>
      <c r="I22" s="195"/>
      <c r="J22" s="196"/>
      <c r="K22" s="63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639"/>
      <c r="Y22" s="639"/>
      <c r="Z22" s="639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639"/>
      <c r="AO22" s="639"/>
      <c r="AP22" s="639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639"/>
      <c r="BE22" s="639"/>
      <c r="BF22" s="639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639"/>
      <c r="BU22" s="639"/>
      <c r="BV22" s="639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639"/>
      <c r="CK22" s="639"/>
      <c r="CL22" s="639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639"/>
      <c r="DA22" s="639"/>
      <c r="DB22" s="639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639"/>
      <c r="DQ22" s="639"/>
      <c r="DR22" s="639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639"/>
      <c r="EG22" s="639"/>
      <c r="EH22" s="639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639"/>
      <c r="EW22" s="639"/>
      <c r="EX22" s="639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639"/>
      <c r="FM22" s="639"/>
      <c r="FN22" s="639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639"/>
      <c r="GC22" s="639"/>
      <c r="GD22" s="639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639"/>
      <c r="GS22" s="639"/>
      <c r="GT22" s="639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639"/>
      <c r="HI22" s="639"/>
      <c r="HJ22" s="639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639"/>
      <c r="HY22" s="639"/>
      <c r="HZ22" s="639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639"/>
      <c r="IO22" s="639"/>
      <c r="IP22" s="639"/>
    </row>
    <row r="23" spans="1:250" ht="24.95" customHeight="1" thickBot="1" x14ac:dyDescent="0.4">
      <c r="A23" s="214" t="s">
        <v>80</v>
      </c>
      <c r="B23" s="192"/>
      <c r="C23" s="193"/>
      <c r="D23" s="194"/>
      <c r="E23" s="636"/>
      <c r="F23" s="637"/>
      <c r="G23" s="52"/>
      <c r="H23" s="195"/>
      <c r="I23" s="195"/>
      <c r="J23" s="196"/>
      <c r="K23" s="63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639"/>
      <c r="Y23" s="639"/>
      <c r="Z23" s="639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639"/>
      <c r="AO23" s="639"/>
      <c r="AP23" s="639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639"/>
      <c r="BE23" s="639"/>
      <c r="BF23" s="639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639"/>
      <c r="BU23" s="639"/>
      <c r="BV23" s="639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639"/>
      <c r="CK23" s="639"/>
      <c r="CL23" s="639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639"/>
      <c r="DA23" s="639"/>
      <c r="DB23" s="639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639"/>
      <c r="DQ23" s="639"/>
      <c r="DR23" s="639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639"/>
      <c r="EG23" s="639"/>
      <c r="EH23" s="639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639"/>
      <c r="EW23" s="639"/>
      <c r="EX23" s="639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639"/>
      <c r="FM23" s="639"/>
      <c r="FN23" s="639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639"/>
      <c r="GC23" s="639"/>
      <c r="GD23" s="639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639"/>
      <c r="GS23" s="639"/>
      <c r="GT23" s="639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639"/>
      <c r="HI23" s="639"/>
      <c r="HJ23" s="639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639"/>
      <c r="HY23" s="639"/>
      <c r="HZ23" s="639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639"/>
      <c r="IO23" s="639"/>
      <c r="IP23" s="639"/>
    </row>
    <row r="24" spans="1:250" ht="24.95" customHeight="1" thickBot="1" x14ac:dyDescent="0.4">
      <c r="A24" s="103" t="s">
        <v>15</v>
      </c>
      <c r="B24" s="200">
        <f t="shared" ref="B24:J24" si="0">SUM(B22:B23)</f>
        <v>0</v>
      </c>
      <c r="C24" s="200">
        <f t="shared" si="0"/>
        <v>0</v>
      </c>
      <c r="D24" s="200">
        <f t="shared" si="0"/>
        <v>0</v>
      </c>
      <c r="E24" s="200">
        <f t="shared" si="0"/>
        <v>0</v>
      </c>
      <c r="F24" s="200">
        <f t="shared" si="0"/>
        <v>0</v>
      </c>
      <c r="G24" s="198">
        <f t="shared" si="0"/>
        <v>0</v>
      </c>
      <c r="H24" s="200">
        <f t="shared" si="0"/>
        <v>0</v>
      </c>
      <c r="I24" s="200">
        <f t="shared" si="0"/>
        <v>0</v>
      </c>
      <c r="J24" s="198">
        <f t="shared" si="0"/>
        <v>0</v>
      </c>
      <c r="K24" s="119"/>
      <c r="L24" s="119"/>
    </row>
    <row r="25" spans="1:250" ht="30" customHeight="1" thickBot="1" x14ac:dyDescent="0.4">
      <c r="A25" s="131" t="s">
        <v>16</v>
      </c>
      <c r="B25" s="132">
        <f t="shared" ref="B25:G25" si="1">B16</f>
        <v>9</v>
      </c>
      <c r="C25" s="132">
        <f t="shared" si="1"/>
        <v>0</v>
      </c>
      <c r="D25" s="132">
        <f t="shared" si="1"/>
        <v>9</v>
      </c>
      <c r="E25" s="132">
        <f t="shared" si="1"/>
        <v>0</v>
      </c>
      <c r="F25" s="132">
        <f t="shared" si="1"/>
        <v>4</v>
      </c>
      <c r="G25" s="132">
        <f t="shared" si="1"/>
        <v>4</v>
      </c>
      <c r="H25" s="132">
        <f>B25+E25</f>
        <v>9</v>
      </c>
      <c r="I25" s="132">
        <f>C25+F25</f>
        <v>4</v>
      </c>
      <c r="J25" s="134">
        <f>SUM(H25:I25)</f>
        <v>13</v>
      </c>
      <c r="K25" s="135"/>
      <c r="L25" s="135"/>
    </row>
    <row r="26" spans="1:250" ht="26.25" thickBot="1" x14ac:dyDescent="0.4">
      <c r="A26" s="131" t="s">
        <v>47</v>
      </c>
      <c r="B26" s="132">
        <f t="shared" ref="B26:G26" si="2">B20</f>
        <v>0</v>
      </c>
      <c r="C26" s="132">
        <f t="shared" si="2"/>
        <v>0</v>
      </c>
      <c r="D26" s="132">
        <f t="shared" si="2"/>
        <v>0</v>
      </c>
      <c r="E26" s="132">
        <f t="shared" si="2"/>
        <v>0</v>
      </c>
      <c r="F26" s="132">
        <f t="shared" si="2"/>
        <v>0</v>
      </c>
      <c r="G26" s="132">
        <f t="shared" si="2"/>
        <v>0</v>
      </c>
      <c r="H26" s="132">
        <f>B26</f>
        <v>0</v>
      </c>
      <c r="I26" s="132">
        <f>C26</f>
        <v>0</v>
      </c>
      <c r="J26" s="134">
        <f>SUM(H26:I26)</f>
        <v>0</v>
      </c>
      <c r="K26" s="136"/>
      <c r="L26" s="136"/>
    </row>
    <row r="27" spans="1:250" ht="26.25" thickBot="1" x14ac:dyDescent="0.4">
      <c r="A27" s="131" t="s">
        <v>17</v>
      </c>
      <c r="B27" s="132">
        <f t="shared" ref="B27:G27" si="3">B24</f>
        <v>0</v>
      </c>
      <c r="C27" s="132">
        <f t="shared" si="3"/>
        <v>0</v>
      </c>
      <c r="D27" s="132">
        <f t="shared" si="3"/>
        <v>0</v>
      </c>
      <c r="E27" s="132">
        <f t="shared" si="3"/>
        <v>0</v>
      </c>
      <c r="F27" s="132">
        <f t="shared" si="3"/>
        <v>0</v>
      </c>
      <c r="G27" s="132">
        <f t="shared" si="3"/>
        <v>0</v>
      </c>
      <c r="H27" s="132">
        <v>0</v>
      </c>
      <c r="I27" s="132">
        <v>0</v>
      </c>
      <c r="J27" s="134">
        <v>0</v>
      </c>
      <c r="K27" s="136"/>
      <c r="L27" s="136"/>
    </row>
    <row r="28" spans="1:250" s="330" customFormat="1" ht="27" thickBot="1" x14ac:dyDescent="0.45">
      <c r="A28" s="212" t="s">
        <v>18</v>
      </c>
      <c r="B28" s="643">
        <f>SUM(B25:B27)</f>
        <v>9</v>
      </c>
      <c r="C28" s="643">
        <f t="shared" ref="C28:J28" si="4">SUM(C25:C27)</f>
        <v>0</v>
      </c>
      <c r="D28" s="643">
        <f t="shared" si="4"/>
        <v>9</v>
      </c>
      <c r="E28" s="643">
        <f t="shared" si="4"/>
        <v>0</v>
      </c>
      <c r="F28" s="643">
        <f t="shared" si="4"/>
        <v>4</v>
      </c>
      <c r="G28" s="643">
        <f t="shared" si="4"/>
        <v>4</v>
      </c>
      <c r="H28" s="643">
        <f t="shared" si="4"/>
        <v>9</v>
      </c>
      <c r="I28" s="643">
        <f t="shared" si="4"/>
        <v>4</v>
      </c>
      <c r="J28" s="644">
        <f t="shared" si="4"/>
        <v>13</v>
      </c>
      <c r="K28" s="645"/>
      <c r="L28" s="645"/>
    </row>
    <row r="29" spans="1:250" ht="12" customHeight="1" x14ac:dyDescent="0.35">
      <c r="A29" s="119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1:250" ht="25.5" hidden="1" customHeight="1" thickBot="1" x14ac:dyDescent="0.4">
      <c r="A30" s="119"/>
      <c r="B30" s="136"/>
      <c r="C30" s="136"/>
      <c r="D30" s="136"/>
      <c r="E30" s="136"/>
      <c r="F30" s="136"/>
      <c r="G30" s="136"/>
      <c r="H30" s="136"/>
      <c r="I30" s="136"/>
      <c r="J30" s="136"/>
      <c r="K30" s="141"/>
    </row>
    <row r="31" spans="1:250" x14ac:dyDescent="0.35">
      <c r="A31" s="119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250" ht="30.75" customHeight="1" x14ac:dyDescent="0.35">
      <c r="A32" s="1388" t="s">
        <v>73</v>
      </c>
      <c r="B32" s="1388"/>
      <c r="C32" s="1388"/>
      <c r="D32" s="1388"/>
      <c r="E32" s="1388"/>
      <c r="F32" s="1388"/>
      <c r="G32" s="1388"/>
      <c r="H32" s="1388"/>
      <c r="I32" s="1388"/>
      <c r="J32" s="1388"/>
    </row>
    <row r="33" spans="2:10" x14ac:dyDescent="0.35">
      <c r="B33" s="141"/>
      <c r="C33" s="141"/>
      <c r="D33" s="141"/>
      <c r="E33" s="141"/>
      <c r="F33" s="141"/>
      <c r="G33" s="141"/>
      <c r="H33" s="141"/>
      <c r="I33" s="141"/>
      <c r="J33" s="141"/>
    </row>
    <row r="34" spans="2:10" ht="45" customHeight="1" x14ac:dyDescent="0.35">
      <c r="B34" s="136"/>
      <c r="C34" s="136"/>
      <c r="D34" s="136"/>
      <c r="E34" s="136"/>
      <c r="F34" s="136"/>
      <c r="G34" s="136"/>
      <c r="H34" s="136"/>
      <c r="I34" s="136"/>
      <c r="J34" s="136"/>
    </row>
  </sheetData>
  <mergeCells count="7">
    <mergeCell ref="A32:J3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topLeftCell="A10" zoomScale="50" zoomScaleNormal="50" workbookViewId="0">
      <selection activeCell="A3" sqref="A3:J3"/>
    </sheetView>
  </sheetViews>
  <sheetFormatPr defaultRowHeight="25.5" x14ac:dyDescent="0.35"/>
  <cols>
    <col min="1" max="1" width="88.85546875" style="42" customWidth="1"/>
    <col min="2" max="2" width="15.85546875" style="42" customWidth="1"/>
    <col min="3" max="3" width="13" style="42" customWidth="1"/>
    <col min="4" max="4" width="16.42578125" style="42" customWidth="1"/>
    <col min="5" max="5" width="13.7109375" style="42" customWidth="1"/>
    <col min="6" max="6" width="14.140625" style="42" customWidth="1"/>
    <col min="7" max="7" width="19.42578125" style="42" customWidth="1"/>
    <col min="8" max="8" width="18.140625" style="42" customWidth="1"/>
    <col min="9" max="9" width="16.7109375" style="42" customWidth="1"/>
    <col min="10" max="10" width="18" style="42" customWidth="1"/>
    <col min="11" max="12" width="10.7109375" style="42" customWidth="1"/>
    <col min="13" max="13" width="9.140625" style="42"/>
    <col min="14" max="14" width="12.85546875" style="42" customWidth="1"/>
    <col min="15" max="15" width="23.42578125" style="42" customWidth="1"/>
    <col min="16" max="17" width="9.140625" style="42"/>
    <col min="18" max="18" width="10.5703125" style="42" bestFit="1" customWidth="1"/>
    <col min="19" max="19" width="11.28515625" style="42" customWidth="1"/>
    <col min="20" max="16384" width="9.140625" style="42"/>
  </cols>
  <sheetData>
    <row r="1" spans="1:14" ht="39.75" customHeight="1" x14ac:dyDescent="0.35">
      <c r="A1" s="1348" t="s">
        <v>0</v>
      </c>
      <c r="B1" s="1348"/>
      <c r="C1" s="1348"/>
      <c r="D1" s="1348"/>
      <c r="E1" s="1348"/>
      <c r="F1" s="1348"/>
      <c r="G1" s="1348"/>
      <c r="H1" s="1348"/>
      <c r="I1" s="1348"/>
      <c r="J1" s="1348"/>
      <c r="K1" s="176"/>
      <c r="L1" s="176"/>
      <c r="M1" s="176"/>
      <c r="N1" s="176"/>
    </row>
    <row r="2" spans="1:14" ht="28.5" customHeight="1" x14ac:dyDescent="0.35">
      <c r="A2" s="177"/>
      <c r="B2" s="177" t="s">
        <v>82</v>
      </c>
      <c r="C2" s="177"/>
      <c r="D2" s="177"/>
      <c r="E2" s="177"/>
      <c r="F2" s="177"/>
      <c r="G2" s="177"/>
      <c r="H2" s="177"/>
      <c r="I2" s="177"/>
      <c r="J2" s="177"/>
    </row>
    <row r="3" spans="1:14" ht="37.5" customHeight="1" x14ac:dyDescent="0.35">
      <c r="A3" s="1348" t="s">
        <v>166</v>
      </c>
      <c r="B3" s="1348"/>
      <c r="C3" s="1348"/>
      <c r="D3" s="1348"/>
      <c r="E3" s="1348"/>
      <c r="F3" s="1348"/>
      <c r="G3" s="1348"/>
      <c r="H3" s="1348"/>
      <c r="I3" s="1348"/>
      <c r="J3" s="1348"/>
      <c r="K3" s="41"/>
      <c r="L3" s="41"/>
    </row>
    <row r="4" spans="1:14" ht="33" customHeight="1" thickBot="1" x14ac:dyDescent="0.4">
      <c r="A4" s="43"/>
    </row>
    <row r="5" spans="1:14" ht="33" customHeight="1" x14ac:dyDescent="0.35">
      <c r="A5" s="1349" t="s">
        <v>33</v>
      </c>
      <c r="B5" s="1390" t="s">
        <v>2</v>
      </c>
      <c r="C5" s="1391"/>
      <c r="D5" s="1392"/>
      <c r="E5" s="1390" t="s">
        <v>3</v>
      </c>
      <c r="F5" s="1391"/>
      <c r="G5" s="1392"/>
      <c r="H5" s="1355" t="s">
        <v>23</v>
      </c>
      <c r="I5" s="1356"/>
      <c r="J5" s="1357"/>
      <c r="K5" s="44"/>
      <c r="L5" s="44"/>
    </row>
    <row r="6" spans="1:14" ht="33" customHeight="1" thickBot="1" x14ac:dyDescent="0.4">
      <c r="A6" s="1350"/>
      <c r="B6" s="1393"/>
      <c r="C6" s="1394"/>
      <c r="D6" s="1395"/>
      <c r="E6" s="1393"/>
      <c r="F6" s="1394"/>
      <c r="G6" s="1395"/>
      <c r="H6" s="1358"/>
      <c r="I6" s="1359"/>
      <c r="J6" s="1360"/>
      <c r="K6" s="44"/>
      <c r="L6" s="44"/>
    </row>
    <row r="7" spans="1:14" ht="99.75" customHeight="1" thickBot="1" x14ac:dyDescent="0.4">
      <c r="A7" s="1351"/>
      <c r="B7" s="542" t="s">
        <v>5</v>
      </c>
      <c r="C7" s="543" t="s">
        <v>6</v>
      </c>
      <c r="D7" s="379" t="s">
        <v>7</v>
      </c>
      <c r="E7" s="542" t="s">
        <v>5</v>
      </c>
      <c r="F7" s="543" t="s">
        <v>6</v>
      </c>
      <c r="G7" s="379" t="s">
        <v>7</v>
      </c>
      <c r="H7" s="542" t="s">
        <v>5</v>
      </c>
      <c r="I7" s="543" t="s">
        <v>6</v>
      </c>
      <c r="J7" s="379" t="s">
        <v>7</v>
      </c>
      <c r="K7" s="44"/>
      <c r="L7" s="44"/>
    </row>
    <row r="8" spans="1:14" ht="45" customHeight="1" thickBot="1" x14ac:dyDescent="0.4">
      <c r="A8" s="146" t="s">
        <v>34</v>
      </c>
      <c r="B8" s="200"/>
      <c r="C8" s="200"/>
      <c r="D8" s="198"/>
      <c r="E8" s="203"/>
      <c r="F8" s="200"/>
      <c r="G8" s="200"/>
      <c r="H8" s="200"/>
      <c r="I8" s="200"/>
      <c r="J8" s="198"/>
      <c r="K8" s="44"/>
      <c r="L8" s="44"/>
    </row>
    <row r="9" spans="1:14" ht="35.25" customHeight="1" thickBot="1" x14ac:dyDescent="0.4">
      <c r="A9" s="807" t="s">
        <v>84</v>
      </c>
      <c r="B9" s="151">
        <v>1</v>
      </c>
      <c r="C9" s="152"/>
      <c r="D9" s="122">
        <v>1</v>
      </c>
      <c r="E9" s="151">
        <v>2</v>
      </c>
      <c r="F9" s="152"/>
      <c r="G9" s="122">
        <v>2</v>
      </c>
      <c r="H9" s="750">
        <v>3</v>
      </c>
      <c r="I9" s="810"/>
      <c r="J9" s="811">
        <v>3</v>
      </c>
      <c r="K9" s="44"/>
      <c r="L9" s="44"/>
    </row>
    <row r="10" spans="1:14" ht="35.25" customHeight="1" thickBot="1" x14ac:dyDescent="0.4">
      <c r="A10" s="329" t="s">
        <v>85</v>
      </c>
      <c r="B10" s="151"/>
      <c r="C10" s="152"/>
      <c r="D10" s="122"/>
      <c r="E10" s="151">
        <v>1</v>
      </c>
      <c r="F10" s="152"/>
      <c r="G10" s="122">
        <v>1</v>
      </c>
      <c r="H10" s="750">
        <v>1</v>
      </c>
      <c r="I10" s="158"/>
      <c r="J10" s="149">
        <v>1</v>
      </c>
      <c r="K10" s="44"/>
      <c r="L10" s="44"/>
    </row>
    <row r="11" spans="1:14" ht="55.5" customHeight="1" thickBot="1" x14ac:dyDescent="0.4">
      <c r="A11" s="329" t="s">
        <v>86</v>
      </c>
      <c r="B11" s="151">
        <v>5</v>
      </c>
      <c r="C11" s="152"/>
      <c r="D11" s="122">
        <v>5</v>
      </c>
      <c r="E11" s="151">
        <v>2</v>
      </c>
      <c r="F11" s="152"/>
      <c r="G11" s="122">
        <v>2</v>
      </c>
      <c r="H11" s="750">
        <v>7</v>
      </c>
      <c r="I11" s="158"/>
      <c r="J11" s="149">
        <v>7</v>
      </c>
      <c r="K11" s="44"/>
      <c r="L11" s="44"/>
    </row>
    <row r="12" spans="1:14" ht="51" customHeight="1" thickBot="1" x14ac:dyDescent="0.4">
      <c r="A12" s="329" t="s">
        <v>87</v>
      </c>
      <c r="B12" s="151"/>
      <c r="C12" s="152"/>
      <c r="D12" s="122"/>
      <c r="E12" s="151">
        <v>1</v>
      </c>
      <c r="F12" s="152"/>
      <c r="G12" s="122">
        <v>1</v>
      </c>
      <c r="H12" s="750">
        <v>1</v>
      </c>
      <c r="I12" s="158"/>
      <c r="J12" s="149">
        <v>1</v>
      </c>
      <c r="K12" s="44"/>
      <c r="L12" s="44"/>
    </row>
    <row r="13" spans="1:14" ht="40.5" customHeight="1" thickBot="1" x14ac:dyDescent="0.4">
      <c r="A13" s="329" t="s">
        <v>88</v>
      </c>
      <c r="B13" s="151"/>
      <c r="C13" s="152"/>
      <c r="D13" s="122"/>
      <c r="E13" s="151">
        <v>1</v>
      </c>
      <c r="F13" s="152"/>
      <c r="G13" s="122">
        <v>1</v>
      </c>
      <c r="H13" s="750">
        <v>1</v>
      </c>
      <c r="I13" s="158"/>
      <c r="J13" s="149">
        <v>1</v>
      </c>
      <c r="K13" s="44"/>
      <c r="L13" s="44"/>
    </row>
    <row r="14" spans="1:14" ht="48" customHeight="1" thickBot="1" x14ac:dyDescent="0.4">
      <c r="A14" s="329" t="s">
        <v>89</v>
      </c>
      <c r="B14" s="151">
        <v>1</v>
      </c>
      <c r="C14" s="152"/>
      <c r="D14" s="122">
        <v>1</v>
      </c>
      <c r="E14" s="151">
        <v>2</v>
      </c>
      <c r="F14" s="152"/>
      <c r="G14" s="122">
        <v>2</v>
      </c>
      <c r="H14" s="750">
        <f>B14+E14</f>
        <v>3</v>
      </c>
      <c r="I14" s="158"/>
      <c r="J14" s="149">
        <f>D14+G14</f>
        <v>3</v>
      </c>
      <c r="K14" s="44"/>
      <c r="L14" s="44"/>
    </row>
    <row r="15" spans="1:14" ht="49.5" customHeight="1" thickBot="1" x14ac:dyDescent="0.4">
      <c r="A15" s="646" t="s">
        <v>90</v>
      </c>
      <c r="B15" s="151">
        <v>4</v>
      </c>
      <c r="C15" s="152"/>
      <c r="D15" s="122">
        <v>4</v>
      </c>
      <c r="E15" s="151">
        <v>3</v>
      </c>
      <c r="F15" s="152"/>
      <c r="G15" s="122">
        <v>3</v>
      </c>
      <c r="H15" s="750">
        <v>7</v>
      </c>
      <c r="I15" s="158"/>
      <c r="J15" s="149">
        <v>7</v>
      </c>
      <c r="K15" s="44"/>
      <c r="L15" s="44"/>
    </row>
    <row r="16" spans="1:14" ht="41.25" customHeight="1" thickBot="1" x14ac:dyDescent="0.4">
      <c r="A16" s="646" t="s">
        <v>91</v>
      </c>
      <c r="B16" s="151"/>
      <c r="C16" s="152"/>
      <c r="D16" s="122"/>
      <c r="E16" s="151"/>
      <c r="F16" s="152"/>
      <c r="G16" s="122"/>
      <c r="H16" s="750"/>
      <c r="I16" s="812"/>
      <c r="J16" s="813"/>
      <c r="K16" s="44"/>
      <c r="L16" s="44"/>
    </row>
    <row r="17" spans="1:12" s="330" customFormat="1" ht="45" customHeight="1" thickBot="1" x14ac:dyDescent="0.45">
      <c r="A17" s="78" t="s">
        <v>9</v>
      </c>
      <c r="B17" s="70">
        <f>SUM(B9:B16)</f>
        <v>11</v>
      </c>
      <c r="C17" s="70">
        <f>SUM(C9:C16)</f>
        <v>0</v>
      </c>
      <c r="D17" s="70">
        <f>SUM(D9:D16)</f>
        <v>11</v>
      </c>
      <c r="E17" s="70">
        <f>SUM(E9:E16)</f>
        <v>12</v>
      </c>
      <c r="F17" s="70"/>
      <c r="G17" s="70">
        <f>SUM(G9:G16)</f>
        <v>12</v>
      </c>
      <c r="H17" s="76">
        <f>SUM(H9:H16)</f>
        <v>23</v>
      </c>
      <c r="I17" s="154">
        <f>SUM(I9:I16)</f>
        <v>0</v>
      </c>
      <c r="J17" s="155">
        <f>SUM(J9:J16)</f>
        <v>23</v>
      </c>
      <c r="K17" s="44"/>
      <c r="L17" s="44"/>
    </row>
    <row r="18" spans="1:12" s="330" customFormat="1" ht="45" customHeight="1" thickBot="1" x14ac:dyDescent="0.45">
      <c r="A18" s="204" t="s">
        <v>10</v>
      </c>
      <c r="B18" s="154"/>
      <c r="C18" s="154"/>
      <c r="D18" s="154"/>
      <c r="E18" s="154"/>
      <c r="F18" s="154"/>
      <c r="G18" s="154"/>
      <c r="H18" s="164"/>
      <c r="I18" s="814"/>
      <c r="J18" s="815"/>
      <c r="K18" s="44"/>
      <c r="L18" s="44"/>
    </row>
    <row r="19" spans="1:12" ht="39" customHeight="1" thickBot="1" x14ac:dyDescent="0.4">
      <c r="A19" s="78" t="s">
        <v>11</v>
      </c>
      <c r="B19" s="618"/>
      <c r="C19" s="619"/>
      <c r="D19" s="620"/>
      <c r="E19" s="219"/>
      <c r="F19" s="619" t="s">
        <v>12</v>
      </c>
      <c r="G19" s="215"/>
      <c r="H19" s="216"/>
      <c r="I19" s="217"/>
      <c r="J19" s="816"/>
      <c r="K19" s="88"/>
      <c r="L19" s="88"/>
    </row>
    <row r="20" spans="1:12" ht="33.75" customHeight="1" thickBot="1" x14ac:dyDescent="0.4">
      <c r="A20" s="329" t="s">
        <v>84</v>
      </c>
      <c r="B20" s="151">
        <v>1</v>
      </c>
      <c r="C20" s="152"/>
      <c r="D20" s="122">
        <v>1</v>
      </c>
      <c r="E20" s="151">
        <v>2</v>
      </c>
      <c r="F20" s="152"/>
      <c r="G20" s="122">
        <v>2</v>
      </c>
      <c r="H20" s="750">
        <v>3</v>
      </c>
      <c r="I20" s="278"/>
      <c r="J20" s="169">
        <v>3</v>
      </c>
      <c r="K20" s="119"/>
      <c r="L20" s="119"/>
    </row>
    <row r="21" spans="1:12" ht="33" customHeight="1" thickBot="1" x14ac:dyDescent="0.4">
      <c r="A21" s="329" t="s">
        <v>85</v>
      </c>
      <c r="B21" s="151"/>
      <c r="C21" s="152"/>
      <c r="D21" s="122"/>
      <c r="E21" s="151">
        <v>1</v>
      </c>
      <c r="F21" s="152"/>
      <c r="G21" s="122">
        <v>1</v>
      </c>
      <c r="H21" s="750">
        <v>1</v>
      </c>
      <c r="I21" s="158"/>
      <c r="J21" s="149">
        <v>1</v>
      </c>
      <c r="K21" s="119"/>
      <c r="L21" s="119"/>
    </row>
    <row r="22" spans="1:12" ht="48.75" customHeight="1" thickBot="1" x14ac:dyDescent="0.4">
      <c r="A22" s="329" t="s">
        <v>86</v>
      </c>
      <c r="B22" s="151">
        <v>5</v>
      </c>
      <c r="C22" s="152"/>
      <c r="D22" s="122">
        <v>5</v>
      </c>
      <c r="E22" s="151">
        <v>2</v>
      </c>
      <c r="F22" s="152"/>
      <c r="G22" s="122">
        <v>2</v>
      </c>
      <c r="H22" s="750">
        <v>7</v>
      </c>
      <c r="I22" s="158"/>
      <c r="J22" s="149">
        <v>7</v>
      </c>
      <c r="K22" s="119"/>
      <c r="L22" s="119"/>
    </row>
    <row r="23" spans="1:12" ht="41.25" customHeight="1" thickBot="1" x14ac:dyDescent="0.4">
      <c r="A23" s="329" t="s">
        <v>87</v>
      </c>
      <c r="B23" s="151"/>
      <c r="C23" s="152"/>
      <c r="D23" s="122"/>
      <c r="E23" s="151">
        <v>1</v>
      </c>
      <c r="F23" s="152"/>
      <c r="G23" s="122">
        <v>1</v>
      </c>
      <c r="H23" s="750">
        <v>1</v>
      </c>
      <c r="I23" s="158"/>
      <c r="J23" s="149">
        <v>1</v>
      </c>
      <c r="K23" s="119"/>
      <c r="L23" s="119"/>
    </row>
    <row r="24" spans="1:12" ht="24.95" customHeight="1" thickBot="1" x14ac:dyDescent="0.4">
      <c r="A24" s="329" t="s">
        <v>88</v>
      </c>
      <c r="B24" s="151"/>
      <c r="C24" s="152"/>
      <c r="D24" s="122"/>
      <c r="E24" s="151">
        <v>1</v>
      </c>
      <c r="F24" s="152"/>
      <c r="G24" s="122">
        <v>1</v>
      </c>
      <c r="H24" s="750">
        <v>1</v>
      </c>
      <c r="I24" s="158"/>
      <c r="J24" s="149">
        <v>1</v>
      </c>
      <c r="K24" s="119"/>
      <c r="L24" s="119"/>
    </row>
    <row r="25" spans="1:12" ht="48" customHeight="1" thickBot="1" x14ac:dyDescent="0.4">
      <c r="A25" s="329" t="s">
        <v>89</v>
      </c>
      <c r="B25" s="151">
        <v>1</v>
      </c>
      <c r="C25" s="152"/>
      <c r="D25" s="122">
        <v>1</v>
      </c>
      <c r="E25" s="151">
        <v>2</v>
      </c>
      <c r="F25" s="152"/>
      <c r="G25" s="122">
        <v>2</v>
      </c>
      <c r="H25" s="750">
        <f>B25+E25</f>
        <v>3</v>
      </c>
      <c r="I25" s="158"/>
      <c r="J25" s="149">
        <f>D25+G25</f>
        <v>3</v>
      </c>
      <c r="K25" s="119"/>
      <c r="L25" s="119"/>
    </row>
    <row r="26" spans="1:12" ht="43.5" customHeight="1" thickBot="1" x14ac:dyDescent="0.4">
      <c r="A26" s="329" t="s">
        <v>90</v>
      </c>
      <c r="B26" s="151">
        <v>4</v>
      </c>
      <c r="C26" s="152"/>
      <c r="D26" s="122">
        <v>4</v>
      </c>
      <c r="E26" s="151">
        <v>3</v>
      </c>
      <c r="F26" s="152"/>
      <c r="G26" s="122">
        <v>3</v>
      </c>
      <c r="H26" s="750">
        <v>7</v>
      </c>
      <c r="I26" s="158"/>
      <c r="J26" s="149">
        <v>7</v>
      </c>
      <c r="K26" s="119"/>
      <c r="L26" s="119"/>
    </row>
    <row r="27" spans="1:12" ht="43.5" customHeight="1" thickBot="1" x14ac:dyDescent="0.4">
      <c r="A27" s="329" t="s">
        <v>91</v>
      </c>
      <c r="B27" s="151"/>
      <c r="C27" s="152"/>
      <c r="D27" s="122"/>
      <c r="E27" s="151"/>
      <c r="F27" s="152"/>
      <c r="G27" s="122"/>
      <c r="H27" s="750"/>
      <c r="I27" s="812"/>
      <c r="J27" s="813"/>
      <c r="K27" s="119"/>
      <c r="L27" s="119"/>
    </row>
    <row r="28" spans="1:12" ht="33.75" customHeight="1" thickBot="1" x14ac:dyDescent="0.4">
      <c r="A28" s="156" t="s">
        <v>13</v>
      </c>
      <c r="B28" s="70">
        <f t="shared" ref="B28:J28" si="0">SUM(B20:B27)</f>
        <v>11</v>
      </c>
      <c r="C28" s="70">
        <f t="shared" si="0"/>
        <v>0</v>
      </c>
      <c r="D28" s="70">
        <f t="shared" si="0"/>
        <v>11</v>
      </c>
      <c r="E28" s="70">
        <f t="shared" si="0"/>
        <v>12</v>
      </c>
      <c r="F28" s="70">
        <f t="shared" si="0"/>
        <v>0</v>
      </c>
      <c r="G28" s="70">
        <f t="shared" si="0"/>
        <v>12</v>
      </c>
      <c r="H28" s="76">
        <f t="shared" si="0"/>
        <v>23</v>
      </c>
      <c r="I28" s="154">
        <f t="shared" si="0"/>
        <v>0</v>
      </c>
      <c r="J28" s="155">
        <f t="shared" si="0"/>
        <v>23</v>
      </c>
      <c r="K28" s="108"/>
      <c r="L28" s="108"/>
    </row>
    <row r="29" spans="1:12" ht="24.95" customHeight="1" x14ac:dyDescent="0.35">
      <c r="A29" s="157" t="s">
        <v>44</v>
      </c>
      <c r="B29" s="201"/>
      <c r="C29" s="202"/>
      <c r="D29" s="621"/>
      <c r="E29" s="201"/>
      <c r="F29" s="202"/>
      <c r="G29" s="621"/>
      <c r="H29" s="808"/>
      <c r="I29" s="637"/>
      <c r="J29" s="51"/>
      <c r="K29" s="119"/>
      <c r="L29" s="119"/>
    </row>
    <row r="30" spans="1:12" ht="24.95" customHeight="1" x14ac:dyDescent="0.35">
      <c r="A30" s="60"/>
      <c r="B30" s="123">
        <v>0</v>
      </c>
      <c r="C30" s="121">
        <v>0</v>
      </c>
      <c r="D30" s="122">
        <f>SUM(B30:C30)</f>
        <v>0</v>
      </c>
      <c r="E30" s="123">
        <v>0</v>
      </c>
      <c r="F30" s="121">
        <v>0</v>
      </c>
      <c r="G30" s="122">
        <f>SUM(E30:F30)</f>
        <v>0</v>
      </c>
      <c r="H30" s="750"/>
      <c r="I30" s="158"/>
      <c r="J30" s="149"/>
      <c r="K30" s="119"/>
      <c r="L30" s="119"/>
    </row>
    <row r="31" spans="1:12" ht="24.95" customHeight="1" thickBot="1" x14ac:dyDescent="0.4">
      <c r="A31" s="60"/>
      <c r="B31" s="123"/>
      <c r="C31" s="121"/>
      <c r="D31" s="122">
        <f>SUM(B31:C31)</f>
        <v>0</v>
      </c>
      <c r="E31" s="123"/>
      <c r="F31" s="121"/>
      <c r="G31" s="122">
        <f>SUM(E31:F31)</f>
        <v>0</v>
      </c>
      <c r="H31" s="750"/>
      <c r="I31" s="812"/>
      <c r="J31" s="813"/>
      <c r="K31" s="119"/>
      <c r="L31" s="119"/>
    </row>
    <row r="32" spans="1:12" ht="33" customHeight="1" thickBot="1" x14ac:dyDescent="0.4">
      <c r="A32" s="103" t="s">
        <v>45</v>
      </c>
      <c r="B32" s="132">
        <f t="shared" ref="B32:J32" si="1">SUM(B30:B31)</f>
        <v>0</v>
      </c>
      <c r="C32" s="132">
        <f t="shared" si="1"/>
        <v>0</v>
      </c>
      <c r="D32" s="132">
        <f t="shared" si="1"/>
        <v>0</v>
      </c>
      <c r="E32" s="132">
        <f t="shared" si="1"/>
        <v>0</v>
      </c>
      <c r="F32" s="132">
        <f t="shared" si="1"/>
        <v>0</v>
      </c>
      <c r="G32" s="133">
        <f t="shared" si="1"/>
        <v>0</v>
      </c>
      <c r="H32" s="133">
        <f t="shared" si="1"/>
        <v>0</v>
      </c>
      <c r="I32" s="154">
        <f t="shared" si="1"/>
        <v>0</v>
      </c>
      <c r="J32" s="155">
        <f t="shared" si="1"/>
        <v>0</v>
      </c>
      <c r="K32" s="119"/>
      <c r="L32" s="119"/>
    </row>
    <row r="33" spans="1:13" ht="35.25" customHeight="1" thickBot="1" x14ac:dyDescent="0.4">
      <c r="A33" s="109" t="s">
        <v>46</v>
      </c>
      <c r="B33" s="110"/>
      <c r="C33" s="111"/>
      <c r="D33" s="159"/>
      <c r="E33" s="111"/>
      <c r="F33" s="111"/>
      <c r="G33" s="112"/>
      <c r="H33" s="809"/>
      <c r="I33" s="171"/>
      <c r="J33" s="817"/>
      <c r="K33" s="119"/>
      <c r="L33" s="119"/>
    </row>
    <row r="34" spans="1:13" ht="24.95" customHeight="1" thickBot="1" x14ac:dyDescent="0.4">
      <c r="A34" s="103" t="s">
        <v>15</v>
      </c>
      <c r="B34" s="129">
        <v>0</v>
      </c>
      <c r="C34" s="129">
        <v>0</v>
      </c>
      <c r="D34" s="107">
        <f>SUM(B34:C34)</f>
        <v>0</v>
      </c>
      <c r="E34" s="162">
        <v>0</v>
      </c>
      <c r="F34" s="129">
        <v>0</v>
      </c>
      <c r="G34" s="129">
        <v>0</v>
      </c>
      <c r="H34" s="129">
        <v>0</v>
      </c>
      <c r="I34" s="235">
        <v>0</v>
      </c>
      <c r="J34" s="328">
        <f>SUM(H34:I34)</f>
        <v>0</v>
      </c>
      <c r="K34" s="119"/>
      <c r="L34" s="119"/>
    </row>
    <row r="35" spans="1:13" ht="30" customHeight="1" thickBot="1" x14ac:dyDescent="0.4">
      <c r="A35" s="131" t="s">
        <v>16</v>
      </c>
      <c r="B35" s="132">
        <f t="shared" ref="B35:G35" si="2">B28</f>
        <v>11</v>
      </c>
      <c r="C35" s="132">
        <f t="shared" si="2"/>
        <v>0</v>
      </c>
      <c r="D35" s="132">
        <f t="shared" si="2"/>
        <v>11</v>
      </c>
      <c r="E35" s="132">
        <f t="shared" si="2"/>
        <v>12</v>
      </c>
      <c r="F35" s="132">
        <f t="shared" si="2"/>
        <v>0</v>
      </c>
      <c r="G35" s="132">
        <f t="shared" si="2"/>
        <v>12</v>
      </c>
      <c r="H35" s="133">
        <f>B35+E35</f>
        <v>23</v>
      </c>
      <c r="I35" s="154">
        <f>C35+F35</f>
        <v>0</v>
      </c>
      <c r="J35" s="155">
        <f>SUM(H35:I35)</f>
        <v>23</v>
      </c>
      <c r="K35" s="135"/>
      <c r="L35" s="135"/>
    </row>
    <row r="36" spans="1:13" ht="26.25" thickBot="1" x14ac:dyDescent="0.4">
      <c r="A36" s="131" t="s">
        <v>47</v>
      </c>
      <c r="B36" s="132">
        <f t="shared" ref="B36:G36" si="3">B32</f>
        <v>0</v>
      </c>
      <c r="C36" s="132">
        <f t="shared" si="3"/>
        <v>0</v>
      </c>
      <c r="D36" s="132">
        <f t="shared" si="3"/>
        <v>0</v>
      </c>
      <c r="E36" s="132">
        <f t="shared" si="3"/>
        <v>0</v>
      </c>
      <c r="F36" s="132">
        <f t="shared" si="3"/>
        <v>0</v>
      </c>
      <c r="G36" s="132">
        <f t="shared" si="3"/>
        <v>0</v>
      </c>
      <c r="H36" s="133">
        <f>B36+E36</f>
        <v>0</v>
      </c>
      <c r="I36" s="154">
        <f>C36+F36</f>
        <v>0</v>
      </c>
      <c r="J36" s="155">
        <f>SUM(H36:I36)</f>
        <v>0</v>
      </c>
      <c r="K36" s="136"/>
      <c r="L36" s="136"/>
    </row>
    <row r="37" spans="1:13" ht="26.25" thickBot="1" x14ac:dyDescent="0.4">
      <c r="A37" s="131" t="s">
        <v>17</v>
      </c>
      <c r="B37" s="132">
        <f t="shared" ref="B37:G37" si="4">B34</f>
        <v>0</v>
      </c>
      <c r="C37" s="132">
        <f t="shared" si="4"/>
        <v>0</v>
      </c>
      <c r="D37" s="132">
        <f t="shared" si="4"/>
        <v>0</v>
      </c>
      <c r="E37" s="132">
        <f t="shared" si="4"/>
        <v>0</v>
      </c>
      <c r="F37" s="132">
        <f t="shared" si="4"/>
        <v>0</v>
      </c>
      <c r="G37" s="132">
        <f t="shared" si="4"/>
        <v>0</v>
      </c>
      <c r="H37" s="133">
        <f>B37+E37</f>
        <v>0</v>
      </c>
      <c r="I37" s="154">
        <f>C37+E37</f>
        <v>0</v>
      </c>
      <c r="J37" s="155">
        <f>SUM(H37:I37)</f>
        <v>0</v>
      </c>
      <c r="K37" s="136"/>
      <c r="L37" s="136"/>
    </row>
    <row r="38" spans="1:13" ht="26.25" thickBot="1" x14ac:dyDescent="0.4">
      <c r="A38" s="137" t="s">
        <v>18</v>
      </c>
      <c r="B38" s="138">
        <f t="shared" ref="B38:G38" si="5">SUM(B35:B37)</f>
        <v>11</v>
      </c>
      <c r="C38" s="138">
        <f t="shared" si="5"/>
        <v>0</v>
      </c>
      <c r="D38" s="138">
        <f t="shared" si="5"/>
        <v>11</v>
      </c>
      <c r="E38" s="138">
        <f t="shared" si="5"/>
        <v>12</v>
      </c>
      <c r="F38" s="138">
        <f t="shared" si="5"/>
        <v>0</v>
      </c>
      <c r="G38" s="138">
        <f t="shared" si="5"/>
        <v>12</v>
      </c>
      <c r="H38" s="139">
        <f>SUM(H35:H37)</f>
        <v>23</v>
      </c>
      <c r="I38" s="818">
        <f>SUM(I35:I37)</f>
        <v>0</v>
      </c>
      <c r="J38" s="749">
        <f>SUM(J35:J37)</f>
        <v>23</v>
      </c>
      <c r="K38" s="136"/>
      <c r="L38" s="136"/>
    </row>
    <row r="39" spans="1:13" ht="12" customHeight="1" x14ac:dyDescent="0.35">
      <c r="A39" s="119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3" ht="25.5" hidden="1" customHeight="1" x14ac:dyDescent="0.35">
      <c r="A40" s="119"/>
      <c r="B40" s="136"/>
      <c r="C40" s="136"/>
      <c r="D40" s="136"/>
      <c r="E40" s="136"/>
      <c r="F40" s="136"/>
      <c r="G40" s="136"/>
      <c r="H40" s="136"/>
      <c r="I40" s="136"/>
      <c r="J40" s="136"/>
      <c r="K40" s="141"/>
    </row>
    <row r="41" spans="1:13" x14ac:dyDescent="0.35">
      <c r="A41" s="11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</row>
    <row r="42" spans="1:13" ht="30.75" customHeight="1" x14ac:dyDescent="0.35">
      <c r="A42" s="1388" t="s">
        <v>48</v>
      </c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1388"/>
      <c r="M42" s="1388"/>
    </row>
    <row r="43" spans="1:13" x14ac:dyDescent="0.35"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3" ht="45" customHeight="1" x14ac:dyDescent="0.35">
      <c r="B44" s="136"/>
      <c r="C44" s="136"/>
      <c r="D44" s="136"/>
      <c r="E44" s="136"/>
      <c r="F44" s="136"/>
      <c r="G44" s="136"/>
      <c r="H44" s="136"/>
      <c r="I44" s="136"/>
      <c r="J44" s="136"/>
    </row>
  </sheetData>
  <mergeCells count="7">
    <mergeCell ref="A42:M42"/>
    <mergeCell ref="A1:J1"/>
    <mergeCell ref="A3:J3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"/>
  <sheetViews>
    <sheetView topLeftCell="A13" zoomScale="50" zoomScaleNormal="50" workbookViewId="0">
      <selection activeCell="A3" sqref="A3:N3"/>
    </sheetView>
  </sheetViews>
  <sheetFormatPr defaultRowHeight="25.5" x14ac:dyDescent="0.35"/>
  <cols>
    <col min="1" max="1" width="3" style="42" customWidth="1"/>
    <col min="2" max="2" width="79.28515625" style="42" customWidth="1"/>
    <col min="3" max="3" width="14" style="42" customWidth="1"/>
    <col min="4" max="4" width="15.28515625" style="42" customWidth="1"/>
    <col min="5" max="5" width="11" style="42" customWidth="1"/>
    <col min="6" max="6" width="14" style="42" customWidth="1"/>
    <col min="7" max="7" width="13.5703125" style="42" customWidth="1"/>
    <col min="8" max="8" width="14.28515625" style="42" customWidth="1"/>
    <col min="9" max="9" width="15" style="42" customWidth="1"/>
    <col min="10" max="10" width="12.140625" style="42" customWidth="1"/>
    <col min="11" max="11" width="12" style="42" customWidth="1"/>
    <col min="12" max="12" width="15.42578125" style="42" customWidth="1"/>
    <col min="13" max="13" width="13.5703125" style="42" customWidth="1"/>
    <col min="14" max="14" width="10.85546875" style="42" customWidth="1"/>
    <col min="15" max="15" width="14.28515625" style="42" customWidth="1"/>
    <col min="16" max="16" width="10.5703125" style="42" bestFit="1" customWidth="1"/>
    <col min="17" max="17" width="9.28515625" style="42" bestFit="1" customWidth="1"/>
    <col min="18" max="16384" width="9.140625" style="42"/>
  </cols>
  <sheetData>
    <row r="1" spans="1:14" ht="25.5" customHeight="1" x14ac:dyDescent="0.35">
      <c r="A1" s="1348" t="s">
        <v>0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</row>
    <row r="2" spans="1:14" ht="26.25" customHeight="1" x14ac:dyDescent="0.35">
      <c r="A2" s="1450" t="s">
        <v>82</v>
      </c>
      <c r="B2" s="1450"/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  <c r="N2" s="1450"/>
    </row>
    <row r="3" spans="1:14" ht="37.5" customHeight="1" x14ac:dyDescent="0.35">
      <c r="A3" s="1348" t="s">
        <v>167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</row>
    <row r="4" spans="1:14" ht="33" customHeight="1" thickBot="1" x14ac:dyDescent="0.4">
      <c r="B4" s="43"/>
    </row>
    <row r="5" spans="1:14" ht="33" customHeight="1" x14ac:dyDescent="0.35">
      <c r="B5" s="1349" t="s">
        <v>1</v>
      </c>
      <c r="C5" s="1390" t="s">
        <v>2</v>
      </c>
      <c r="D5" s="1452"/>
      <c r="E5" s="1453"/>
      <c r="F5" s="1391" t="s">
        <v>3</v>
      </c>
      <c r="G5" s="1452"/>
      <c r="H5" s="1452"/>
      <c r="I5" s="1390" t="s">
        <v>4</v>
      </c>
      <c r="J5" s="1452"/>
      <c r="K5" s="1453"/>
      <c r="L5" s="1355" t="s">
        <v>23</v>
      </c>
      <c r="M5" s="1356"/>
      <c r="N5" s="1357"/>
    </row>
    <row r="6" spans="1:14" ht="33" customHeight="1" thickBot="1" x14ac:dyDescent="0.4">
      <c r="B6" s="1350"/>
      <c r="C6" s="1454"/>
      <c r="D6" s="1455"/>
      <c r="E6" s="1456"/>
      <c r="F6" s="1455"/>
      <c r="G6" s="1455"/>
      <c r="H6" s="1455"/>
      <c r="I6" s="1457"/>
      <c r="J6" s="1458"/>
      <c r="K6" s="1459"/>
      <c r="L6" s="1358"/>
      <c r="M6" s="1359"/>
      <c r="N6" s="1360"/>
    </row>
    <row r="7" spans="1:14" ht="99.75" customHeight="1" thickBot="1" x14ac:dyDescent="0.4">
      <c r="B7" s="1451"/>
      <c r="C7" s="542" t="s">
        <v>5</v>
      </c>
      <c r="D7" s="543" t="s">
        <v>6</v>
      </c>
      <c r="E7" s="379" t="s">
        <v>7</v>
      </c>
      <c r="F7" s="542" t="s">
        <v>5</v>
      </c>
      <c r="G7" s="543" t="s">
        <v>6</v>
      </c>
      <c r="H7" s="379" t="s">
        <v>7</v>
      </c>
      <c r="I7" s="542" t="s">
        <v>5</v>
      </c>
      <c r="J7" s="543" t="s">
        <v>6</v>
      </c>
      <c r="K7" s="379" t="s">
        <v>7</v>
      </c>
      <c r="L7" s="542" t="s">
        <v>5</v>
      </c>
      <c r="M7" s="543" t="s">
        <v>6</v>
      </c>
      <c r="N7" s="379" t="s">
        <v>7</v>
      </c>
    </row>
    <row r="8" spans="1:14" ht="34.5" customHeight="1" thickBot="1" x14ac:dyDescent="0.4">
      <c r="B8" s="146" t="s">
        <v>8</v>
      </c>
      <c r="C8" s="220"/>
      <c r="D8" s="221"/>
      <c r="E8" s="222"/>
      <c r="F8" s="223"/>
      <c r="G8" s="221"/>
      <c r="H8" s="224"/>
      <c r="I8" s="221"/>
      <c r="J8" s="221"/>
      <c r="K8" s="225"/>
      <c r="L8" s="173"/>
      <c r="M8" s="226"/>
      <c r="N8" s="227"/>
    </row>
    <row r="9" spans="1:14" ht="57.75" customHeight="1" x14ac:dyDescent="0.35">
      <c r="B9" s="684" t="s">
        <v>83</v>
      </c>
      <c r="C9" s="743"/>
      <c r="D9" s="228"/>
      <c r="E9" s="332"/>
      <c r="F9" s="229"/>
      <c r="G9" s="230"/>
      <c r="H9" s="333"/>
      <c r="I9" s="228"/>
      <c r="J9" s="230"/>
      <c r="K9" s="147"/>
      <c r="L9" s="331"/>
      <c r="M9" s="622"/>
      <c r="N9" s="623"/>
    </row>
    <row r="10" spans="1:14" ht="34.5" customHeight="1" x14ac:dyDescent="0.35">
      <c r="B10" s="681" t="s">
        <v>84</v>
      </c>
      <c r="C10" s="744"/>
      <c r="D10" s="124"/>
      <c r="E10" s="122"/>
      <c r="F10" s="123"/>
      <c r="G10" s="121"/>
      <c r="H10" s="161"/>
      <c r="I10" s="124"/>
      <c r="J10" s="121"/>
      <c r="K10" s="122"/>
      <c r="L10" s="148"/>
      <c r="M10" s="158"/>
      <c r="N10" s="149"/>
    </row>
    <row r="11" spans="1:14" ht="34.5" customHeight="1" x14ac:dyDescent="0.35">
      <c r="B11" s="681" t="s">
        <v>85</v>
      </c>
      <c r="C11" s="744"/>
      <c r="D11" s="124"/>
      <c r="E11" s="122"/>
      <c r="F11" s="97">
        <v>1</v>
      </c>
      <c r="G11" s="62"/>
      <c r="H11" s="680">
        <v>1</v>
      </c>
      <c r="I11" s="124"/>
      <c r="J11" s="121"/>
      <c r="K11" s="122"/>
      <c r="L11" s="148">
        <v>1</v>
      </c>
      <c r="M11" s="158"/>
      <c r="N11" s="149">
        <v>1</v>
      </c>
    </row>
    <row r="12" spans="1:14" ht="41.25" customHeight="1" x14ac:dyDescent="0.35">
      <c r="B12" s="681" t="s">
        <v>86</v>
      </c>
      <c r="C12" s="744"/>
      <c r="D12" s="124"/>
      <c r="E12" s="122"/>
      <c r="F12" s="97"/>
      <c r="G12" s="62"/>
      <c r="H12" s="680"/>
      <c r="I12" s="124"/>
      <c r="J12" s="121"/>
      <c r="K12" s="122"/>
      <c r="L12" s="148"/>
      <c r="M12" s="158"/>
      <c r="N12" s="149"/>
    </row>
    <row r="13" spans="1:14" ht="43.5" customHeight="1" x14ac:dyDescent="0.35">
      <c r="B13" s="681" t="s">
        <v>87</v>
      </c>
      <c r="C13" s="744"/>
      <c r="D13" s="124"/>
      <c r="E13" s="122"/>
      <c r="F13" s="97"/>
      <c r="G13" s="62">
        <v>1</v>
      </c>
      <c r="H13" s="680">
        <v>1</v>
      </c>
      <c r="I13" s="124"/>
      <c r="J13" s="62"/>
      <c r="K13" s="98"/>
      <c r="L13" s="148"/>
      <c r="M13" s="158">
        <v>1</v>
      </c>
      <c r="N13" s="149">
        <v>1</v>
      </c>
    </row>
    <row r="14" spans="1:14" ht="24.75" customHeight="1" x14ac:dyDescent="0.35">
      <c r="B14" s="681" t="s">
        <v>88</v>
      </c>
      <c r="C14" s="744"/>
      <c r="D14" s="124"/>
      <c r="E14" s="122"/>
      <c r="F14" s="123"/>
      <c r="G14" s="121"/>
      <c r="H14" s="161"/>
      <c r="I14" s="124"/>
      <c r="J14" s="62"/>
      <c r="K14" s="122"/>
      <c r="L14" s="148"/>
      <c r="M14" s="158"/>
      <c r="N14" s="149"/>
    </row>
    <row r="15" spans="1:14" ht="39.75" customHeight="1" x14ac:dyDescent="0.35">
      <c r="B15" s="681" t="s">
        <v>89</v>
      </c>
      <c r="C15" s="744"/>
      <c r="D15" s="124"/>
      <c r="E15" s="122"/>
      <c r="F15" s="123"/>
      <c r="G15" s="62"/>
      <c r="H15" s="161"/>
      <c r="I15" s="124">
        <v>1</v>
      </c>
      <c r="J15" s="62"/>
      <c r="K15" s="122">
        <v>1</v>
      </c>
      <c r="L15" s="148">
        <v>1</v>
      </c>
      <c r="M15" s="158"/>
      <c r="N15" s="149">
        <v>1</v>
      </c>
    </row>
    <row r="16" spans="1:14" ht="43.5" customHeight="1" x14ac:dyDescent="0.35">
      <c r="B16" s="682" t="s">
        <v>90</v>
      </c>
      <c r="C16" s="744"/>
      <c r="D16" s="124"/>
      <c r="E16" s="122"/>
      <c r="F16" s="123"/>
      <c r="G16" s="121"/>
      <c r="H16" s="161"/>
      <c r="I16" s="63">
        <v>1</v>
      </c>
      <c r="J16" s="62"/>
      <c r="K16" s="98">
        <v>1</v>
      </c>
      <c r="L16" s="148">
        <v>1</v>
      </c>
      <c r="M16" s="158"/>
      <c r="N16" s="149">
        <v>1</v>
      </c>
    </row>
    <row r="17" spans="2:14" ht="36" customHeight="1" thickBot="1" x14ac:dyDescent="0.4">
      <c r="B17" s="683" t="s">
        <v>145</v>
      </c>
      <c r="C17" s="745"/>
      <c r="D17" s="624"/>
      <c r="E17" s="625"/>
      <c r="F17" s="145"/>
      <c r="G17" s="626"/>
      <c r="H17" s="627"/>
      <c r="I17" s="624">
        <v>1</v>
      </c>
      <c r="J17" s="231"/>
      <c r="K17" s="625">
        <v>1</v>
      </c>
      <c r="L17" s="232">
        <v>1</v>
      </c>
      <c r="M17" s="233"/>
      <c r="N17" s="234">
        <v>1</v>
      </c>
    </row>
    <row r="18" spans="2:14" ht="34.5" customHeight="1" thickBot="1" x14ac:dyDescent="0.4">
      <c r="B18" s="146" t="s">
        <v>74</v>
      </c>
      <c r="C18" s="132"/>
      <c r="D18" s="154"/>
      <c r="E18" s="164"/>
      <c r="F18" s="132">
        <v>1</v>
      </c>
      <c r="G18" s="154">
        <f>SUM(G13:G17)</f>
        <v>1</v>
      </c>
      <c r="H18" s="155">
        <v>2</v>
      </c>
      <c r="I18" s="163">
        <v>3</v>
      </c>
      <c r="J18" s="154"/>
      <c r="K18" s="235">
        <f>SUM(K10:K17)</f>
        <v>3</v>
      </c>
      <c r="L18" s="236">
        <v>4</v>
      </c>
      <c r="M18" s="154">
        <v>1</v>
      </c>
      <c r="N18" s="155">
        <v>5</v>
      </c>
    </row>
    <row r="19" spans="2:14" ht="30.75" customHeight="1" thickBot="1" x14ac:dyDescent="0.4">
      <c r="B19" s="67" t="s">
        <v>10</v>
      </c>
      <c r="C19" s="71"/>
      <c r="D19" s="153"/>
      <c r="E19" s="165"/>
      <c r="F19" s="71"/>
      <c r="G19" s="153"/>
      <c r="H19" s="165"/>
      <c r="I19" s="71"/>
      <c r="J19" s="153"/>
      <c r="K19" s="165"/>
      <c r="L19" s="71"/>
      <c r="M19" s="71"/>
      <c r="N19" s="77"/>
    </row>
    <row r="20" spans="2:14" ht="30.75" customHeight="1" thickBot="1" x14ac:dyDescent="0.4">
      <c r="B20" s="78" t="s">
        <v>11</v>
      </c>
      <c r="C20" s="170"/>
      <c r="D20" s="171"/>
      <c r="E20" s="155"/>
      <c r="F20" s="172"/>
      <c r="G20" s="171" t="s">
        <v>12</v>
      </c>
      <c r="H20" s="164"/>
      <c r="I20" s="170"/>
      <c r="J20" s="171"/>
      <c r="K20" s="164"/>
      <c r="L20" s="173"/>
      <c r="M20" s="173"/>
      <c r="N20" s="174"/>
    </row>
    <row r="21" spans="2:14" ht="41.25" customHeight="1" x14ac:dyDescent="0.35">
      <c r="B21" s="684" t="s">
        <v>83</v>
      </c>
      <c r="C21" s="746"/>
      <c r="D21" s="228"/>
      <c r="E21" s="332"/>
      <c r="F21" s="229"/>
      <c r="G21" s="230"/>
      <c r="H21" s="333"/>
      <c r="I21" s="228"/>
      <c r="J21" s="230"/>
      <c r="K21" s="147"/>
      <c r="L21" s="331"/>
      <c r="M21" s="622"/>
      <c r="N21" s="623"/>
    </row>
    <row r="22" spans="2:14" ht="34.5" customHeight="1" x14ac:dyDescent="0.35">
      <c r="B22" s="681" t="s">
        <v>84</v>
      </c>
      <c r="C22" s="744"/>
      <c r="D22" s="124"/>
      <c r="E22" s="122"/>
      <c r="F22" s="123"/>
      <c r="G22" s="121"/>
      <c r="H22" s="161"/>
      <c r="I22" s="124"/>
      <c r="J22" s="121"/>
      <c r="K22" s="122"/>
      <c r="L22" s="148"/>
      <c r="M22" s="158"/>
      <c r="N22" s="149"/>
    </row>
    <row r="23" spans="2:14" ht="34.5" customHeight="1" x14ac:dyDescent="0.35">
      <c r="B23" s="681" t="s">
        <v>85</v>
      </c>
      <c r="C23" s="744"/>
      <c r="D23" s="124"/>
      <c r="E23" s="122"/>
      <c r="F23" s="123">
        <v>1</v>
      </c>
      <c r="G23" s="121"/>
      <c r="H23" s="161">
        <v>1</v>
      </c>
      <c r="I23" s="124"/>
      <c r="J23" s="121"/>
      <c r="K23" s="122"/>
      <c r="L23" s="148">
        <v>1</v>
      </c>
      <c r="M23" s="158"/>
      <c r="N23" s="149">
        <v>1</v>
      </c>
    </row>
    <row r="24" spans="2:14" ht="41.25" customHeight="1" x14ac:dyDescent="0.35">
      <c r="B24" s="681" t="s">
        <v>86</v>
      </c>
      <c r="C24" s="744"/>
      <c r="D24" s="124"/>
      <c r="E24" s="122"/>
      <c r="F24" s="123"/>
      <c r="G24" s="121"/>
      <c r="H24" s="161"/>
      <c r="I24" s="124"/>
      <c r="J24" s="121"/>
      <c r="K24" s="122"/>
      <c r="L24" s="148"/>
      <c r="M24" s="158"/>
      <c r="N24" s="149"/>
    </row>
    <row r="25" spans="2:14" ht="43.5" customHeight="1" x14ac:dyDescent="0.35">
      <c r="B25" s="681" t="s">
        <v>87</v>
      </c>
      <c r="C25" s="744"/>
      <c r="D25" s="124"/>
      <c r="E25" s="122"/>
      <c r="F25" s="123"/>
      <c r="G25" s="121">
        <v>1</v>
      </c>
      <c r="H25" s="161">
        <v>1</v>
      </c>
      <c r="I25" s="124"/>
      <c r="J25" s="62"/>
      <c r="K25" s="98"/>
      <c r="L25" s="148"/>
      <c r="M25" s="158">
        <v>1</v>
      </c>
      <c r="N25" s="149">
        <v>1</v>
      </c>
    </row>
    <row r="26" spans="2:14" ht="24.75" customHeight="1" x14ac:dyDescent="0.35">
      <c r="B26" s="681" t="s">
        <v>88</v>
      </c>
      <c r="C26" s="744"/>
      <c r="D26" s="124"/>
      <c r="E26" s="122"/>
      <c r="F26" s="123"/>
      <c r="G26" s="121"/>
      <c r="H26" s="161"/>
      <c r="I26" s="124"/>
      <c r="J26" s="62"/>
      <c r="K26" s="122"/>
      <c r="L26" s="148"/>
      <c r="M26" s="158"/>
      <c r="N26" s="149"/>
    </row>
    <row r="27" spans="2:14" ht="39.75" customHeight="1" x14ac:dyDescent="0.35">
      <c r="B27" s="681" t="s">
        <v>89</v>
      </c>
      <c r="C27" s="744"/>
      <c r="D27" s="124"/>
      <c r="E27" s="122"/>
      <c r="F27" s="123"/>
      <c r="G27" s="62"/>
      <c r="H27" s="161"/>
      <c r="I27" s="124">
        <v>1</v>
      </c>
      <c r="J27" s="62"/>
      <c r="K27" s="122">
        <v>1</v>
      </c>
      <c r="L27" s="148">
        <v>1</v>
      </c>
      <c r="M27" s="158"/>
      <c r="N27" s="149">
        <v>1</v>
      </c>
    </row>
    <row r="28" spans="2:14" ht="43.5" customHeight="1" x14ac:dyDescent="0.35">
      <c r="B28" s="681" t="s">
        <v>90</v>
      </c>
      <c r="C28" s="744"/>
      <c r="D28" s="124"/>
      <c r="E28" s="122"/>
      <c r="F28" s="123"/>
      <c r="G28" s="121"/>
      <c r="H28" s="161"/>
      <c r="I28" s="63">
        <v>1</v>
      </c>
      <c r="J28" s="62"/>
      <c r="K28" s="98">
        <v>1</v>
      </c>
      <c r="L28" s="148">
        <v>1</v>
      </c>
      <c r="M28" s="158"/>
      <c r="N28" s="149">
        <v>1</v>
      </c>
    </row>
    <row r="29" spans="2:14" ht="34.5" customHeight="1" thickBot="1" x14ac:dyDescent="0.4">
      <c r="B29" s="685" t="s">
        <v>91</v>
      </c>
      <c r="C29" s="745"/>
      <c r="D29" s="624"/>
      <c r="E29" s="625"/>
      <c r="F29" s="145"/>
      <c r="G29" s="626"/>
      <c r="H29" s="627"/>
      <c r="I29" s="624">
        <v>1</v>
      </c>
      <c r="J29" s="231"/>
      <c r="K29" s="625">
        <v>1</v>
      </c>
      <c r="L29" s="232">
        <v>1</v>
      </c>
      <c r="M29" s="233"/>
      <c r="N29" s="234">
        <v>1</v>
      </c>
    </row>
    <row r="30" spans="2:14" ht="24.95" customHeight="1" thickBot="1" x14ac:dyDescent="0.4">
      <c r="B30" s="166" t="s">
        <v>13</v>
      </c>
      <c r="C30" s="132"/>
      <c r="D30" s="154"/>
      <c r="E30" s="164"/>
      <c r="F30" s="132">
        <v>1</v>
      </c>
      <c r="G30" s="154">
        <v>1</v>
      </c>
      <c r="H30" s="155">
        <v>2</v>
      </c>
      <c r="I30" s="163">
        <v>3</v>
      </c>
      <c r="J30" s="154"/>
      <c r="K30" s="235">
        <v>3</v>
      </c>
      <c r="L30" s="236">
        <v>4</v>
      </c>
      <c r="M30" s="154">
        <v>1</v>
      </c>
      <c r="N30" s="155">
        <v>5</v>
      </c>
    </row>
    <row r="31" spans="2:14" ht="24.95" customHeight="1" x14ac:dyDescent="0.35">
      <c r="B31" s="283" t="s">
        <v>44</v>
      </c>
      <c r="C31" s="281"/>
      <c r="D31" s="282"/>
      <c r="E31" s="160"/>
      <c r="F31" s="282"/>
      <c r="G31" s="282"/>
      <c r="H31" s="284"/>
      <c r="I31" s="628"/>
      <c r="J31" s="280"/>
      <c r="K31" s="159"/>
      <c r="L31" s="628"/>
      <c r="M31" s="629"/>
      <c r="N31" s="630"/>
    </row>
    <row r="32" spans="2:14" ht="24.95" customHeight="1" x14ac:dyDescent="0.35">
      <c r="B32" s="60"/>
      <c r="C32" s="113">
        <v>0</v>
      </c>
      <c r="D32" s="114"/>
      <c r="E32" s="161">
        <f>SUM(C32:D32)</f>
        <v>0</v>
      </c>
      <c r="F32" s="113">
        <v>0</v>
      </c>
      <c r="G32" s="114">
        <v>0</v>
      </c>
      <c r="H32" s="122">
        <f>SUM(F32:G32)</f>
        <v>0</v>
      </c>
      <c r="I32" s="113"/>
      <c r="J32" s="114"/>
      <c r="K32" s="161">
        <f>SUM(I32:J32)</f>
        <v>0</v>
      </c>
      <c r="L32" s="148"/>
      <c r="M32" s="158"/>
      <c r="N32" s="149"/>
    </row>
    <row r="33" spans="2:15" ht="24.95" customHeight="1" x14ac:dyDescent="0.35">
      <c r="B33" s="60"/>
      <c r="C33" s="334">
        <v>0</v>
      </c>
      <c r="D33" s="114"/>
      <c r="E33" s="161">
        <f>SUM(C33:D33)</f>
        <v>0</v>
      </c>
      <c r="F33" s="113">
        <v>0</v>
      </c>
      <c r="G33" s="114">
        <v>0</v>
      </c>
      <c r="H33" s="122">
        <f>SUM(F33:G33)</f>
        <v>0</v>
      </c>
      <c r="I33" s="113"/>
      <c r="J33" s="114"/>
      <c r="K33" s="161">
        <f>SUM(I33:J33)</f>
        <v>0</v>
      </c>
      <c r="L33" s="148"/>
      <c r="M33" s="158"/>
      <c r="N33" s="149"/>
    </row>
    <row r="34" spans="2:15" ht="27" thickBot="1" x14ac:dyDescent="0.4">
      <c r="B34" s="60"/>
      <c r="C34" s="120">
        <v>0</v>
      </c>
      <c r="D34" s="121"/>
      <c r="E34" s="161">
        <f>SUM(C34:D34)</f>
        <v>0</v>
      </c>
      <c r="F34" s="113">
        <v>0</v>
      </c>
      <c r="G34" s="114">
        <v>0</v>
      </c>
      <c r="H34" s="122">
        <f>SUM(F34:G34)</f>
        <v>0</v>
      </c>
      <c r="I34" s="113"/>
      <c r="J34" s="114"/>
      <c r="K34" s="161">
        <f>SUM(I34:J34)</f>
        <v>0</v>
      </c>
      <c r="L34" s="148"/>
      <c r="M34" s="158"/>
      <c r="N34" s="149"/>
    </row>
    <row r="35" spans="2:15" ht="30.75" customHeight="1" thickBot="1" x14ac:dyDescent="0.4">
      <c r="B35" s="166" t="s">
        <v>45</v>
      </c>
      <c r="C35" s="70">
        <f t="shared" ref="C35:K35" si="0">SUM(C31:C34)</f>
        <v>0</v>
      </c>
      <c r="D35" s="70">
        <f t="shared" si="0"/>
        <v>0</v>
      </c>
      <c r="E35" s="70">
        <f t="shared" si="0"/>
        <v>0</v>
      </c>
      <c r="F35" s="70">
        <f t="shared" si="0"/>
        <v>0</v>
      </c>
      <c r="G35" s="70">
        <f t="shared" si="0"/>
        <v>0</v>
      </c>
      <c r="H35" s="70">
        <f t="shared" si="0"/>
        <v>0</v>
      </c>
      <c r="I35" s="70">
        <f t="shared" si="0"/>
        <v>0</v>
      </c>
      <c r="J35" s="70">
        <f t="shared" si="0"/>
        <v>0</v>
      </c>
      <c r="K35" s="70">
        <f t="shared" si="0"/>
        <v>0</v>
      </c>
      <c r="L35" s="70"/>
      <c r="M35" s="70"/>
      <c r="N35" s="134"/>
    </row>
    <row r="36" spans="2:15" ht="30.75" customHeight="1" x14ac:dyDescent="0.35">
      <c r="B36" s="167" t="s">
        <v>46</v>
      </c>
      <c r="C36" s="628"/>
      <c r="D36" s="629"/>
      <c r="E36" s="630"/>
      <c r="F36" s="629"/>
      <c r="G36" s="629"/>
      <c r="H36" s="335"/>
      <c r="I36" s="628"/>
      <c r="J36" s="629"/>
      <c r="K36" s="630"/>
      <c r="L36" s="628"/>
      <c r="M36" s="629"/>
      <c r="N36" s="336"/>
    </row>
    <row r="37" spans="2:15" ht="24.95" customHeight="1" x14ac:dyDescent="0.35">
      <c r="B37" s="60"/>
      <c r="C37" s="337">
        <v>0</v>
      </c>
      <c r="D37" s="338">
        <v>0</v>
      </c>
      <c r="E37" s="333">
        <f>SUM(C37:D37)</f>
        <v>0</v>
      </c>
      <c r="F37" s="339">
        <v>0</v>
      </c>
      <c r="G37" s="338">
        <v>0</v>
      </c>
      <c r="H37" s="147">
        <f>SUM(F37:G37)</f>
        <v>0</v>
      </c>
      <c r="I37" s="340">
        <v>0</v>
      </c>
      <c r="J37" s="341">
        <v>0</v>
      </c>
      <c r="K37" s="161">
        <f>SUM(I37:J37)</f>
        <v>0</v>
      </c>
      <c r="L37" s="331"/>
      <c r="M37" s="278"/>
      <c r="N37" s="169"/>
    </row>
    <row r="38" spans="2:15" ht="24.95" customHeight="1" thickBot="1" x14ac:dyDescent="0.4">
      <c r="B38" s="60"/>
      <c r="C38" s="340">
        <v>0</v>
      </c>
      <c r="D38" s="341">
        <v>0</v>
      </c>
      <c r="E38" s="161">
        <f>SUM(C38:D38)</f>
        <v>0</v>
      </c>
      <c r="F38" s="342">
        <v>0</v>
      </c>
      <c r="G38" s="341">
        <v>0</v>
      </c>
      <c r="H38" s="122">
        <f>SUM(F38:G38)</f>
        <v>0</v>
      </c>
      <c r="I38" s="340">
        <v>0</v>
      </c>
      <c r="J38" s="341">
        <v>0</v>
      </c>
      <c r="K38" s="161">
        <f>SUM(I38:J38)</f>
        <v>0</v>
      </c>
      <c r="L38" s="148"/>
      <c r="M38" s="158"/>
      <c r="N38" s="149"/>
    </row>
    <row r="39" spans="2:15" ht="27" customHeight="1" thickBot="1" x14ac:dyDescent="0.4">
      <c r="B39" s="103" t="s">
        <v>15</v>
      </c>
      <c r="C39" s="132">
        <f t="shared" ref="C39:K39" si="1">SUM(C37:C38)</f>
        <v>0</v>
      </c>
      <c r="D39" s="132">
        <f t="shared" si="1"/>
        <v>0</v>
      </c>
      <c r="E39" s="134">
        <f t="shared" si="1"/>
        <v>0</v>
      </c>
      <c r="F39" s="163">
        <f t="shared" si="1"/>
        <v>0</v>
      </c>
      <c r="G39" s="132">
        <f t="shared" si="1"/>
        <v>0</v>
      </c>
      <c r="H39" s="132">
        <f t="shared" si="1"/>
        <v>0</v>
      </c>
      <c r="I39" s="132">
        <f t="shared" si="1"/>
        <v>0</v>
      </c>
      <c r="J39" s="132">
        <f t="shared" si="1"/>
        <v>0</v>
      </c>
      <c r="K39" s="132">
        <f t="shared" si="1"/>
        <v>0</v>
      </c>
      <c r="L39" s="132">
        <v>0</v>
      </c>
      <c r="M39" s="132">
        <v>0</v>
      </c>
      <c r="N39" s="134">
        <v>0</v>
      </c>
    </row>
    <row r="40" spans="2:15" ht="30.75" customHeight="1" thickBot="1" x14ac:dyDescent="0.4">
      <c r="B40" s="168" t="s">
        <v>16</v>
      </c>
      <c r="C40" s="237">
        <f t="shared" ref="C40:K40" si="2">C30</f>
        <v>0</v>
      </c>
      <c r="D40" s="631">
        <f t="shared" si="2"/>
        <v>0</v>
      </c>
      <c r="E40" s="632">
        <f t="shared" si="2"/>
        <v>0</v>
      </c>
      <c r="F40" s="633">
        <f t="shared" si="2"/>
        <v>1</v>
      </c>
      <c r="G40" s="631">
        <f t="shared" si="2"/>
        <v>1</v>
      </c>
      <c r="H40" s="634">
        <f t="shared" si="2"/>
        <v>2</v>
      </c>
      <c r="I40" s="635">
        <f t="shared" si="2"/>
        <v>3</v>
      </c>
      <c r="J40" s="631">
        <f t="shared" si="2"/>
        <v>0</v>
      </c>
      <c r="K40" s="632">
        <f t="shared" si="2"/>
        <v>3</v>
      </c>
      <c r="L40" s="237">
        <f t="shared" ref="L40:M42" si="3">C40+F40+I40</f>
        <v>4</v>
      </c>
      <c r="M40" s="238">
        <v>1</v>
      </c>
      <c r="N40" s="634">
        <v>5</v>
      </c>
      <c r="O40" s="141"/>
    </row>
    <row r="41" spans="2:15" ht="26.25" thickBot="1" x14ac:dyDescent="0.4">
      <c r="B41" s="131" t="s">
        <v>47</v>
      </c>
      <c r="C41" s="343">
        <f t="shared" ref="C41:K41" si="4">C35</f>
        <v>0</v>
      </c>
      <c r="D41" s="344">
        <f t="shared" si="4"/>
        <v>0</v>
      </c>
      <c r="E41" s="345">
        <f t="shared" si="4"/>
        <v>0</v>
      </c>
      <c r="F41" s="343">
        <f t="shared" si="4"/>
        <v>0</v>
      </c>
      <c r="G41" s="344">
        <f t="shared" si="4"/>
        <v>0</v>
      </c>
      <c r="H41" s="346">
        <f t="shared" si="4"/>
        <v>0</v>
      </c>
      <c r="I41" s="347">
        <f t="shared" si="4"/>
        <v>0</v>
      </c>
      <c r="J41" s="344">
        <f t="shared" si="4"/>
        <v>0</v>
      </c>
      <c r="K41" s="345">
        <f t="shared" si="4"/>
        <v>0</v>
      </c>
      <c r="L41" s="343">
        <f t="shared" si="3"/>
        <v>0</v>
      </c>
      <c r="M41" s="344">
        <f t="shared" si="3"/>
        <v>0</v>
      </c>
      <c r="N41" s="346">
        <f>SUM(L41:M41)</f>
        <v>0</v>
      </c>
    </row>
    <row r="42" spans="2:15" ht="45" customHeight="1" thickBot="1" x14ac:dyDescent="0.4">
      <c r="B42" s="131" t="s">
        <v>50</v>
      </c>
      <c r="C42" s="343">
        <f t="shared" ref="C42:K42" si="5">C39</f>
        <v>0</v>
      </c>
      <c r="D42" s="344">
        <f t="shared" si="5"/>
        <v>0</v>
      </c>
      <c r="E42" s="345">
        <f t="shared" si="5"/>
        <v>0</v>
      </c>
      <c r="F42" s="343">
        <f t="shared" si="5"/>
        <v>0</v>
      </c>
      <c r="G42" s="344">
        <f t="shared" si="5"/>
        <v>0</v>
      </c>
      <c r="H42" s="346">
        <f t="shared" si="5"/>
        <v>0</v>
      </c>
      <c r="I42" s="347">
        <f t="shared" si="5"/>
        <v>0</v>
      </c>
      <c r="J42" s="344">
        <f t="shared" si="5"/>
        <v>0</v>
      </c>
      <c r="K42" s="345">
        <f t="shared" si="5"/>
        <v>0</v>
      </c>
      <c r="L42" s="343">
        <f t="shared" si="3"/>
        <v>0</v>
      </c>
      <c r="M42" s="344">
        <f t="shared" si="3"/>
        <v>0</v>
      </c>
      <c r="N42" s="346">
        <f>SUM(L42:M42)</f>
        <v>0</v>
      </c>
    </row>
    <row r="43" spans="2:15" ht="36" customHeight="1" thickBot="1" x14ac:dyDescent="0.4">
      <c r="B43" s="137" t="s">
        <v>75</v>
      </c>
      <c r="C43" s="348">
        <f t="shared" ref="C43:K43" si="6">SUM(C40:C42)</f>
        <v>0</v>
      </c>
      <c r="D43" s="349">
        <f t="shared" si="6"/>
        <v>0</v>
      </c>
      <c r="E43" s="350">
        <f t="shared" si="6"/>
        <v>0</v>
      </c>
      <c r="F43" s="348">
        <f t="shared" si="6"/>
        <v>1</v>
      </c>
      <c r="G43" s="349">
        <f t="shared" si="6"/>
        <v>1</v>
      </c>
      <c r="H43" s="351">
        <f t="shared" si="6"/>
        <v>2</v>
      </c>
      <c r="I43" s="352">
        <f t="shared" si="6"/>
        <v>3</v>
      </c>
      <c r="J43" s="349">
        <f t="shared" si="6"/>
        <v>0</v>
      </c>
      <c r="K43" s="350">
        <f t="shared" si="6"/>
        <v>3</v>
      </c>
      <c r="L43" s="348">
        <f>SUM(L40:L42)</f>
        <v>4</v>
      </c>
      <c r="M43" s="349">
        <v>1</v>
      </c>
      <c r="N43" s="351">
        <v>5</v>
      </c>
    </row>
    <row r="44" spans="2:15" x14ac:dyDescent="0.35">
      <c r="B44" s="119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  <row r="45" spans="2:15" x14ac:dyDescent="0.35">
      <c r="B45" s="119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2:15" x14ac:dyDescent="0.35">
      <c r="B46" s="1388" t="s">
        <v>48</v>
      </c>
      <c r="C46" s="1388"/>
      <c r="D46" s="1388"/>
      <c r="E46" s="1388"/>
      <c r="F46" s="1388"/>
      <c r="G46" s="1388"/>
      <c r="H46" s="1388"/>
      <c r="I46" s="1388"/>
      <c r="J46" s="1388"/>
      <c r="K46" s="1388"/>
      <c r="L46" s="1388"/>
      <c r="M46" s="1388"/>
      <c r="N46" s="1388"/>
    </row>
    <row r="47" spans="2:15" x14ac:dyDescent="0.35">
      <c r="B47" s="119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9" spans="2:14" x14ac:dyDescent="0.35">
      <c r="B49" s="141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2:14" x14ac:dyDescent="0.3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</row>
  </sheetData>
  <mergeCells count="9">
    <mergeCell ref="B46:N46"/>
    <mergeCell ref="A1:N1"/>
    <mergeCell ref="A2:N2"/>
    <mergeCell ref="A3:N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10" zoomScale="55" zoomScaleNormal="55" workbookViewId="0">
      <selection activeCell="A5" sqref="A5:P5"/>
    </sheetView>
  </sheetViews>
  <sheetFormatPr defaultRowHeight="25.5" x14ac:dyDescent="0.35"/>
  <cols>
    <col min="1" max="1" width="87.85546875" style="42" customWidth="1"/>
    <col min="2" max="2" width="16.42578125" style="42" customWidth="1"/>
    <col min="3" max="3" width="13.85546875" style="42" customWidth="1"/>
    <col min="4" max="4" width="12.140625" style="42" customWidth="1"/>
    <col min="5" max="5" width="17.140625" style="42" customWidth="1"/>
    <col min="6" max="6" width="11.85546875" style="42" customWidth="1"/>
    <col min="7" max="7" width="11.7109375" style="42" customWidth="1"/>
    <col min="8" max="8" width="17" style="42" customWidth="1"/>
    <col min="9" max="9" width="15" style="42" customWidth="1"/>
    <col min="10" max="10" width="13.140625" style="42" customWidth="1"/>
    <col min="11" max="11" width="15.42578125" style="42" customWidth="1"/>
    <col min="12" max="12" width="13.140625" style="42" customWidth="1"/>
    <col min="13" max="13" width="14.7109375" style="42" customWidth="1"/>
    <col min="14" max="14" width="18.85546875" style="42" customWidth="1"/>
    <col min="15" max="15" width="13.85546875" style="42" customWidth="1"/>
    <col min="16" max="16" width="11.7109375" style="42" customWidth="1"/>
    <col min="17" max="17" width="12.85546875" style="42" customWidth="1"/>
    <col min="18" max="18" width="23.42578125" style="42" customWidth="1"/>
    <col min="19" max="20" width="9.140625" style="42"/>
    <col min="21" max="21" width="10.5703125" style="42" bestFit="1" customWidth="1"/>
    <col min="22" max="22" width="11.28515625" style="42" customWidth="1"/>
    <col min="23" max="16384" width="9.140625" style="42"/>
  </cols>
  <sheetData>
    <row r="1" spans="1:20" ht="25.5" customHeight="1" x14ac:dyDescent="0.35">
      <c r="A1" s="1348"/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</row>
    <row r="2" spans="1:20" ht="20.25" customHeight="1" x14ac:dyDescent="0.35">
      <c r="A2" s="1348" t="s">
        <v>125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</row>
    <row r="3" spans="1:20" ht="20.25" customHeight="1" x14ac:dyDescent="0.35">
      <c r="A3" s="1348" t="s">
        <v>126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</row>
    <row r="4" spans="1:20" ht="24.75" customHeight="1" x14ac:dyDescent="0.35">
      <c r="A4" s="1348" t="s">
        <v>127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</row>
    <row r="5" spans="1:20" ht="24.75" customHeight="1" x14ac:dyDescent="0.35">
      <c r="A5" s="1348" t="s">
        <v>168</v>
      </c>
      <c r="B5" s="134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</row>
    <row r="6" spans="1:20" ht="33" customHeight="1" thickBot="1" x14ac:dyDescent="0.4">
      <c r="A6" s="43"/>
    </row>
    <row r="7" spans="1:20" ht="33" customHeight="1" thickBot="1" x14ac:dyDescent="0.4">
      <c r="A7" s="1349" t="s">
        <v>1</v>
      </c>
      <c r="B7" s="1352" t="s">
        <v>19</v>
      </c>
      <c r="C7" s="1353"/>
      <c r="D7" s="1354"/>
      <c r="E7" s="1352" t="s">
        <v>20</v>
      </c>
      <c r="F7" s="1353"/>
      <c r="G7" s="1354"/>
      <c r="H7" s="1352" t="s">
        <v>21</v>
      </c>
      <c r="I7" s="1353"/>
      <c r="J7" s="1354"/>
      <c r="K7" s="1352" t="s">
        <v>22</v>
      </c>
      <c r="L7" s="1353"/>
      <c r="M7" s="1354"/>
      <c r="N7" s="1355" t="s">
        <v>100</v>
      </c>
      <c r="O7" s="1356"/>
      <c r="P7" s="1357"/>
    </row>
    <row r="8" spans="1:20" ht="33" customHeight="1" thickBot="1" x14ac:dyDescent="0.4">
      <c r="A8" s="1350"/>
      <c r="B8" s="1460" t="s">
        <v>128</v>
      </c>
      <c r="C8" s="1461"/>
      <c r="D8" s="1462"/>
      <c r="E8" s="1460" t="s">
        <v>128</v>
      </c>
      <c r="F8" s="1461"/>
      <c r="G8" s="1462"/>
      <c r="H8" s="1460" t="s">
        <v>128</v>
      </c>
      <c r="I8" s="1461"/>
      <c r="J8" s="1462"/>
      <c r="K8" s="1460" t="s">
        <v>128</v>
      </c>
      <c r="L8" s="1461"/>
      <c r="M8" s="1462"/>
      <c r="N8" s="1358"/>
      <c r="O8" s="1359"/>
      <c r="P8" s="1360"/>
    </row>
    <row r="9" spans="1:20" ht="99.75" customHeight="1" thickBot="1" x14ac:dyDescent="0.4">
      <c r="A9" s="1451"/>
      <c r="B9" s="45" t="s">
        <v>5</v>
      </c>
      <c r="C9" s="46" t="s">
        <v>6</v>
      </c>
      <c r="D9" s="47" t="s">
        <v>7</v>
      </c>
      <c r="E9" s="45" t="s">
        <v>5</v>
      </c>
      <c r="F9" s="46" t="s">
        <v>6</v>
      </c>
      <c r="G9" s="47" t="s">
        <v>7</v>
      </c>
      <c r="H9" s="45" t="s">
        <v>5</v>
      </c>
      <c r="I9" s="46" t="s">
        <v>6</v>
      </c>
      <c r="J9" s="47" t="s">
        <v>7</v>
      </c>
      <c r="K9" s="45" t="s">
        <v>5</v>
      </c>
      <c r="L9" s="46" t="s">
        <v>6</v>
      </c>
      <c r="M9" s="47" t="s">
        <v>7</v>
      </c>
      <c r="N9" s="45" t="s">
        <v>5</v>
      </c>
      <c r="O9" s="46" t="s">
        <v>6</v>
      </c>
      <c r="P9" s="47" t="s">
        <v>7</v>
      </c>
    </row>
    <row r="10" spans="1:20" ht="36.75" customHeight="1" thickBot="1" x14ac:dyDescent="0.4">
      <c r="A10" s="48" t="s">
        <v>8</v>
      </c>
      <c r="B10" s="49"/>
      <c r="C10" s="50"/>
      <c r="D10" s="51"/>
      <c r="E10" s="49"/>
      <c r="F10" s="50"/>
      <c r="G10" s="52"/>
      <c r="H10" s="53"/>
      <c r="I10" s="54"/>
      <c r="J10" s="55"/>
      <c r="K10" s="53"/>
      <c r="L10" s="54"/>
      <c r="M10" s="55"/>
      <c r="N10" s="142"/>
      <c r="O10" s="143"/>
      <c r="P10" s="144"/>
    </row>
    <row r="11" spans="1:20" ht="29.25" customHeight="1" x14ac:dyDescent="0.35">
      <c r="A11" s="751" t="s">
        <v>129</v>
      </c>
      <c r="B11" s="752">
        <v>0</v>
      </c>
      <c r="C11" s="753">
        <v>0</v>
      </c>
      <c r="D11" s="381">
        <f>SUM(B11:C11)</f>
        <v>0</v>
      </c>
      <c r="E11" s="752">
        <v>16</v>
      </c>
      <c r="F11" s="753">
        <v>0</v>
      </c>
      <c r="G11" s="381">
        <f>SUM(E11:F11)</f>
        <v>16</v>
      </c>
      <c r="H11" s="752">
        <v>18</v>
      </c>
      <c r="I11" s="753">
        <v>2</v>
      </c>
      <c r="J11" s="381">
        <f>SUM(H11:I11)</f>
        <v>20</v>
      </c>
      <c r="K11" s="752">
        <f t="shared" ref="K11:M15" si="0">K27+K19</f>
        <v>0</v>
      </c>
      <c r="L11" s="753">
        <f t="shared" si="0"/>
        <v>0</v>
      </c>
      <c r="M11" s="381">
        <f t="shared" si="0"/>
        <v>0</v>
      </c>
      <c r="N11" s="382">
        <f>SUM(B11+E11+H11)</f>
        <v>34</v>
      </c>
      <c r="O11" s="383">
        <f>SUM(C11+F11+I11+L11)</f>
        <v>2</v>
      </c>
      <c r="P11" s="384">
        <f>SUM(N11:O11)</f>
        <v>36</v>
      </c>
    </row>
    <row r="12" spans="1:20" ht="27.75" customHeight="1" x14ac:dyDescent="0.35">
      <c r="A12" s="754"/>
      <c r="B12" s="385">
        <f>B28+B20</f>
        <v>0</v>
      </c>
      <c r="C12" s="386">
        <f>C28+C20</f>
        <v>0</v>
      </c>
      <c r="D12" s="381">
        <f>SUM(B12:C12)</f>
        <v>0</v>
      </c>
      <c r="E12" s="385">
        <v>0</v>
      </c>
      <c r="F12" s="406">
        <v>0</v>
      </c>
      <c r="G12" s="381">
        <f>SUM(E12:F12)</f>
        <v>0</v>
      </c>
      <c r="H12" s="385">
        <v>0</v>
      </c>
      <c r="I12" s="386">
        <v>0</v>
      </c>
      <c r="J12" s="381">
        <f>SUM(H12:I12)</f>
        <v>0</v>
      </c>
      <c r="K12" s="385">
        <f t="shared" si="0"/>
        <v>0</v>
      </c>
      <c r="L12" s="386">
        <f t="shared" si="0"/>
        <v>0</v>
      </c>
      <c r="M12" s="381">
        <f>M28+M20</f>
        <v>0</v>
      </c>
      <c r="N12" s="382">
        <f t="shared" ref="N12:P15" si="1">B12+E12+K12</f>
        <v>0</v>
      </c>
      <c r="O12" s="383">
        <f t="shared" si="1"/>
        <v>0</v>
      </c>
      <c r="P12" s="384">
        <f t="shared" si="1"/>
        <v>0</v>
      </c>
    </row>
    <row r="13" spans="1:20" ht="27.75" customHeight="1" x14ac:dyDescent="0.35">
      <c r="A13" s="755"/>
      <c r="B13" s="385">
        <f>B29+B21</f>
        <v>0</v>
      </c>
      <c r="C13" s="386">
        <f>C29+C21</f>
        <v>0</v>
      </c>
      <c r="D13" s="381">
        <f>SUM(B13:C13)</f>
        <v>0</v>
      </c>
      <c r="E13" s="385">
        <v>0</v>
      </c>
      <c r="F13" s="406">
        <v>0</v>
      </c>
      <c r="G13" s="381">
        <f>SUM(E13:F13)</f>
        <v>0</v>
      </c>
      <c r="H13" s="385">
        <v>0</v>
      </c>
      <c r="I13" s="386">
        <v>0</v>
      </c>
      <c r="J13" s="381">
        <f>SUM(H13:I13)</f>
        <v>0</v>
      </c>
      <c r="K13" s="385">
        <f t="shared" si="0"/>
        <v>0</v>
      </c>
      <c r="L13" s="386">
        <f t="shared" si="0"/>
        <v>0</v>
      </c>
      <c r="M13" s="381">
        <f>M29+M21</f>
        <v>0</v>
      </c>
      <c r="N13" s="382">
        <f t="shared" si="1"/>
        <v>0</v>
      </c>
      <c r="O13" s="383">
        <f t="shared" si="1"/>
        <v>0</v>
      </c>
      <c r="P13" s="384">
        <f t="shared" si="1"/>
        <v>0</v>
      </c>
    </row>
    <row r="14" spans="1:20" ht="30.75" customHeight="1" x14ac:dyDescent="0.35">
      <c r="A14" s="756"/>
      <c r="B14" s="385">
        <f>B29+B21</f>
        <v>0</v>
      </c>
      <c r="C14" s="386">
        <f>C29+C21</f>
        <v>0</v>
      </c>
      <c r="D14" s="381">
        <f>SUM(B14:C14)</f>
        <v>0</v>
      </c>
      <c r="E14" s="385">
        <v>0</v>
      </c>
      <c r="F14" s="406">
        <v>0</v>
      </c>
      <c r="G14" s="381">
        <f>SUM(E14:F14)</f>
        <v>0</v>
      </c>
      <c r="H14" s="385">
        <v>0</v>
      </c>
      <c r="I14" s="386">
        <v>0</v>
      </c>
      <c r="J14" s="381">
        <f>SUM(H14:I14)</f>
        <v>0</v>
      </c>
      <c r="K14" s="385">
        <f t="shared" si="0"/>
        <v>0</v>
      </c>
      <c r="L14" s="386">
        <f t="shared" si="0"/>
        <v>0</v>
      </c>
      <c r="M14" s="381">
        <f>M30+M22</f>
        <v>0</v>
      </c>
      <c r="N14" s="382">
        <f t="shared" si="1"/>
        <v>0</v>
      </c>
      <c r="O14" s="383">
        <f t="shared" si="1"/>
        <v>0</v>
      </c>
      <c r="P14" s="384">
        <f t="shared" si="1"/>
        <v>0</v>
      </c>
    </row>
    <row r="15" spans="1:20" ht="32.25" customHeight="1" thickBot="1" x14ac:dyDescent="0.4">
      <c r="A15" s="757"/>
      <c r="B15" s="385">
        <f>B30+B22</f>
        <v>0</v>
      </c>
      <c r="C15" s="386">
        <f>C30+C22</f>
        <v>0</v>
      </c>
      <c r="D15" s="381">
        <f>SUM(B15:C15)</f>
        <v>0</v>
      </c>
      <c r="E15" s="385">
        <v>0</v>
      </c>
      <c r="F15" s="406">
        <v>0</v>
      </c>
      <c r="G15" s="381">
        <f>SUM(E15:F15)</f>
        <v>0</v>
      </c>
      <c r="H15" s="385">
        <v>0</v>
      </c>
      <c r="I15" s="386">
        <v>0</v>
      </c>
      <c r="J15" s="381">
        <f>SUM(H15:I15)</f>
        <v>0</v>
      </c>
      <c r="K15" s="385">
        <f t="shared" si="0"/>
        <v>0</v>
      </c>
      <c r="L15" s="386">
        <f t="shared" si="0"/>
        <v>0</v>
      </c>
      <c r="M15" s="381">
        <f>M31+M23</f>
        <v>0</v>
      </c>
      <c r="N15" s="382">
        <f t="shared" si="1"/>
        <v>0</v>
      </c>
      <c r="O15" s="383">
        <f t="shared" si="1"/>
        <v>0</v>
      </c>
      <c r="P15" s="384">
        <f t="shared" si="1"/>
        <v>0</v>
      </c>
    </row>
    <row r="16" spans="1:20" ht="36.75" customHeight="1" thickBot="1" x14ac:dyDescent="0.4">
      <c r="A16" s="758" t="s">
        <v>9</v>
      </c>
      <c r="B16" s="388">
        <f>SUM(B10:B15)</f>
        <v>0</v>
      </c>
      <c r="C16" s="388">
        <f t="shared" ref="C16:P16" si="2">SUM(C10:C15)</f>
        <v>0</v>
      </c>
      <c r="D16" s="388">
        <f t="shared" si="2"/>
        <v>0</v>
      </c>
      <c r="E16" s="388">
        <f t="shared" si="2"/>
        <v>16</v>
      </c>
      <c r="F16" s="388">
        <f t="shared" si="2"/>
        <v>0</v>
      </c>
      <c r="G16" s="388">
        <f t="shared" si="2"/>
        <v>16</v>
      </c>
      <c r="H16" s="388">
        <f>SUM(H10:H15)</f>
        <v>18</v>
      </c>
      <c r="I16" s="388">
        <f>SUM(I10:I15)</f>
        <v>2</v>
      </c>
      <c r="J16" s="388">
        <f>SUM(J10:J15)</f>
        <v>20</v>
      </c>
      <c r="K16" s="388">
        <f t="shared" si="2"/>
        <v>0</v>
      </c>
      <c r="L16" s="388">
        <f t="shared" si="2"/>
        <v>0</v>
      </c>
      <c r="M16" s="388">
        <f t="shared" si="2"/>
        <v>0</v>
      </c>
      <c r="N16" s="388">
        <f t="shared" si="2"/>
        <v>34</v>
      </c>
      <c r="O16" s="388">
        <f t="shared" si="2"/>
        <v>2</v>
      </c>
      <c r="P16" s="389">
        <f t="shared" si="2"/>
        <v>36</v>
      </c>
    </row>
    <row r="17" spans="1:16" ht="27" customHeight="1" thickBot="1" x14ac:dyDescent="0.4">
      <c r="A17" s="758" t="s">
        <v>10</v>
      </c>
      <c r="B17" s="390"/>
      <c r="C17" s="391"/>
      <c r="D17" s="392"/>
      <c r="E17" s="390"/>
      <c r="F17" s="391"/>
      <c r="G17" s="392"/>
      <c r="H17" s="390"/>
      <c r="I17" s="391"/>
      <c r="J17" s="392"/>
      <c r="K17" s="390"/>
      <c r="L17" s="391"/>
      <c r="M17" s="392"/>
      <c r="N17" s="393"/>
      <c r="O17" s="391"/>
      <c r="P17" s="394"/>
    </row>
    <row r="18" spans="1:16" ht="31.5" customHeight="1" thickBot="1" x14ac:dyDescent="0.4">
      <c r="A18" s="759" t="s">
        <v>11</v>
      </c>
      <c r="B18" s="395"/>
      <c r="C18" s="396"/>
      <c r="D18" s="397"/>
      <c r="E18" s="395"/>
      <c r="F18" s="396"/>
      <c r="G18" s="397"/>
      <c r="H18" s="395"/>
      <c r="I18" s="396"/>
      <c r="J18" s="397"/>
      <c r="K18" s="395"/>
      <c r="L18" s="396"/>
      <c r="M18" s="397"/>
      <c r="N18" s="398"/>
      <c r="O18" s="399"/>
      <c r="P18" s="400"/>
    </row>
    <row r="19" spans="1:16" ht="24.95" customHeight="1" x14ac:dyDescent="0.35">
      <c r="A19" s="751" t="s">
        <v>130</v>
      </c>
      <c r="B19" s="401">
        <v>0</v>
      </c>
      <c r="C19" s="401">
        <v>0</v>
      </c>
      <c r="D19" s="402">
        <f>SUM(B19:C19)</f>
        <v>0</v>
      </c>
      <c r="E19" s="401">
        <v>15</v>
      </c>
      <c r="F19" s="401">
        <v>0</v>
      </c>
      <c r="G19" s="402">
        <f>SUM(E19:F19)</f>
        <v>15</v>
      </c>
      <c r="H19" s="401">
        <v>18</v>
      </c>
      <c r="I19" s="401">
        <v>1</v>
      </c>
      <c r="J19" s="402">
        <f>SUM(H19:I19)</f>
        <v>19</v>
      </c>
      <c r="K19" s="401">
        <v>0</v>
      </c>
      <c r="L19" s="401">
        <v>0</v>
      </c>
      <c r="M19" s="402">
        <f>SUM(K19:L19)</f>
        <v>0</v>
      </c>
      <c r="N19" s="403">
        <f>SUM(B19+E19+H19)</f>
        <v>33</v>
      </c>
      <c r="O19" s="404">
        <f>SUM(C19+F19+I19)</f>
        <v>1</v>
      </c>
      <c r="P19" s="405">
        <f>SUM(N19:O19)</f>
        <v>34</v>
      </c>
    </row>
    <row r="20" spans="1:16" ht="24.95" customHeight="1" x14ac:dyDescent="0.35">
      <c r="A20" s="754"/>
      <c r="B20" s="406">
        <v>0</v>
      </c>
      <c r="C20" s="406">
        <v>0</v>
      </c>
      <c r="D20" s="407">
        <f>SUM(B20:C20)</f>
        <v>0</v>
      </c>
      <c r="E20" s="406">
        <v>0</v>
      </c>
      <c r="F20" s="406">
        <v>0</v>
      </c>
      <c r="G20" s="407">
        <f>SUM(E20:F20)</f>
        <v>0</v>
      </c>
      <c r="H20" s="406">
        <v>0</v>
      </c>
      <c r="I20" s="406">
        <v>0</v>
      </c>
      <c r="J20" s="407">
        <f>SUM(H20:I20)</f>
        <v>0</v>
      </c>
      <c r="K20" s="406">
        <v>0</v>
      </c>
      <c r="L20" s="406">
        <v>0</v>
      </c>
      <c r="M20" s="407">
        <f>SUM(K20:L20)</f>
        <v>0</v>
      </c>
      <c r="N20" s="382">
        <f t="shared" ref="N20:P23" si="3">B20+E20+K20</f>
        <v>0</v>
      </c>
      <c r="O20" s="383">
        <f t="shared" si="3"/>
        <v>0</v>
      </c>
      <c r="P20" s="384">
        <f t="shared" si="3"/>
        <v>0</v>
      </c>
    </row>
    <row r="21" spans="1:16" ht="24.95" customHeight="1" x14ac:dyDescent="0.35">
      <c r="A21" s="755"/>
      <c r="B21" s="406">
        <v>0</v>
      </c>
      <c r="C21" s="406">
        <v>0</v>
      </c>
      <c r="D21" s="407">
        <f>SUM(B21:C21)</f>
        <v>0</v>
      </c>
      <c r="E21" s="406">
        <v>0</v>
      </c>
      <c r="F21" s="406">
        <v>0</v>
      </c>
      <c r="G21" s="407">
        <f>SUM(E21:F21)</f>
        <v>0</v>
      </c>
      <c r="H21" s="406">
        <v>0</v>
      </c>
      <c r="I21" s="406">
        <v>0</v>
      </c>
      <c r="J21" s="407">
        <f>SUM(H21:I21)</f>
        <v>0</v>
      </c>
      <c r="K21" s="406">
        <v>0</v>
      </c>
      <c r="L21" s="406">
        <v>0</v>
      </c>
      <c r="M21" s="407">
        <f>SUM(K21:L21)</f>
        <v>0</v>
      </c>
      <c r="N21" s="382">
        <f t="shared" si="3"/>
        <v>0</v>
      </c>
      <c r="O21" s="383">
        <f t="shared" si="3"/>
        <v>0</v>
      </c>
      <c r="P21" s="384">
        <f t="shared" si="3"/>
        <v>0</v>
      </c>
    </row>
    <row r="22" spans="1:16" ht="29.25" customHeight="1" x14ac:dyDescent="0.35">
      <c r="A22" s="756"/>
      <c r="B22" s="406">
        <v>0</v>
      </c>
      <c r="C22" s="406">
        <v>0</v>
      </c>
      <c r="D22" s="407">
        <f>SUM(B22:C22)</f>
        <v>0</v>
      </c>
      <c r="E22" s="406">
        <v>0</v>
      </c>
      <c r="F22" s="406">
        <v>0</v>
      </c>
      <c r="G22" s="407">
        <f>SUM(E22:F22)</f>
        <v>0</v>
      </c>
      <c r="H22" s="406">
        <v>0</v>
      </c>
      <c r="I22" s="406">
        <v>0</v>
      </c>
      <c r="J22" s="407">
        <f>SUM(H22:I22)</f>
        <v>0</v>
      </c>
      <c r="K22" s="406">
        <v>0</v>
      </c>
      <c r="L22" s="406">
        <v>0</v>
      </c>
      <c r="M22" s="407">
        <f>SUM(K22:L22)</f>
        <v>0</v>
      </c>
      <c r="N22" s="382">
        <f t="shared" si="3"/>
        <v>0</v>
      </c>
      <c r="O22" s="383">
        <f t="shared" si="3"/>
        <v>0</v>
      </c>
      <c r="P22" s="384">
        <f t="shared" si="3"/>
        <v>0</v>
      </c>
    </row>
    <row r="23" spans="1:16" ht="43.5" customHeight="1" thickBot="1" x14ac:dyDescent="0.4">
      <c r="A23" s="757"/>
      <c r="B23" s="408">
        <v>0</v>
      </c>
      <c r="C23" s="409">
        <v>0</v>
      </c>
      <c r="D23" s="410">
        <f>SUM(B23:C23)</f>
        <v>0</v>
      </c>
      <c r="E23" s="408">
        <v>0</v>
      </c>
      <c r="F23" s="409">
        <v>0</v>
      </c>
      <c r="G23" s="410">
        <f>SUM(E23:F23)</f>
        <v>0</v>
      </c>
      <c r="H23" s="408">
        <v>0</v>
      </c>
      <c r="I23" s="409">
        <v>0</v>
      </c>
      <c r="J23" s="410">
        <f>SUM(H23:I23)</f>
        <v>0</v>
      </c>
      <c r="K23" s="408">
        <v>0</v>
      </c>
      <c r="L23" s="409">
        <v>0</v>
      </c>
      <c r="M23" s="410">
        <f>SUM(K23:L23)</f>
        <v>0</v>
      </c>
      <c r="N23" s="382">
        <f t="shared" si="3"/>
        <v>0</v>
      </c>
      <c r="O23" s="383">
        <f t="shared" si="3"/>
        <v>0</v>
      </c>
      <c r="P23" s="384">
        <f t="shared" si="3"/>
        <v>0</v>
      </c>
    </row>
    <row r="24" spans="1:16" ht="24.95" customHeight="1" thickBot="1" x14ac:dyDescent="0.4">
      <c r="A24" s="760" t="s">
        <v>13</v>
      </c>
      <c r="B24" s="411">
        <f t="shared" ref="B24:P24" si="4">SUM(B19:B23)</f>
        <v>0</v>
      </c>
      <c r="C24" s="411">
        <f t="shared" si="4"/>
        <v>0</v>
      </c>
      <c r="D24" s="411">
        <f t="shared" si="4"/>
        <v>0</v>
      </c>
      <c r="E24" s="411">
        <f t="shared" si="4"/>
        <v>15</v>
      </c>
      <c r="F24" s="411">
        <f t="shared" si="4"/>
        <v>0</v>
      </c>
      <c r="G24" s="412">
        <f t="shared" si="4"/>
        <v>15</v>
      </c>
      <c r="H24" s="411">
        <f>SUM(H19:H23)</f>
        <v>18</v>
      </c>
      <c r="I24" s="411">
        <f>SUM(I19:I23)</f>
        <v>1</v>
      </c>
      <c r="J24" s="412">
        <f>SUM(J19:J23)</f>
        <v>19</v>
      </c>
      <c r="K24" s="411">
        <f t="shared" si="4"/>
        <v>0</v>
      </c>
      <c r="L24" s="411">
        <f t="shared" si="4"/>
        <v>0</v>
      </c>
      <c r="M24" s="412">
        <f t="shared" si="4"/>
        <v>0</v>
      </c>
      <c r="N24" s="411">
        <f t="shared" si="4"/>
        <v>33</v>
      </c>
      <c r="O24" s="411">
        <f t="shared" si="4"/>
        <v>1</v>
      </c>
      <c r="P24" s="412">
        <f t="shared" si="4"/>
        <v>34</v>
      </c>
    </row>
    <row r="25" spans="1:16" ht="24.95" customHeight="1" thickBot="1" x14ac:dyDescent="0.4">
      <c r="A25" s="761" t="s">
        <v>14</v>
      </c>
      <c r="B25" s="762"/>
      <c r="C25" s="763"/>
      <c r="D25" s="764"/>
      <c r="E25" s="762"/>
      <c r="F25" s="763"/>
      <c r="G25" s="764"/>
      <c r="H25" s="765"/>
      <c r="I25" s="766"/>
      <c r="J25" s="767"/>
      <c r="K25" s="765"/>
      <c r="L25" s="766"/>
      <c r="M25" s="767"/>
      <c r="N25" s="768"/>
      <c r="O25" s="769"/>
      <c r="P25" s="770"/>
    </row>
    <row r="26" spans="1:16" ht="24.95" customHeight="1" thickBot="1" x14ac:dyDescent="0.4">
      <c r="A26" s="751" t="s">
        <v>129</v>
      </c>
      <c r="B26" s="752">
        <v>0</v>
      </c>
      <c r="C26" s="753">
        <v>0</v>
      </c>
      <c r="D26" s="771">
        <f>SUM(B26:C26)</f>
        <v>0</v>
      </c>
      <c r="E26" s="772">
        <v>1</v>
      </c>
      <c r="F26" s="381">
        <v>0</v>
      </c>
      <c r="G26" s="771">
        <f>SUM(E26:F26)</f>
        <v>1</v>
      </c>
      <c r="H26" s="772">
        <v>0</v>
      </c>
      <c r="I26" s="772">
        <v>1</v>
      </c>
      <c r="J26" s="771">
        <f>SUM(H26:I26)</f>
        <v>1</v>
      </c>
      <c r="K26" s="772">
        <v>0</v>
      </c>
      <c r="L26" s="772">
        <v>0</v>
      </c>
      <c r="M26" s="771">
        <f>SUM(K26:L26)</f>
        <v>0</v>
      </c>
      <c r="N26" s="382">
        <f>B26+E26+H26+K26</f>
        <v>1</v>
      </c>
      <c r="O26" s="404">
        <f>SUM(C26+F26+I26)</f>
        <v>1</v>
      </c>
      <c r="P26" s="404">
        <f>SUM(D26+G26+J26)</f>
        <v>2</v>
      </c>
    </row>
    <row r="27" spans="1:16" ht="33" customHeight="1" thickBot="1" x14ac:dyDescent="0.4">
      <c r="A27" s="754"/>
      <c r="B27" s="385">
        <v>0</v>
      </c>
      <c r="C27" s="386">
        <v>0</v>
      </c>
      <c r="D27" s="407">
        <f>SUM(B27:C27)</f>
        <v>0</v>
      </c>
      <c r="E27" s="406">
        <v>0</v>
      </c>
      <c r="F27" s="387">
        <v>0</v>
      </c>
      <c r="G27" s="407">
        <f>SUM(E27:F27)</f>
        <v>0</v>
      </c>
      <c r="H27" s="406">
        <v>0</v>
      </c>
      <c r="I27" s="406">
        <v>0</v>
      </c>
      <c r="J27" s="407">
        <f>SUM(H27:I27)</f>
        <v>0</v>
      </c>
      <c r="K27" s="406">
        <v>0</v>
      </c>
      <c r="L27" s="406">
        <v>0</v>
      </c>
      <c r="M27" s="407">
        <f>SUM(K27:L27)</f>
        <v>0</v>
      </c>
      <c r="N27" s="382">
        <f t="shared" ref="N27:P30" si="5">B27+E27+K27</f>
        <v>0</v>
      </c>
      <c r="O27" s="404">
        <f t="shared" ref="O27:O32" si="6">SUM(C27+F27+I27)</f>
        <v>0</v>
      </c>
      <c r="P27" s="384">
        <f t="shared" si="5"/>
        <v>0</v>
      </c>
    </row>
    <row r="28" spans="1:16" ht="24.95" customHeight="1" thickBot="1" x14ac:dyDescent="0.4">
      <c r="A28" s="755"/>
      <c r="B28" s="385">
        <v>0</v>
      </c>
      <c r="C28" s="386">
        <v>0</v>
      </c>
      <c r="D28" s="407">
        <f>SUM(B28:C28)</f>
        <v>0</v>
      </c>
      <c r="E28" s="406">
        <v>0</v>
      </c>
      <c r="F28" s="387">
        <v>0</v>
      </c>
      <c r="G28" s="407">
        <f>SUM(E28:F28)</f>
        <v>0</v>
      </c>
      <c r="H28" s="406">
        <v>0</v>
      </c>
      <c r="I28" s="406">
        <v>0</v>
      </c>
      <c r="J28" s="407">
        <f>SUM(H28:I28)</f>
        <v>0</v>
      </c>
      <c r="K28" s="406">
        <v>0</v>
      </c>
      <c r="L28" s="406">
        <v>0</v>
      </c>
      <c r="M28" s="407">
        <f>SUM(K28:L28)</f>
        <v>0</v>
      </c>
      <c r="N28" s="382">
        <f t="shared" si="5"/>
        <v>0</v>
      </c>
      <c r="O28" s="404">
        <f t="shared" si="6"/>
        <v>0</v>
      </c>
      <c r="P28" s="384">
        <f t="shared" si="5"/>
        <v>0</v>
      </c>
    </row>
    <row r="29" spans="1:16" ht="32.25" customHeight="1" thickBot="1" x14ac:dyDescent="0.4">
      <c r="A29" s="756"/>
      <c r="B29" s="385">
        <v>0</v>
      </c>
      <c r="C29" s="386">
        <v>0</v>
      </c>
      <c r="D29" s="407">
        <f>SUM(B29:C29)</f>
        <v>0</v>
      </c>
      <c r="E29" s="406">
        <v>0</v>
      </c>
      <c r="F29" s="387">
        <v>0</v>
      </c>
      <c r="G29" s="407">
        <f>SUM(E29:F29)</f>
        <v>0</v>
      </c>
      <c r="H29" s="406">
        <v>0</v>
      </c>
      <c r="I29" s="406">
        <v>0</v>
      </c>
      <c r="J29" s="407">
        <f>SUM(H29:I29)</f>
        <v>0</v>
      </c>
      <c r="K29" s="406">
        <v>0</v>
      </c>
      <c r="L29" s="406">
        <v>0</v>
      </c>
      <c r="M29" s="407">
        <f>SUM(K29:L29)</f>
        <v>0</v>
      </c>
      <c r="N29" s="382">
        <f t="shared" si="5"/>
        <v>0</v>
      </c>
      <c r="O29" s="404">
        <f t="shared" si="6"/>
        <v>0</v>
      </c>
      <c r="P29" s="384">
        <f t="shared" si="5"/>
        <v>0</v>
      </c>
    </row>
    <row r="30" spans="1:16" ht="29.25" customHeight="1" thickBot="1" x14ac:dyDescent="0.4">
      <c r="A30" s="757"/>
      <c r="B30" s="385">
        <v>0</v>
      </c>
      <c r="C30" s="386">
        <v>0</v>
      </c>
      <c r="D30" s="407">
        <f>SUM(B30:C30)</f>
        <v>0</v>
      </c>
      <c r="E30" s="406">
        <v>0</v>
      </c>
      <c r="F30" s="387">
        <v>0</v>
      </c>
      <c r="G30" s="407">
        <f>SUM(E30:F30)</f>
        <v>0</v>
      </c>
      <c r="H30" s="406">
        <v>0</v>
      </c>
      <c r="I30" s="406">
        <v>0</v>
      </c>
      <c r="J30" s="407">
        <f>SUM(H30:I30)</f>
        <v>0</v>
      </c>
      <c r="K30" s="406">
        <v>0</v>
      </c>
      <c r="L30" s="406">
        <v>0</v>
      </c>
      <c r="M30" s="407">
        <f>SUM(K30:L30)</f>
        <v>0</v>
      </c>
      <c r="N30" s="382">
        <f t="shared" si="5"/>
        <v>0</v>
      </c>
      <c r="O30" s="404">
        <f t="shared" si="6"/>
        <v>0</v>
      </c>
      <c r="P30" s="384">
        <f t="shared" si="5"/>
        <v>0</v>
      </c>
    </row>
    <row r="31" spans="1:16" ht="36.75" customHeight="1" thickBot="1" x14ac:dyDescent="0.4">
      <c r="A31" s="760" t="s">
        <v>15</v>
      </c>
      <c r="B31" s="413">
        <f t="shared" ref="B31:P31" si="7">SUM(B26:B30)</f>
        <v>0</v>
      </c>
      <c r="C31" s="413">
        <f t="shared" si="7"/>
        <v>0</v>
      </c>
      <c r="D31" s="413">
        <f t="shared" si="7"/>
        <v>0</v>
      </c>
      <c r="E31" s="413">
        <f t="shared" si="7"/>
        <v>1</v>
      </c>
      <c r="F31" s="413">
        <f t="shared" si="7"/>
        <v>0</v>
      </c>
      <c r="G31" s="413">
        <f t="shared" si="7"/>
        <v>1</v>
      </c>
      <c r="H31" s="414">
        <f>SUM(H26:H30)</f>
        <v>0</v>
      </c>
      <c r="I31" s="414">
        <f>SUM(I26:I30)</f>
        <v>1</v>
      </c>
      <c r="J31" s="414">
        <f>SUM(J26:J30)</f>
        <v>1</v>
      </c>
      <c r="K31" s="414">
        <f t="shared" si="7"/>
        <v>0</v>
      </c>
      <c r="L31" s="414">
        <f t="shared" si="7"/>
        <v>0</v>
      </c>
      <c r="M31" s="414">
        <f t="shared" si="7"/>
        <v>0</v>
      </c>
      <c r="N31" s="413">
        <f>SUM(N26:N30)</f>
        <v>1</v>
      </c>
      <c r="O31" s="404">
        <f t="shared" si="6"/>
        <v>1</v>
      </c>
      <c r="P31" s="412">
        <f t="shared" si="7"/>
        <v>2</v>
      </c>
    </row>
    <row r="32" spans="1:16" ht="30" customHeight="1" thickBot="1" x14ac:dyDescent="0.4">
      <c r="A32" s="773" t="s">
        <v>16</v>
      </c>
      <c r="B32" s="388">
        <f t="shared" ref="B32:M32" si="8">B24</f>
        <v>0</v>
      </c>
      <c r="C32" s="388">
        <f t="shared" si="8"/>
        <v>0</v>
      </c>
      <c r="D32" s="388">
        <f t="shared" si="8"/>
        <v>0</v>
      </c>
      <c r="E32" s="388">
        <f t="shared" si="8"/>
        <v>15</v>
      </c>
      <c r="F32" s="388">
        <f t="shared" si="8"/>
        <v>0</v>
      </c>
      <c r="G32" s="415">
        <f t="shared" si="8"/>
        <v>15</v>
      </c>
      <c r="H32" s="415">
        <f t="shared" si="8"/>
        <v>18</v>
      </c>
      <c r="I32" s="415">
        <f t="shared" si="8"/>
        <v>1</v>
      </c>
      <c r="J32" s="415">
        <f t="shared" si="8"/>
        <v>19</v>
      </c>
      <c r="K32" s="415">
        <f t="shared" si="8"/>
        <v>0</v>
      </c>
      <c r="L32" s="415">
        <f t="shared" si="8"/>
        <v>0</v>
      </c>
      <c r="M32" s="415">
        <f t="shared" si="8"/>
        <v>0</v>
      </c>
      <c r="N32" s="415">
        <f>N24</f>
        <v>33</v>
      </c>
      <c r="O32" s="404">
        <f t="shared" si="6"/>
        <v>1</v>
      </c>
      <c r="P32" s="389">
        <f>P24</f>
        <v>34</v>
      </c>
    </row>
    <row r="33" spans="1:16" ht="26.25" thickBot="1" x14ac:dyDescent="0.4">
      <c r="A33" s="773" t="s">
        <v>17</v>
      </c>
      <c r="B33" s="388">
        <f t="shared" ref="B33:P33" si="9">B31</f>
        <v>0</v>
      </c>
      <c r="C33" s="388">
        <f t="shared" si="9"/>
        <v>0</v>
      </c>
      <c r="D33" s="388">
        <f t="shared" si="9"/>
        <v>0</v>
      </c>
      <c r="E33" s="388">
        <f t="shared" si="9"/>
        <v>1</v>
      </c>
      <c r="F33" s="388">
        <f t="shared" si="9"/>
        <v>0</v>
      </c>
      <c r="G33" s="415">
        <f t="shared" si="9"/>
        <v>1</v>
      </c>
      <c r="H33" s="415">
        <f>H31</f>
        <v>0</v>
      </c>
      <c r="I33" s="415">
        <f>I31</f>
        <v>1</v>
      </c>
      <c r="J33" s="415">
        <f>J31</f>
        <v>1</v>
      </c>
      <c r="K33" s="415">
        <f t="shared" si="9"/>
        <v>0</v>
      </c>
      <c r="L33" s="415">
        <f t="shared" si="9"/>
        <v>0</v>
      </c>
      <c r="M33" s="415">
        <f t="shared" si="9"/>
        <v>0</v>
      </c>
      <c r="N33" s="415">
        <f>N31</f>
        <v>1</v>
      </c>
      <c r="O33" s="415">
        <f t="shared" si="9"/>
        <v>1</v>
      </c>
      <c r="P33" s="389">
        <f t="shared" si="9"/>
        <v>2</v>
      </c>
    </row>
    <row r="34" spans="1:16" ht="26.25" thickBot="1" x14ac:dyDescent="0.4">
      <c r="A34" s="774" t="s">
        <v>18</v>
      </c>
      <c r="B34" s="416">
        <f t="shared" ref="B34:P34" si="10">SUM(B32:B33)</f>
        <v>0</v>
      </c>
      <c r="C34" s="416">
        <f t="shared" si="10"/>
        <v>0</v>
      </c>
      <c r="D34" s="416">
        <f t="shared" si="10"/>
        <v>0</v>
      </c>
      <c r="E34" s="416">
        <f t="shared" si="10"/>
        <v>16</v>
      </c>
      <c r="F34" s="416">
        <f t="shared" si="10"/>
        <v>0</v>
      </c>
      <c r="G34" s="417">
        <f t="shared" si="10"/>
        <v>16</v>
      </c>
      <c r="H34" s="417">
        <f>SUM(H32:H33)</f>
        <v>18</v>
      </c>
      <c r="I34" s="417">
        <f>SUM(I32:I33)</f>
        <v>2</v>
      </c>
      <c r="J34" s="417">
        <f>SUM(J32:J33)</f>
        <v>20</v>
      </c>
      <c r="K34" s="417">
        <f t="shared" si="10"/>
        <v>0</v>
      </c>
      <c r="L34" s="417">
        <f t="shared" si="10"/>
        <v>0</v>
      </c>
      <c r="M34" s="417">
        <f t="shared" si="10"/>
        <v>0</v>
      </c>
      <c r="N34" s="417">
        <f>SUM(N32:N33)</f>
        <v>34</v>
      </c>
      <c r="O34" s="1227">
        <f>SUM(C34+F34+I34)</f>
        <v>2</v>
      </c>
      <c r="P34" s="418">
        <f t="shared" si="10"/>
        <v>36</v>
      </c>
    </row>
    <row r="35" spans="1:16" ht="43.5" customHeight="1" x14ac:dyDescent="0.35">
      <c r="A35" s="119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6" ht="25.5" hidden="1" customHeight="1" x14ac:dyDescent="0.35">
      <c r="A36" s="119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41"/>
    </row>
    <row r="37" spans="1:16" ht="37.5" customHeight="1" x14ac:dyDescent="0.35">
      <c r="A37" s="1347" t="s">
        <v>136</v>
      </c>
      <c r="B37" s="1347"/>
      <c r="C37" s="1347"/>
      <c r="D37" s="1347"/>
      <c r="E37" s="1347"/>
      <c r="F37" s="1347"/>
      <c r="G37" s="1347"/>
      <c r="H37" s="1347"/>
      <c r="I37" s="1347"/>
      <c r="J37" s="1347"/>
      <c r="K37" s="1347"/>
      <c r="L37" s="1347"/>
      <c r="M37" s="1347"/>
      <c r="N37" s="1347"/>
      <c r="O37" s="1347"/>
      <c r="P37" s="1347"/>
    </row>
    <row r="38" spans="1:16" ht="26.25" customHeight="1" x14ac:dyDescent="0.35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</sheetData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topLeftCell="A13" zoomScale="55" zoomScaleNormal="55" workbookViewId="0">
      <selection activeCell="A5" sqref="A5:P5"/>
    </sheetView>
  </sheetViews>
  <sheetFormatPr defaultRowHeight="25.5" x14ac:dyDescent="0.35"/>
  <cols>
    <col min="1" max="1" width="87.85546875" style="42" customWidth="1"/>
    <col min="2" max="2" width="17.28515625" style="42" customWidth="1"/>
    <col min="3" max="3" width="13.140625" style="42" customWidth="1"/>
    <col min="4" max="4" width="12.28515625" style="42" customWidth="1"/>
    <col min="5" max="5" width="15.5703125" style="42" customWidth="1"/>
    <col min="6" max="6" width="14" style="42" customWidth="1"/>
    <col min="7" max="7" width="12.140625" style="42" customWidth="1"/>
    <col min="8" max="8" width="17" style="42" customWidth="1"/>
    <col min="9" max="9" width="14.140625" style="42" customWidth="1"/>
    <col min="10" max="10" width="10.85546875" style="42" customWidth="1"/>
    <col min="11" max="11" width="15.7109375" style="42" customWidth="1"/>
    <col min="12" max="12" width="13.140625" style="42" customWidth="1"/>
    <col min="13" max="13" width="12.5703125" style="42" customWidth="1"/>
    <col min="14" max="14" width="16.140625" style="42" customWidth="1"/>
    <col min="15" max="15" width="14.140625" style="42" customWidth="1"/>
    <col min="16" max="16" width="12.5703125" style="42" customWidth="1"/>
    <col min="17" max="17" width="12.85546875" style="42" customWidth="1"/>
    <col min="18" max="18" width="23.42578125" style="42" customWidth="1"/>
    <col min="19" max="20" width="9.140625" style="42"/>
    <col min="21" max="21" width="10.5703125" style="42" bestFit="1" customWidth="1"/>
    <col min="22" max="22" width="11.28515625" style="42" customWidth="1"/>
    <col min="23" max="16384" width="9.140625" style="42"/>
  </cols>
  <sheetData>
    <row r="1" spans="1:20" ht="25.5" customHeight="1" x14ac:dyDescent="0.35">
      <c r="A1" s="1348"/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</row>
    <row r="2" spans="1:20" ht="20.25" customHeight="1" x14ac:dyDescent="0.35">
      <c r="A2" s="1348" t="s">
        <v>125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</row>
    <row r="3" spans="1:20" ht="20.25" customHeight="1" x14ac:dyDescent="0.35">
      <c r="A3" s="1348" t="s">
        <v>126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</row>
    <row r="4" spans="1:20" ht="24.75" customHeight="1" x14ac:dyDescent="0.35">
      <c r="A4" s="1348" t="s">
        <v>127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</row>
    <row r="5" spans="1:20" ht="24.75" customHeight="1" x14ac:dyDescent="0.35">
      <c r="A5" s="1348" t="s">
        <v>169</v>
      </c>
      <c r="B5" s="134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</row>
    <row r="6" spans="1:20" ht="33" customHeight="1" thickBot="1" x14ac:dyDescent="0.4">
      <c r="A6" s="43"/>
    </row>
    <row r="7" spans="1:20" ht="33" customHeight="1" thickBot="1" x14ac:dyDescent="0.4">
      <c r="A7" s="1349" t="s">
        <v>1</v>
      </c>
      <c r="B7" s="1352" t="s">
        <v>19</v>
      </c>
      <c r="C7" s="1353"/>
      <c r="D7" s="1354"/>
      <c r="E7" s="1352" t="s">
        <v>20</v>
      </c>
      <c r="F7" s="1353"/>
      <c r="G7" s="1354"/>
      <c r="H7" s="1352" t="s">
        <v>21</v>
      </c>
      <c r="I7" s="1353"/>
      <c r="J7" s="1354"/>
      <c r="K7" s="1352" t="s">
        <v>22</v>
      </c>
      <c r="L7" s="1353"/>
      <c r="M7" s="1354"/>
      <c r="N7" s="1355" t="s">
        <v>144</v>
      </c>
      <c r="O7" s="1356"/>
      <c r="P7" s="1357"/>
    </row>
    <row r="8" spans="1:20" ht="33" customHeight="1" thickBot="1" x14ac:dyDescent="0.4">
      <c r="A8" s="1350"/>
      <c r="B8" s="1460" t="s">
        <v>128</v>
      </c>
      <c r="C8" s="1461"/>
      <c r="D8" s="1462"/>
      <c r="E8" s="1460" t="s">
        <v>128</v>
      </c>
      <c r="F8" s="1461"/>
      <c r="G8" s="1462"/>
      <c r="H8" s="1460" t="s">
        <v>128</v>
      </c>
      <c r="I8" s="1461"/>
      <c r="J8" s="1462"/>
      <c r="K8" s="1460" t="s">
        <v>128</v>
      </c>
      <c r="L8" s="1461"/>
      <c r="M8" s="1462"/>
      <c r="N8" s="1358"/>
      <c r="O8" s="1359"/>
      <c r="P8" s="1360"/>
    </row>
    <row r="9" spans="1:20" ht="99.75" customHeight="1" thickBot="1" x14ac:dyDescent="0.4">
      <c r="A9" s="1451"/>
      <c r="B9" s="45" t="s">
        <v>5</v>
      </c>
      <c r="C9" s="46" t="s">
        <v>6</v>
      </c>
      <c r="D9" s="47" t="s">
        <v>7</v>
      </c>
      <c r="E9" s="45" t="s">
        <v>5</v>
      </c>
      <c r="F9" s="46" t="s">
        <v>6</v>
      </c>
      <c r="G9" s="47" t="s">
        <v>7</v>
      </c>
      <c r="H9" s="45" t="s">
        <v>5</v>
      </c>
      <c r="I9" s="46" t="s">
        <v>6</v>
      </c>
      <c r="J9" s="47" t="s">
        <v>7</v>
      </c>
      <c r="K9" s="45" t="s">
        <v>5</v>
      </c>
      <c r="L9" s="46" t="s">
        <v>6</v>
      </c>
      <c r="M9" s="47" t="s">
        <v>7</v>
      </c>
      <c r="N9" s="45" t="s">
        <v>5</v>
      </c>
      <c r="O9" s="46" t="s">
        <v>6</v>
      </c>
      <c r="P9" s="47" t="s">
        <v>7</v>
      </c>
    </row>
    <row r="10" spans="1:20" ht="36.75" customHeight="1" thickBot="1" x14ac:dyDescent="0.4">
      <c r="A10" s="48" t="s">
        <v>8</v>
      </c>
      <c r="B10" s="851"/>
      <c r="C10" s="852"/>
      <c r="D10" s="853"/>
      <c r="E10" s="851"/>
      <c r="F10" s="852"/>
      <c r="G10" s="854"/>
      <c r="H10" s="197"/>
      <c r="I10" s="855"/>
      <c r="J10" s="856"/>
      <c r="K10" s="197"/>
      <c r="L10" s="855"/>
      <c r="M10" s="856"/>
      <c r="N10" s="142"/>
      <c r="O10" s="143"/>
      <c r="P10" s="144"/>
    </row>
    <row r="11" spans="1:20" ht="29.25" customHeight="1" x14ac:dyDescent="0.35">
      <c r="A11" s="775" t="s">
        <v>129</v>
      </c>
      <c r="B11" s="738">
        <v>0</v>
      </c>
      <c r="C11" s="739">
        <v>0</v>
      </c>
      <c r="D11" s="740">
        <f>SUM(B11:C11)</f>
        <v>0</v>
      </c>
      <c r="E11" s="738">
        <v>0</v>
      </c>
      <c r="F11" s="739">
        <v>3</v>
      </c>
      <c r="G11" s="740">
        <f>SUM(E11:F11)</f>
        <v>3</v>
      </c>
      <c r="H11" s="738">
        <v>0</v>
      </c>
      <c r="I11" s="739">
        <v>8</v>
      </c>
      <c r="J11" s="740">
        <f>SUM(H11:I11)</f>
        <v>8</v>
      </c>
      <c r="K11" s="738">
        <v>5</v>
      </c>
      <c r="L11" s="739">
        <v>4</v>
      </c>
      <c r="M11" s="740">
        <f>SUM(K11:L11)</f>
        <v>9</v>
      </c>
      <c r="N11" s="403">
        <f>SUM(B11+E11+H11+K11)</f>
        <v>5</v>
      </c>
      <c r="O11" s="404">
        <f>SUM(C11+F11+I11+L11)</f>
        <v>15</v>
      </c>
      <c r="P11" s="405">
        <f>SUM(N11:O11)</f>
        <v>20</v>
      </c>
    </row>
    <row r="12" spans="1:20" ht="27.75" customHeight="1" x14ac:dyDescent="0.35">
      <c r="A12" s="776"/>
      <c r="B12" s="385">
        <f t="shared" ref="B12:M15" si="0">B28+B20</f>
        <v>0</v>
      </c>
      <c r="C12" s="386">
        <f t="shared" si="0"/>
        <v>0</v>
      </c>
      <c r="D12" s="387">
        <f t="shared" si="0"/>
        <v>0</v>
      </c>
      <c r="E12" s="385">
        <f t="shared" si="0"/>
        <v>0</v>
      </c>
      <c r="F12" s="386">
        <f t="shared" si="0"/>
        <v>0</v>
      </c>
      <c r="G12" s="387">
        <f t="shared" si="0"/>
        <v>0</v>
      </c>
      <c r="H12" s="385">
        <f t="shared" si="0"/>
        <v>0</v>
      </c>
      <c r="I12" s="386">
        <f t="shared" si="0"/>
        <v>0</v>
      </c>
      <c r="J12" s="387">
        <f t="shared" si="0"/>
        <v>0</v>
      </c>
      <c r="K12" s="385">
        <f t="shared" si="0"/>
        <v>0</v>
      </c>
      <c r="L12" s="386">
        <f t="shared" si="0"/>
        <v>0</v>
      </c>
      <c r="M12" s="387">
        <f t="shared" si="0"/>
        <v>0</v>
      </c>
      <c r="N12" s="382">
        <f t="shared" ref="N12:P15" si="1">B12+E12+K12</f>
        <v>0</v>
      </c>
      <c r="O12" s="383">
        <f t="shared" si="1"/>
        <v>0</v>
      </c>
      <c r="P12" s="384">
        <f t="shared" si="1"/>
        <v>0</v>
      </c>
    </row>
    <row r="13" spans="1:20" ht="27.75" customHeight="1" x14ac:dyDescent="0.35">
      <c r="A13" s="777"/>
      <c r="B13" s="385">
        <f t="shared" si="0"/>
        <v>0</v>
      </c>
      <c r="C13" s="386">
        <f t="shared" si="0"/>
        <v>0</v>
      </c>
      <c r="D13" s="387">
        <f t="shared" si="0"/>
        <v>0</v>
      </c>
      <c r="E13" s="385">
        <f t="shared" si="0"/>
        <v>0</v>
      </c>
      <c r="F13" s="386">
        <f t="shared" si="0"/>
        <v>0</v>
      </c>
      <c r="G13" s="387">
        <f t="shared" si="0"/>
        <v>0</v>
      </c>
      <c r="H13" s="385">
        <f t="shared" si="0"/>
        <v>0</v>
      </c>
      <c r="I13" s="386">
        <f t="shared" si="0"/>
        <v>0</v>
      </c>
      <c r="J13" s="387">
        <f t="shared" si="0"/>
        <v>0</v>
      </c>
      <c r="K13" s="385">
        <f t="shared" si="0"/>
        <v>0</v>
      </c>
      <c r="L13" s="386">
        <f t="shared" si="0"/>
        <v>0</v>
      </c>
      <c r="M13" s="387">
        <f t="shared" si="0"/>
        <v>0</v>
      </c>
      <c r="N13" s="382">
        <f t="shared" si="1"/>
        <v>0</v>
      </c>
      <c r="O13" s="383">
        <f t="shared" si="1"/>
        <v>0</v>
      </c>
      <c r="P13" s="384">
        <f t="shared" si="1"/>
        <v>0</v>
      </c>
    </row>
    <row r="14" spans="1:20" ht="30.75" customHeight="1" x14ac:dyDescent="0.35">
      <c r="A14" s="778"/>
      <c r="B14" s="385">
        <f t="shared" ref="B14:D15" si="2">B29+B21</f>
        <v>0</v>
      </c>
      <c r="C14" s="386">
        <f t="shared" si="2"/>
        <v>0</v>
      </c>
      <c r="D14" s="387">
        <f t="shared" si="2"/>
        <v>0</v>
      </c>
      <c r="E14" s="385">
        <f t="shared" si="0"/>
        <v>0</v>
      </c>
      <c r="F14" s="386">
        <f t="shared" si="0"/>
        <v>0</v>
      </c>
      <c r="G14" s="387">
        <f t="shared" si="0"/>
        <v>0</v>
      </c>
      <c r="H14" s="385">
        <f t="shared" si="0"/>
        <v>0</v>
      </c>
      <c r="I14" s="386">
        <f t="shared" si="0"/>
        <v>0</v>
      </c>
      <c r="J14" s="387">
        <f t="shared" si="0"/>
        <v>0</v>
      </c>
      <c r="K14" s="385">
        <f t="shared" si="0"/>
        <v>0</v>
      </c>
      <c r="L14" s="386">
        <f t="shared" si="0"/>
        <v>0</v>
      </c>
      <c r="M14" s="387">
        <f t="shared" si="0"/>
        <v>0</v>
      </c>
      <c r="N14" s="382">
        <f t="shared" si="1"/>
        <v>0</v>
      </c>
      <c r="O14" s="383">
        <f t="shared" si="1"/>
        <v>0</v>
      </c>
      <c r="P14" s="384">
        <f t="shared" si="1"/>
        <v>0</v>
      </c>
    </row>
    <row r="15" spans="1:20" ht="32.25" customHeight="1" thickBot="1" x14ac:dyDescent="0.4">
      <c r="A15" s="779"/>
      <c r="B15" s="385">
        <f t="shared" si="2"/>
        <v>0</v>
      </c>
      <c r="C15" s="386">
        <f t="shared" si="2"/>
        <v>0</v>
      </c>
      <c r="D15" s="387">
        <f t="shared" si="2"/>
        <v>0</v>
      </c>
      <c r="E15" s="385">
        <f>E31+E23</f>
        <v>0</v>
      </c>
      <c r="F15" s="386">
        <v>0</v>
      </c>
      <c r="G15" s="387">
        <v>0</v>
      </c>
      <c r="H15" s="385">
        <f t="shared" si="0"/>
        <v>0</v>
      </c>
      <c r="I15" s="386">
        <f t="shared" si="0"/>
        <v>0</v>
      </c>
      <c r="J15" s="387">
        <f t="shared" si="0"/>
        <v>0</v>
      </c>
      <c r="K15" s="385">
        <f t="shared" si="0"/>
        <v>0</v>
      </c>
      <c r="L15" s="386">
        <f t="shared" si="0"/>
        <v>0</v>
      </c>
      <c r="M15" s="387">
        <f t="shared" si="0"/>
        <v>0</v>
      </c>
      <c r="N15" s="382">
        <f t="shared" si="1"/>
        <v>0</v>
      </c>
      <c r="O15" s="383">
        <f t="shared" si="1"/>
        <v>0</v>
      </c>
      <c r="P15" s="384">
        <f t="shared" si="1"/>
        <v>0</v>
      </c>
    </row>
    <row r="16" spans="1:20" ht="36.75" customHeight="1" thickBot="1" x14ac:dyDescent="0.4">
      <c r="A16" s="780" t="s">
        <v>9</v>
      </c>
      <c r="B16" s="388">
        <f>SUM(B10:B15)</f>
        <v>0</v>
      </c>
      <c r="C16" s="388">
        <f t="shared" ref="C16:P16" si="3">SUM(C10:C15)</f>
        <v>0</v>
      </c>
      <c r="D16" s="388">
        <f t="shared" si="3"/>
        <v>0</v>
      </c>
      <c r="E16" s="388">
        <f t="shared" si="3"/>
        <v>0</v>
      </c>
      <c r="F16" s="388">
        <f t="shared" si="3"/>
        <v>3</v>
      </c>
      <c r="G16" s="388">
        <f t="shared" si="3"/>
        <v>3</v>
      </c>
      <c r="H16" s="388">
        <f>SUM(H10:H15)</f>
        <v>0</v>
      </c>
      <c r="I16" s="388">
        <f>SUM(I10:I15)</f>
        <v>8</v>
      </c>
      <c r="J16" s="388">
        <f>SUM(J10:J15)</f>
        <v>8</v>
      </c>
      <c r="K16" s="388">
        <f t="shared" si="3"/>
        <v>5</v>
      </c>
      <c r="L16" s="388">
        <f t="shared" si="3"/>
        <v>4</v>
      </c>
      <c r="M16" s="388">
        <f t="shared" si="3"/>
        <v>9</v>
      </c>
      <c r="N16" s="388">
        <f t="shared" si="3"/>
        <v>5</v>
      </c>
      <c r="O16" s="388">
        <f t="shared" si="3"/>
        <v>15</v>
      </c>
      <c r="P16" s="389">
        <f t="shared" si="3"/>
        <v>20</v>
      </c>
    </row>
    <row r="17" spans="1:16" ht="27" customHeight="1" thickBot="1" x14ac:dyDescent="0.4">
      <c r="A17" s="758" t="s">
        <v>10</v>
      </c>
      <c r="B17" s="390"/>
      <c r="C17" s="391"/>
      <c r="D17" s="392"/>
      <c r="E17" s="390"/>
      <c r="F17" s="391"/>
      <c r="G17" s="392"/>
      <c r="H17" s="390"/>
      <c r="I17" s="391"/>
      <c r="J17" s="392"/>
      <c r="K17" s="390"/>
      <c r="L17" s="391"/>
      <c r="M17" s="392"/>
      <c r="N17" s="393"/>
      <c r="O17" s="391"/>
      <c r="P17" s="394"/>
    </row>
    <row r="18" spans="1:16" ht="31.5" customHeight="1" thickBot="1" x14ac:dyDescent="0.4">
      <c r="A18" s="759" t="s">
        <v>11</v>
      </c>
      <c r="B18" s="395"/>
      <c r="C18" s="396"/>
      <c r="D18" s="397"/>
      <c r="E18" s="395"/>
      <c r="F18" s="396"/>
      <c r="G18" s="397"/>
      <c r="H18" s="395"/>
      <c r="I18" s="396"/>
      <c r="J18" s="397"/>
      <c r="K18" s="395"/>
      <c r="L18" s="396"/>
      <c r="M18" s="397"/>
      <c r="N18" s="398"/>
      <c r="O18" s="399"/>
      <c r="P18" s="400"/>
    </row>
    <row r="19" spans="1:16" ht="24.95" customHeight="1" x14ac:dyDescent="0.35">
      <c r="A19" s="751" t="s">
        <v>130</v>
      </c>
      <c r="B19" s="401">
        <v>0</v>
      </c>
      <c r="C19" s="401">
        <v>0</v>
      </c>
      <c r="D19" s="402">
        <f>SUM(B19:C19)</f>
        <v>0</v>
      </c>
      <c r="E19" s="401">
        <v>0</v>
      </c>
      <c r="F19" s="401">
        <v>3</v>
      </c>
      <c r="G19" s="402">
        <f>SUM(E19:F19)</f>
        <v>3</v>
      </c>
      <c r="H19" s="401">
        <v>0</v>
      </c>
      <c r="I19" s="401">
        <v>8</v>
      </c>
      <c r="J19" s="402">
        <f>SUM(H19:I19)</f>
        <v>8</v>
      </c>
      <c r="K19" s="401">
        <v>5</v>
      </c>
      <c r="L19" s="401">
        <v>4</v>
      </c>
      <c r="M19" s="402">
        <f>SUM(K19:L19)</f>
        <v>9</v>
      </c>
      <c r="N19" s="403">
        <f>SUM(B19+E19+H19+K19)</f>
        <v>5</v>
      </c>
      <c r="O19" s="404">
        <f>SUM(C19+F19+I19+L19)</f>
        <v>15</v>
      </c>
      <c r="P19" s="405">
        <f>SUM(N19:O19)</f>
        <v>20</v>
      </c>
    </row>
    <row r="20" spans="1:16" ht="24.95" customHeight="1" x14ac:dyDescent="0.35">
      <c r="A20" s="754"/>
      <c r="B20" s="406">
        <v>0</v>
      </c>
      <c r="C20" s="406">
        <v>0</v>
      </c>
      <c r="D20" s="407">
        <f>SUM(B20:C20)</f>
        <v>0</v>
      </c>
      <c r="E20" s="406">
        <v>0</v>
      </c>
      <c r="F20" s="406">
        <v>0</v>
      </c>
      <c r="G20" s="407">
        <f>SUM(E20:F20)</f>
        <v>0</v>
      </c>
      <c r="H20" s="406">
        <v>0</v>
      </c>
      <c r="I20" s="406">
        <v>0</v>
      </c>
      <c r="J20" s="407">
        <f>SUM(H20:I20)</f>
        <v>0</v>
      </c>
      <c r="K20" s="406">
        <v>0</v>
      </c>
      <c r="L20" s="406">
        <v>0</v>
      </c>
      <c r="M20" s="407">
        <f>SUM(K20:L20)</f>
        <v>0</v>
      </c>
      <c r="N20" s="382">
        <f t="shared" ref="N20:P23" si="4">B20+E20+K20</f>
        <v>0</v>
      </c>
      <c r="O20" s="383">
        <f t="shared" si="4"/>
        <v>0</v>
      </c>
      <c r="P20" s="384">
        <f t="shared" si="4"/>
        <v>0</v>
      </c>
    </row>
    <row r="21" spans="1:16" ht="24.95" customHeight="1" x14ac:dyDescent="0.35">
      <c r="A21" s="755"/>
      <c r="B21" s="406">
        <v>0</v>
      </c>
      <c r="C21" s="406">
        <v>0</v>
      </c>
      <c r="D21" s="407">
        <f>SUM(B21:C21)</f>
        <v>0</v>
      </c>
      <c r="E21" s="406">
        <v>0</v>
      </c>
      <c r="F21" s="406">
        <v>0</v>
      </c>
      <c r="G21" s="407">
        <f>SUM(E21:F21)</f>
        <v>0</v>
      </c>
      <c r="H21" s="406">
        <v>0</v>
      </c>
      <c r="I21" s="406">
        <v>0</v>
      </c>
      <c r="J21" s="407">
        <f>SUM(H21:I21)</f>
        <v>0</v>
      </c>
      <c r="K21" s="406">
        <v>0</v>
      </c>
      <c r="L21" s="406">
        <v>0</v>
      </c>
      <c r="M21" s="407">
        <f>SUM(K21:L21)</f>
        <v>0</v>
      </c>
      <c r="N21" s="382">
        <f t="shared" si="4"/>
        <v>0</v>
      </c>
      <c r="O21" s="383">
        <f t="shared" si="4"/>
        <v>0</v>
      </c>
      <c r="P21" s="384">
        <f t="shared" si="4"/>
        <v>0</v>
      </c>
    </row>
    <row r="22" spans="1:16" ht="29.25" customHeight="1" x14ac:dyDescent="0.35">
      <c r="A22" s="756"/>
      <c r="B22" s="406">
        <v>0</v>
      </c>
      <c r="C22" s="406">
        <v>0</v>
      </c>
      <c r="D22" s="407">
        <f>SUM(B22:C22)</f>
        <v>0</v>
      </c>
      <c r="E22" s="406">
        <v>0</v>
      </c>
      <c r="F22" s="406">
        <v>0</v>
      </c>
      <c r="G22" s="407">
        <f>SUM(E22:F22)</f>
        <v>0</v>
      </c>
      <c r="H22" s="406">
        <v>0</v>
      </c>
      <c r="I22" s="406">
        <v>0</v>
      </c>
      <c r="J22" s="407">
        <f>SUM(H22:I22)</f>
        <v>0</v>
      </c>
      <c r="K22" s="406">
        <v>0</v>
      </c>
      <c r="L22" s="406">
        <v>0</v>
      </c>
      <c r="M22" s="407">
        <f>SUM(K22:L22)</f>
        <v>0</v>
      </c>
      <c r="N22" s="382">
        <f t="shared" si="4"/>
        <v>0</v>
      </c>
      <c r="O22" s="383">
        <f t="shared" si="4"/>
        <v>0</v>
      </c>
      <c r="P22" s="384">
        <f t="shared" si="4"/>
        <v>0</v>
      </c>
    </row>
    <row r="23" spans="1:16" ht="43.5" customHeight="1" thickBot="1" x14ac:dyDescent="0.4">
      <c r="A23" s="757"/>
      <c r="B23" s="408">
        <v>0</v>
      </c>
      <c r="C23" s="409">
        <v>0</v>
      </c>
      <c r="D23" s="410">
        <f>SUM(B23:C23)</f>
        <v>0</v>
      </c>
      <c r="E23" s="408">
        <v>0</v>
      </c>
      <c r="F23" s="409">
        <v>0</v>
      </c>
      <c r="G23" s="410">
        <f>SUM(E23:F23)</f>
        <v>0</v>
      </c>
      <c r="H23" s="408">
        <v>0</v>
      </c>
      <c r="I23" s="409">
        <v>0</v>
      </c>
      <c r="J23" s="410">
        <f>SUM(H23:I23)</f>
        <v>0</v>
      </c>
      <c r="K23" s="408">
        <v>0</v>
      </c>
      <c r="L23" s="409">
        <v>0</v>
      </c>
      <c r="M23" s="410">
        <f>SUM(K23:L23)</f>
        <v>0</v>
      </c>
      <c r="N23" s="382">
        <f t="shared" si="4"/>
        <v>0</v>
      </c>
      <c r="O23" s="383">
        <f t="shared" si="4"/>
        <v>0</v>
      </c>
      <c r="P23" s="384">
        <f t="shared" si="4"/>
        <v>0</v>
      </c>
    </row>
    <row r="24" spans="1:16" ht="24.95" customHeight="1" thickBot="1" x14ac:dyDescent="0.4">
      <c r="A24" s="760" t="s">
        <v>13</v>
      </c>
      <c r="B24" s="411">
        <f t="shared" ref="B24:P24" si="5">SUM(B19:B23)</f>
        <v>0</v>
      </c>
      <c r="C24" s="411">
        <f t="shared" si="5"/>
        <v>0</v>
      </c>
      <c r="D24" s="411">
        <f t="shared" si="5"/>
        <v>0</v>
      </c>
      <c r="E24" s="411">
        <f t="shared" si="5"/>
        <v>0</v>
      </c>
      <c r="F24" s="411">
        <f t="shared" si="5"/>
        <v>3</v>
      </c>
      <c r="G24" s="412">
        <f t="shared" si="5"/>
        <v>3</v>
      </c>
      <c r="H24" s="411">
        <f>SUM(H19:H23)</f>
        <v>0</v>
      </c>
      <c r="I24" s="411">
        <f>SUM(I19:I23)</f>
        <v>8</v>
      </c>
      <c r="J24" s="412">
        <f>SUM(J19:J23)</f>
        <v>8</v>
      </c>
      <c r="K24" s="411">
        <f t="shared" si="5"/>
        <v>5</v>
      </c>
      <c r="L24" s="411">
        <f t="shared" si="5"/>
        <v>4</v>
      </c>
      <c r="M24" s="412">
        <f t="shared" si="5"/>
        <v>9</v>
      </c>
      <c r="N24" s="411">
        <f t="shared" si="5"/>
        <v>5</v>
      </c>
      <c r="O24" s="411">
        <f t="shared" si="5"/>
        <v>15</v>
      </c>
      <c r="P24" s="412">
        <f t="shared" si="5"/>
        <v>20</v>
      </c>
    </row>
    <row r="25" spans="1:16" ht="24.95" customHeight="1" thickBot="1" x14ac:dyDescent="0.4">
      <c r="A25" s="761" t="s">
        <v>14</v>
      </c>
      <c r="B25" s="762"/>
      <c r="C25" s="763"/>
      <c r="D25" s="764"/>
      <c r="E25" s="762"/>
      <c r="F25" s="763"/>
      <c r="G25" s="764"/>
      <c r="H25" s="765"/>
      <c r="I25" s="766"/>
      <c r="J25" s="767"/>
      <c r="K25" s="765"/>
      <c r="L25" s="766"/>
      <c r="M25" s="767"/>
      <c r="N25" s="768"/>
      <c r="O25" s="769"/>
      <c r="P25" s="770"/>
    </row>
    <row r="26" spans="1:16" ht="24.95" customHeight="1" x14ac:dyDescent="0.35">
      <c r="A26" s="751" t="s">
        <v>129</v>
      </c>
      <c r="B26" s="752">
        <v>0</v>
      </c>
      <c r="C26" s="753">
        <v>0</v>
      </c>
      <c r="D26" s="771">
        <f>SUM(B26:C26)</f>
        <v>0</v>
      </c>
      <c r="E26" s="772">
        <v>0</v>
      </c>
      <c r="F26" s="381">
        <v>0</v>
      </c>
      <c r="G26" s="771">
        <v>0</v>
      </c>
      <c r="H26" s="772">
        <v>0</v>
      </c>
      <c r="I26" s="772">
        <v>0</v>
      </c>
      <c r="J26" s="771">
        <f>SUM(H26:I26)</f>
        <v>0</v>
      </c>
      <c r="K26" s="772">
        <v>0</v>
      </c>
      <c r="L26" s="772">
        <v>0</v>
      </c>
      <c r="M26" s="771">
        <f>SUM(K26:L26)</f>
        <v>0</v>
      </c>
      <c r="N26" s="382">
        <f t="shared" ref="N26:P30" si="6">B26+E26+K26</f>
        <v>0</v>
      </c>
      <c r="O26" s="383">
        <f t="shared" si="6"/>
        <v>0</v>
      </c>
      <c r="P26" s="384">
        <f t="shared" si="6"/>
        <v>0</v>
      </c>
    </row>
    <row r="27" spans="1:16" ht="33" customHeight="1" x14ac:dyDescent="0.35">
      <c r="A27" s="754"/>
      <c r="B27" s="385">
        <v>0</v>
      </c>
      <c r="C27" s="386">
        <v>0</v>
      </c>
      <c r="D27" s="407">
        <f>SUM(B27:C27)</f>
        <v>0</v>
      </c>
      <c r="E27" s="406">
        <v>0</v>
      </c>
      <c r="F27" s="387">
        <v>0</v>
      </c>
      <c r="G27" s="407">
        <f>SUM(E27:F27)</f>
        <v>0</v>
      </c>
      <c r="H27" s="406">
        <v>0</v>
      </c>
      <c r="I27" s="406">
        <v>0</v>
      </c>
      <c r="J27" s="407">
        <f>SUM(H27:I27)</f>
        <v>0</v>
      </c>
      <c r="K27" s="406">
        <v>0</v>
      </c>
      <c r="L27" s="406">
        <v>0</v>
      </c>
      <c r="M27" s="407">
        <f>SUM(K27:L27)</f>
        <v>0</v>
      </c>
      <c r="N27" s="382">
        <f t="shared" si="6"/>
        <v>0</v>
      </c>
      <c r="O27" s="383">
        <f t="shared" si="6"/>
        <v>0</v>
      </c>
      <c r="P27" s="384">
        <f t="shared" si="6"/>
        <v>0</v>
      </c>
    </row>
    <row r="28" spans="1:16" ht="24.95" customHeight="1" x14ac:dyDescent="0.35">
      <c r="A28" s="755"/>
      <c r="B28" s="385">
        <v>0</v>
      </c>
      <c r="C28" s="386">
        <v>0</v>
      </c>
      <c r="D28" s="407">
        <f>SUM(B28:C28)</f>
        <v>0</v>
      </c>
      <c r="E28" s="406">
        <v>0</v>
      </c>
      <c r="F28" s="387">
        <v>0</v>
      </c>
      <c r="G28" s="407">
        <f>SUM(E28:F28)</f>
        <v>0</v>
      </c>
      <c r="H28" s="406">
        <v>0</v>
      </c>
      <c r="I28" s="406">
        <v>0</v>
      </c>
      <c r="J28" s="407">
        <f>SUM(H28:I28)</f>
        <v>0</v>
      </c>
      <c r="K28" s="406">
        <v>0</v>
      </c>
      <c r="L28" s="406">
        <v>0</v>
      </c>
      <c r="M28" s="407">
        <f>SUM(K28:L28)</f>
        <v>0</v>
      </c>
      <c r="N28" s="382">
        <f t="shared" si="6"/>
        <v>0</v>
      </c>
      <c r="O28" s="383">
        <f t="shared" si="6"/>
        <v>0</v>
      </c>
      <c r="P28" s="384">
        <f t="shared" si="6"/>
        <v>0</v>
      </c>
    </row>
    <row r="29" spans="1:16" ht="32.25" customHeight="1" x14ac:dyDescent="0.35">
      <c r="A29" s="756"/>
      <c r="B29" s="385">
        <v>0</v>
      </c>
      <c r="C29" s="386">
        <v>0</v>
      </c>
      <c r="D29" s="407">
        <f>SUM(B29:C29)</f>
        <v>0</v>
      </c>
      <c r="E29" s="406">
        <v>0</v>
      </c>
      <c r="F29" s="387">
        <v>0</v>
      </c>
      <c r="G29" s="407">
        <f>SUM(E29:F29)</f>
        <v>0</v>
      </c>
      <c r="H29" s="406">
        <v>0</v>
      </c>
      <c r="I29" s="406">
        <v>0</v>
      </c>
      <c r="J29" s="407">
        <f>SUM(H29:I29)</f>
        <v>0</v>
      </c>
      <c r="K29" s="406">
        <v>0</v>
      </c>
      <c r="L29" s="406">
        <v>0</v>
      </c>
      <c r="M29" s="407">
        <f>SUM(K29:L29)</f>
        <v>0</v>
      </c>
      <c r="N29" s="382">
        <f t="shared" si="6"/>
        <v>0</v>
      </c>
      <c r="O29" s="383">
        <f t="shared" si="6"/>
        <v>0</v>
      </c>
      <c r="P29" s="384">
        <f t="shared" si="6"/>
        <v>0</v>
      </c>
    </row>
    <row r="30" spans="1:16" ht="29.25" customHeight="1" thickBot="1" x14ac:dyDescent="0.4">
      <c r="A30" s="757"/>
      <c r="B30" s="385">
        <v>0</v>
      </c>
      <c r="C30" s="386">
        <v>0</v>
      </c>
      <c r="D30" s="407">
        <f>SUM(B30:C30)</f>
        <v>0</v>
      </c>
      <c r="E30" s="406">
        <v>0</v>
      </c>
      <c r="F30" s="387">
        <v>0</v>
      </c>
      <c r="G30" s="407">
        <f>SUM(E30:F30)</f>
        <v>0</v>
      </c>
      <c r="H30" s="406">
        <v>0</v>
      </c>
      <c r="I30" s="406">
        <v>0</v>
      </c>
      <c r="J30" s="407">
        <f>SUM(H30:I30)</f>
        <v>0</v>
      </c>
      <c r="K30" s="406">
        <v>0</v>
      </c>
      <c r="L30" s="406">
        <v>0</v>
      </c>
      <c r="M30" s="407">
        <f>SUM(K30:L30)</f>
        <v>0</v>
      </c>
      <c r="N30" s="382">
        <f t="shared" si="6"/>
        <v>0</v>
      </c>
      <c r="O30" s="383">
        <f t="shared" si="6"/>
        <v>0</v>
      </c>
      <c r="P30" s="384">
        <f t="shared" si="6"/>
        <v>0</v>
      </c>
    </row>
    <row r="31" spans="1:16" ht="36.75" customHeight="1" thickBot="1" x14ac:dyDescent="0.4">
      <c r="A31" s="760" t="s">
        <v>15</v>
      </c>
      <c r="B31" s="413">
        <f t="shared" ref="B31:P31" si="7">SUM(B26:B30)</f>
        <v>0</v>
      </c>
      <c r="C31" s="413">
        <f t="shared" si="7"/>
        <v>0</v>
      </c>
      <c r="D31" s="413">
        <f t="shared" si="7"/>
        <v>0</v>
      </c>
      <c r="E31" s="413">
        <f t="shared" si="7"/>
        <v>0</v>
      </c>
      <c r="F31" s="413">
        <f t="shared" si="7"/>
        <v>0</v>
      </c>
      <c r="G31" s="413">
        <f t="shared" si="7"/>
        <v>0</v>
      </c>
      <c r="H31" s="414">
        <f>SUM(H26:H30)</f>
        <v>0</v>
      </c>
      <c r="I31" s="414">
        <f>SUM(I26:I30)</f>
        <v>0</v>
      </c>
      <c r="J31" s="414">
        <f>SUM(J26:J30)</f>
        <v>0</v>
      </c>
      <c r="K31" s="414">
        <f t="shared" si="7"/>
        <v>0</v>
      </c>
      <c r="L31" s="414">
        <f t="shared" si="7"/>
        <v>0</v>
      </c>
      <c r="M31" s="414">
        <f t="shared" si="7"/>
        <v>0</v>
      </c>
      <c r="N31" s="413">
        <f t="shared" si="7"/>
        <v>0</v>
      </c>
      <c r="O31" s="413">
        <f t="shared" si="7"/>
        <v>0</v>
      </c>
      <c r="P31" s="412">
        <f t="shared" si="7"/>
        <v>0</v>
      </c>
    </row>
    <row r="32" spans="1:16" ht="30" customHeight="1" thickBot="1" x14ac:dyDescent="0.4">
      <c r="A32" s="773" t="s">
        <v>16</v>
      </c>
      <c r="B32" s="388">
        <f t="shared" ref="B32:P32" si="8">B24</f>
        <v>0</v>
      </c>
      <c r="C32" s="388">
        <f t="shared" si="8"/>
        <v>0</v>
      </c>
      <c r="D32" s="388">
        <f t="shared" si="8"/>
        <v>0</v>
      </c>
      <c r="E32" s="388">
        <f t="shared" si="8"/>
        <v>0</v>
      </c>
      <c r="F32" s="388">
        <f t="shared" si="8"/>
        <v>3</v>
      </c>
      <c r="G32" s="415">
        <f t="shared" si="8"/>
        <v>3</v>
      </c>
      <c r="H32" s="415">
        <f>H24</f>
        <v>0</v>
      </c>
      <c r="I32" s="415">
        <f>I24</f>
        <v>8</v>
      </c>
      <c r="J32" s="415">
        <f>J24</f>
        <v>8</v>
      </c>
      <c r="K32" s="415">
        <f t="shared" si="8"/>
        <v>5</v>
      </c>
      <c r="L32" s="415">
        <f t="shared" si="8"/>
        <v>4</v>
      </c>
      <c r="M32" s="415">
        <f t="shared" si="8"/>
        <v>9</v>
      </c>
      <c r="N32" s="415">
        <f t="shared" si="8"/>
        <v>5</v>
      </c>
      <c r="O32" s="415">
        <f t="shared" si="8"/>
        <v>15</v>
      </c>
      <c r="P32" s="389">
        <f t="shared" si="8"/>
        <v>20</v>
      </c>
    </row>
    <row r="33" spans="1:16" ht="26.25" thickBot="1" x14ac:dyDescent="0.4">
      <c r="A33" s="773" t="s">
        <v>17</v>
      </c>
      <c r="B33" s="388">
        <f t="shared" ref="B33:P33" si="9">B31</f>
        <v>0</v>
      </c>
      <c r="C33" s="388">
        <f t="shared" si="9"/>
        <v>0</v>
      </c>
      <c r="D33" s="388">
        <f t="shared" si="9"/>
        <v>0</v>
      </c>
      <c r="E33" s="388">
        <f t="shared" si="9"/>
        <v>0</v>
      </c>
      <c r="F33" s="388">
        <f t="shared" si="9"/>
        <v>0</v>
      </c>
      <c r="G33" s="415">
        <f t="shared" si="9"/>
        <v>0</v>
      </c>
      <c r="H33" s="415">
        <f>H31</f>
        <v>0</v>
      </c>
      <c r="I33" s="415">
        <f>I31</f>
        <v>0</v>
      </c>
      <c r="J33" s="415">
        <f>J31</f>
        <v>0</v>
      </c>
      <c r="K33" s="415">
        <f t="shared" si="9"/>
        <v>0</v>
      </c>
      <c r="L33" s="415">
        <f t="shared" si="9"/>
        <v>0</v>
      </c>
      <c r="M33" s="415">
        <f t="shared" si="9"/>
        <v>0</v>
      </c>
      <c r="N33" s="415">
        <f t="shared" si="9"/>
        <v>0</v>
      </c>
      <c r="O33" s="415">
        <f t="shared" si="9"/>
        <v>0</v>
      </c>
      <c r="P33" s="389">
        <f t="shared" si="9"/>
        <v>0</v>
      </c>
    </row>
    <row r="34" spans="1:16" ht="26.25" thickBot="1" x14ac:dyDescent="0.4">
      <c r="A34" s="774" t="s">
        <v>18</v>
      </c>
      <c r="B34" s="416">
        <f t="shared" ref="B34:P34" si="10">SUM(B32:B33)</f>
        <v>0</v>
      </c>
      <c r="C34" s="416">
        <f t="shared" si="10"/>
        <v>0</v>
      </c>
      <c r="D34" s="416">
        <f t="shared" si="10"/>
        <v>0</v>
      </c>
      <c r="E34" s="416">
        <f t="shared" si="10"/>
        <v>0</v>
      </c>
      <c r="F34" s="416">
        <f t="shared" si="10"/>
        <v>3</v>
      </c>
      <c r="G34" s="417">
        <f t="shared" si="10"/>
        <v>3</v>
      </c>
      <c r="H34" s="417">
        <f>SUM(H32:H33)</f>
        <v>0</v>
      </c>
      <c r="I34" s="417">
        <f>SUM(I32:I33)</f>
        <v>8</v>
      </c>
      <c r="J34" s="417">
        <f>SUM(J32:J33)</f>
        <v>8</v>
      </c>
      <c r="K34" s="417">
        <f t="shared" si="10"/>
        <v>5</v>
      </c>
      <c r="L34" s="417">
        <f t="shared" si="10"/>
        <v>4</v>
      </c>
      <c r="M34" s="417">
        <f t="shared" si="10"/>
        <v>9</v>
      </c>
      <c r="N34" s="417">
        <f t="shared" si="10"/>
        <v>5</v>
      </c>
      <c r="O34" s="417">
        <f t="shared" si="10"/>
        <v>15</v>
      </c>
      <c r="P34" s="418">
        <f t="shared" si="10"/>
        <v>20</v>
      </c>
    </row>
    <row r="35" spans="1:16" ht="39" customHeight="1" x14ac:dyDescent="0.35">
      <c r="A35" s="119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6" ht="25.5" hidden="1" customHeight="1" x14ac:dyDescent="0.35">
      <c r="A36" s="119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41"/>
    </row>
    <row r="37" spans="1:16" ht="37.5" customHeight="1" x14ac:dyDescent="0.35">
      <c r="A37" s="1347" t="s">
        <v>131</v>
      </c>
      <c r="B37" s="1347"/>
      <c r="C37" s="1347"/>
      <c r="D37" s="1347"/>
      <c r="E37" s="1347"/>
      <c r="F37" s="1347"/>
      <c r="G37" s="1347"/>
      <c r="H37" s="1347"/>
      <c r="I37" s="1347"/>
      <c r="J37" s="1347"/>
      <c r="K37" s="1347"/>
      <c r="L37" s="1347"/>
      <c r="M37" s="1347"/>
      <c r="N37" s="1347"/>
      <c r="O37" s="1347"/>
      <c r="P37" s="1347"/>
    </row>
    <row r="38" spans="1:16" ht="26.25" customHeight="1" x14ac:dyDescent="0.35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</sheetData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A3" sqref="A3:P3"/>
    </sheetView>
  </sheetViews>
  <sheetFormatPr defaultRowHeight="25.5" x14ac:dyDescent="0.35"/>
  <cols>
    <col min="1" max="1" width="87.85546875" style="42" customWidth="1"/>
    <col min="2" max="2" width="15" style="42" customWidth="1"/>
    <col min="3" max="3" width="12.140625" style="42" customWidth="1"/>
    <col min="4" max="4" width="11" style="42" customWidth="1"/>
    <col min="5" max="5" width="13.85546875" style="42" customWidth="1"/>
    <col min="6" max="6" width="11.85546875" style="42" customWidth="1"/>
    <col min="7" max="7" width="9.5703125" style="42" customWidth="1"/>
    <col min="8" max="8" width="13.85546875" style="42" customWidth="1"/>
    <col min="9" max="9" width="11.85546875" style="42" customWidth="1"/>
    <col min="10" max="10" width="9.5703125" style="42" customWidth="1"/>
    <col min="11" max="11" width="13.85546875" style="42" customWidth="1"/>
    <col min="12" max="12" width="11.85546875" style="42" customWidth="1"/>
    <col min="13" max="13" width="9.5703125" style="42" customWidth="1"/>
    <col min="14" max="14" width="15.42578125" style="42" customWidth="1"/>
    <col min="15" max="15" width="13.140625" style="42" customWidth="1"/>
    <col min="16" max="18" width="10.7109375" style="42" customWidth="1"/>
    <col min="19" max="19" width="9.140625" style="42"/>
    <col min="20" max="20" width="12.85546875" style="42" customWidth="1"/>
    <col min="21" max="21" width="23.42578125" style="42" customWidth="1"/>
    <col min="22" max="23" width="9.140625" style="42"/>
    <col min="24" max="24" width="10.5703125" style="42" bestFit="1" customWidth="1"/>
    <col min="25" max="25" width="11.28515625" style="42" customWidth="1"/>
    <col min="26" max="16384" width="9.140625" style="42"/>
  </cols>
  <sheetData>
    <row r="1" spans="1:23" ht="25.5" customHeight="1" x14ac:dyDescent="0.35">
      <c r="A1" s="1348"/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  <c r="U1" s="1348"/>
      <c r="V1" s="1348"/>
      <c r="W1" s="1348"/>
    </row>
    <row r="2" spans="1:23" ht="20.25" customHeight="1" x14ac:dyDescent="0.35">
      <c r="A2" s="1348" t="s">
        <v>93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</row>
    <row r="3" spans="1:23" ht="24.75" customHeight="1" x14ac:dyDescent="0.35">
      <c r="A3" s="1348" t="s">
        <v>170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41"/>
      <c r="R3" s="41"/>
    </row>
    <row r="4" spans="1:23" ht="33" customHeight="1" thickBot="1" x14ac:dyDescent="0.4">
      <c r="A4" s="43"/>
    </row>
    <row r="5" spans="1:23" ht="33" customHeight="1" thickBot="1" x14ac:dyDescent="0.4">
      <c r="A5" s="1349" t="s">
        <v>1</v>
      </c>
      <c r="B5" s="1352" t="s">
        <v>19</v>
      </c>
      <c r="C5" s="1353"/>
      <c r="D5" s="1354"/>
      <c r="E5" s="1352" t="s">
        <v>20</v>
      </c>
      <c r="F5" s="1353"/>
      <c r="G5" s="1354"/>
      <c r="H5" s="1352" t="s">
        <v>21</v>
      </c>
      <c r="I5" s="1353"/>
      <c r="J5" s="1354"/>
      <c r="K5" s="1352" t="s">
        <v>22</v>
      </c>
      <c r="L5" s="1353"/>
      <c r="M5" s="1354"/>
      <c r="N5" s="1355" t="s">
        <v>95</v>
      </c>
      <c r="O5" s="1356"/>
      <c r="P5" s="1357"/>
      <c r="Q5" s="44"/>
      <c r="R5" s="44"/>
    </row>
    <row r="6" spans="1:23" ht="33" customHeight="1" thickBot="1" x14ac:dyDescent="0.4">
      <c r="A6" s="1350"/>
      <c r="B6" s="1463" t="s">
        <v>24</v>
      </c>
      <c r="C6" s="1461"/>
      <c r="D6" s="1462"/>
      <c r="E6" s="1463" t="s">
        <v>24</v>
      </c>
      <c r="F6" s="1461"/>
      <c r="G6" s="1462"/>
      <c r="H6" s="1463" t="s">
        <v>24</v>
      </c>
      <c r="I6" s="1461"/>
      <c r="J6" s="1462"/>
      <c r="K6" s="1463" t="s">
        <v>24</v>
      </c>
      <c r="L6" s="1461"/>
      <c r="M6" s="1462"/>
      <c r="N6" s="1358"/>
      <c r="O6" s="1359"/>
      <c r="P6" s="1360"/>
      <c r="Q6" s="44"/>
      <c r="R6" s="44"/>
    </row>
    <row r="7" spans="1:23" ht="99.75" customHeight="1" thickBot="1" x14ac:dyDescent="0.4">
      <c r="A7" s="1451"/>
      <c r="B7" s="45" t="s">
        <v>5</v>
      </c>
      <c r="C7" s="46" t="s">
        <v>6</v>
      </c>
      <c r="D7" s="47" t="s">
        <v>7</v>
      </c>
      <c r="E7" s="45" t="s">
        <v>5</v>
      </c>
      <c r="F7" s="46" t="s">
        <v>6</v>
      </c>
      <c r="G7" s="47" t="s">
        <v>7</v>
      </c>
      <c r="H7" s="45" t="s">
        <v>5</v>
      </c>
      <c r="I7" s="46" t="s">
        <v>6</v>
      </c>
      <c r="J7" s="47" t="s">
        <v>7</v>
      </c>
      <c r="K7" s="45" t="s">
        <v>5</v>
      </c>
      <c r="L7" s="46" t="s">
        <v>6</v>
      </c>
      <c r="M7" s="47" t="s">
        <v>7</v>
      </c>
      <c r="N7" s="45" t="s">
        <v>5</v>
      </c>
      <c r="O7" s="46" t="s">
        <v>6</v>
      </c>
      <c r="P7" s="47" t="s">
        <v>7</v>
      </c>
      <c r="Q7" s="44"/>
      <c r="R7" s="44"/>
    </row>
    <row r="8" spans="1:23" ht="36.75" customHeight="1" thickBot="1" x14ac:dyDescent="0.4">
      <c r="A8" s="48" t="s">
        <v>8</v>
      </c>
      <c r="B8" s="49"/>
      <c r="C8" s="50"/>
      <c r="D8" s="51"/>
      <c r="E8" s="49"/>
      <c r="F8" s="50"/>
      <c r="G8" s="52"/>
      <c r="H8" s="53"/>
      <c r="I8" s="54"/>
      <c r="J8" s="55"/>
      <c r="K8" s="53"/>
      <c r="L8" s="54"/>
      <c r="M8" s="55"/>
      <c r="N8" s="142"/>
      <c r="O8" s="143"/>
      <c r="P8" s="1084"/>
      <c r="Q8" s="44"/>
      <c r="R8" s="44"/>
    </row>
    <row r="9" spans="1:23" ht="29.25" customHeight="1" x14ac:dyDescent="0.35">
      <c r="A9" s="239" t="s">
        <v>94</v>
      </c>
      <c r="B9" s="123">
        <f>B18+B14</f>
        <v>0</v>
      </c>
      <c r="C9" s="124">
        <f t="shared" ref="C9:M10" si="0">C18+C14</f>
        <v>0</v>
      </c>
      <c r="D9" s="243">
        <f t="shared" si="0"/>
        <v>0</v>
      </c>
      <c r="E9" s="123">
        <f t="shared" si="0"/>
        <v>5</v>
      </c>
      <c r="F9" s="124">
        <f t="shared" si="0"/>
        <v>0</v>
      </c>
      <c r="G9" s="243">
        <f t="shared" si="0"/>
        <v>5</v>
      </c>
      <c r="H9" s="123">
        <f t="shared" si="0"/>
        <v>4</v>
      </c>
      <c r="I9" s="124">
        <f t="shared" si="0"/>
        <v>0</v>
      </c>
      <c r="J9" s="243">
        <f t="shared" si="0"/>
        <v>4</v>
      </c>
      <c r="K9" s="123">
        <f t="shared" si="0"/>
        <v>4</v>
      </c>
      <c r="L9" s="124">
        <f t="shared" si="0"/>
        <v>0</v>
      </c>
      <c r="M9" s="243">
        <f t="shared" si="0"/>
        <v>4</v>
      </c>
      <c r="N9" s="1080">
        <f t="shared" ref="N9:P10" si="1">B9+E9+H9+K9</f>
        <v>13</v>
      </c>
      <c r="O9" s="1081">
        <f t="shared" si="1"/>
        <v>0</v>
      </c>
      <c r="P9" s="1085">
        <f t="shared" si="1"/>
        <v>13</v>
      </c>
      <c r="Q9" s="44"/>
      <c r="R9" s="44"/>
    </row>
    <row r="10" spans="1:23" ht="53.25" thickBot="1" x14ac:dyDescent="0.4">
      <c r="A10" s="213" t="s">
        <v>81</v>
      </c>
      <c r="B10" s="123">
        <f>B19+B15</f>
        <v>0</v>
      </c>
      <c r="C10" s="124">
        <f t="shared" si="0"/>
        <v>0</v>
      </c>
      <c r="D10" s="243">
        <f t="shared" si="0"/>
        <v>0</v>
      </c>
      <c r="E10" s="123">
        <f t="shared" si="0"/>
        <v>1</v>
      </c>
      <c r="F10" s="124">
        <f t="shared" si="0"/>
        <v>0</v>
      </c>
      <c r="G10" s="243">
        <f t="shared" si="0"/>
        <v>1</v>
      </c>
      <c r="H10" s="123">
        <f t="shared" si="0"/>
        <v>0</v>
      </c>
      <c r="I10" s="124">
        <f t="shared" si="0"/>
        <v>0</v>
      </c>
      <c r="J10" s="243">
        <f t="shared" si="0"/>
        <v>0</v>
      </c>
      <c r="K10" s="123">
        <f t="shared" si="0"/>
        <v>0</v>
      </c>
      <c r="L10" s="124">
        <f t="shared" si="0"/>
        <v>0</v>
      </c>
      <c r="M10" s="243">
        <f t="shared" si="0"/>
        <v>0</v>
      </c>
      <c r="N10" s="1080">
        <f t="shared" si="1"/>
        <v>1</v>
      </c>
      <c r="O10" s="1082">
        <f t="shared" si="1"/>
        <v>0</v>
      </c>
      <c r="P10" s="1086">
        <f t="shared" si="1"/>
        <v>1</v>
      </c>
      <c r="Q10" s="44"/>
      <c r="R10" s="44"/>
    </row>
    <row r="11" spans="1:23" ht="36.75" customHeight="1" thickBot="1" x14ac:dyDescent="0.4">
      <c r="A11" s="67" t="s">
        <v>9</v>
      </c>
      <c r="B11" s="132">
        <f>SUM(B8:B10)</f>
        <v>0</v>
      </c>
      <c r="C11" s="132">
        <f t="shared" ref="C11:P11" si="2">SUM(C8:C10)</f>
        <v>0</v>
      </c>
      <c r="D11" s="132">
        <f t="shared" si="2"/>
        <v>0</v>
      </c>
      <c r="E11" s="132">
        <f t="shared" si="2"/>
        <v>6</v>
      </c>
      <c r="F11" s="132">
        <f t="shared" si="2"/>
        <v>0</v>
      </c>
      <c r="G11" s="132">
        <f t="shared" si="2"/>
        <v>6</v>
      </c>
      <c r="H11" s="132">
        <f t="shared" si="2"/>
        <v>4</v>
      </c>
      <c r="I11" s="132">
        <f t="shared" si="2"/>
        <v>0</v>
      </c>
      <c r="J11" s="132">
        <f t="shared" si="2"/>
        <v>4</v>
      </c>
      <c r="K11" s="132">
        <f t="shared" si="2"/>
        <v>4</v>
      </c>
      <c r="L11" s="132">
        <f t="shared" si="2"/>
        <v>0</v>
      </c>
      <c r="M11" s="132">
        <f t="shared" si="2"/>
        <v>4</v>
      </c>
      <c r="N11" s="132">
        <f t="shared" si="2"/>
        <v>14</v>
      </c>
      <c r="O11" s="154">
        <f t="shared" si="2"/>
        <v>0</v>
      </c>
      <c r="P11" s="155">
        <f t="shared" si="2"/>
        <v>14</v>
      </c>
      <c r="Q11" s="44"/>
      <c r="R11" s="44"/>
    </row>
    <row r="12" spans="1:23" ht="27" customHeight="1" thickBot="1" x14ac:dyDescent="0.4">
      <c r="A12" s="67" t="s">
        <v>10</v>
      </c>
      <c r="B12" s="70"/>
      <c r="C12" s="71"/>
      <c r="D12" s="72"/>
      <c r="E12" s="70"/>
      <c r="F12" s="71"/>
      <c r="G12" s="72"/>
      <c r="H12" s="70"/>
      <c r="I12" s="71"/>
      <c r="J12" s="72"/>
      <c r="K12" s="70"/>
      <c r="L12" s="71"/>
      <c r="M12" s="72"/>
      <c r="N12" s="70"/>
      <c r="O12" s="71"/>
      <c r="P12" s="617"/>
      <c r="Q12" s="44"/>
      <c r="R12" s="44"/>
    </row>
    <row r="13" spans="1:23" ht="31.5" customHeight="1" thickBot="1" x14ac:dyDescent="0.4">
      <c r="A13" s="78" t="s">
        <v>11</v>
      </c>
      <c r="B13" s="70"/>
      <c r="C13" s="71"/>
      <c r="D13" s="72"/>
      <c r="E13" s="70"/>
      <c r="F13" s="71"/>
      <c r="G13" s="72"/>
      <c r="H13" s="70"/>
      <c r="I13" s="71"/>
      <c r="J13" s="72"/>
      <c r="K13" s="70"/>
      <c r="L13" s="71"/>
      <c r="M13" s="72"/>
      <c r="N13" s="70"/>
      <c r="O13" s="282"/>
      <c r="P13" s="748"/>
      <c r="Q13" s="88"/>
      <c r="R13" s="88"/>
    </row>
    <row r="14" spans="1:23" ht="24.95" customHeight="1" x14ac:dyDescent="0.35">
      <c r="A14" s="239" t="s">
        <v>94</v>
      </c>
      <c r="B14" s="604">
        <v>0</v>
      </c>
      <c r="C14" s="605">
        <v>0</v>
      </c>
      <c r="D14" s="243">
        <f>SUM(B14:C14)</f>
        <v>0</v>
      </c>
      <c r="E14" s="604">
        <v>5</v>
      </c>
      <c r="F14" s="605">
        <v>0</v>
      </c>
      <c r="G14" s="741">
        <f>SUM(E14:F14)</f>
        <v>5</v>
      </c>
      <c r="H14" s="604">
        <v>4</v>
      </c>
      <c r="I14" s="605">
        <v>0</v>
      </c>
      <c r="J14" s="741">
        <f>SUM(H14:I14)</f>
        <v>4</v>
      </c>
      <c r="K14" s="604">
        <v>4</v>
      </c>
      <c r="L14" s="605">
        <v>0</v>
      </c>
      <c r="M14" s="741">
        <f>SUM(K14:L14)</f>
        <v>4</v>
      </c>
      <c r="N14" s="1080">
        <f t="shared" ref="N14:P15" si="3">B14+E14+H14+K14</f>
        <v>13</v>
      </c>
      <c r="O14" s="1081">
        <f t="shared" si="3"/>
        <v>0</v>
      </c>
      <c r="P14" s="1085">
        <f t="shared" si="3"/>
        <v>13</v>
      </c>
      <c r="Q14" s="119"/>
      <c r="R14" s="119"/>
    </row>
    <row r="15" spans="1:23" ht="53.25" thickBot="1" x14ac:dyDescent="0.4">
      <c r="A15" s="213" t="s">
        <v>81</v>
      </c>
      <c r="B15" s="606">
        <v>0</v>
      </c>
      <c r="C15" s="607">
        <v>0</v>
      </c>
      <c r="D15" s="243">
        <f>SUM(B15:C15)</f>
        <v>0</v>
      </c>
      <c r="E15" s="606">
        <v>0</v>
      </c>
      <c r="F15" s="607">
        <v>0</v>
      </c>
      <c r="G15" s="539">
        <v>0</v>
      </c>
      <c r="H15" s="606">
        <v>0</v>
      </c>
      <c r="I15" s="607">
        <v>0</v>
      </c>
      <c r="J15" s="539">
        <v>0</v>
      </c>
      <c r="K15" s="606">
        <v>0</v>
      </c>
      <c r="L15" s="607">
        <v>0</v>
      </c>
      <c r="M15" s="539">
        <v>0</v>
      </c>
      <c r="N15" s="1080">
        <f t="shared" si="3"/>
        <v>0</v>
      </c>
      <c r="O15" s="1081">
        <f t="shared" si="3"/>
        <v>0</v>
      </c>
      <c r="P15" s="1085">
        <f t="shared" si="3"/>
        <v>0</v>
      </c>
      <c r="Q15" s="44"/>
      <c r="R15" s="44"/>
    </row>
    <row r="16" spans="1:23" ht="24.95" customHeight="1" thickBot="1" x14ac:dyDescent="0.4">
      <c r="A16" s="103" t="s">
        <v>13</v>
      </c>
      <c r="B16" s="106">
        <f t="shared" ref="B16:P16" si="4">SUM(B14:B14)</f>
        <v>0</v>
      </c>
      <c r="C16" s="286">
        <f t="shared" si="4"/>
        <v>0</v>
      </c>
      <c r="D16" s="286">
        <f t="shared" si="4"/>
        <v>0</v>
      </c>
      <c r="E16" s="286">
        <f t="shared" si="4"/>
        <v>5</v>
      </c>
      <c r="F16" s="286">
        <f t="shared" si="4"/>
        <v>0</v>
      </c>
      <c r="G16" s="287">
        <f t="shared" si="4"/>
        <v>5</v>
      </c>
      <c r="H16" s="106">
        <f t="shared" si="4"/>
        <v>4</v>
      </c>
      <c r="I16" s="286">
        <f t="shared" si="4"/>
        <v>0</v>
      </c>
      <c r="J16" s="287">
        <f t="shared" si="4"/>
        <v>4</v>
      </c>
      <c r="K16" s="106">
        <f>SUM(K14:K14)</f>
        <v>4</v>
      </c>
      <c r="L16" s="286">
        <f>SUM(L14:L14)</f>
        <v>0</v>
      </c>
      <c r="M16" s="287">
        <f>SUM(M14:M14)</f>
        <v>4</v>
      </c>
      <c r="N16" s="106">
        <f t="shared" si="4"/>
        <v>13</v>
      </c>
      <c r="O16" s="286">
        <f t="shared" si="4"/>
        <v>0</v>
      </c>
      <c r="P16" s="328">
        <f t="shared" si="4"/>
        <v>13</v>
      </c>
      <c r="Q16" s="108"/>
      <c r="R16" s="108"/>
    </row>
    <row r="17" spans="1:19" ht="24.95" customHeight="1" thickBot="1" x14ac:dyDescent="0.4">
      <c r="A17" s="109" t="s">
        <v>14</v>
      </c>
      <c r="B17" s="110"/>
      <c r="C17" s="111"/>
      <c r="D17" s="112"/>
      <c r="E17" s="110"/>
      <c r="F17" s="111"/>
      <c r="G17" s="112"/>
      <c r="H17" s="113"/>
      <c r="I17" s="288"/>
      <c r="J17" s="742"/>
      <c r="K17" s="113"/>
      <c r="L17" s="288"/>
      <c r="M17" s="742"/>
      <c r="N17" s="116"/>
      <c r="O17" s="289"/>
      <c r="P17" s="118"/>
      <c r="Q17" s="119"/>
      <c r="R17" s="119"/>
    </row>
    <row r="18" spans="1:19" ht="24.95" customHeight="1" x14ac:dyDescent="0.35">
      <c r="A18" s="239" t="s">
        <v>94</v>
      </c>
      <c r="B18" s="608">
        <v>0</v>
      </c>
      <c r="C18" s="609">
        <v>0</v>
      </c>
      <c r="D18" s="243">
        <f>SUM(B18:C18)</f>
        <v>0</v>
      </c>
      <c r="E18" s="608">
        <v>0</v>
      </c>
      <c r="F18" s="609">
        <v>0</v>
      </c>
      <c r="G18" s="243">
        <f>SUM(E18:F18)</f>
        <v>0</v>
      </c>
      <c r="H18" s="608">
        <v>0</v>
      </c>
      <c r="I18" s="609">
        <v>0</v>
      </c>
      <c r="J18" s="243">
        <f>SUM(H18:I18)</f>
        <v>0</v>
      </c>
      <c r="K18" s="608">
        <v>0</v>
      </c>
      <c r="L18" s="609">
        <v>0</v>
      </c>
      <c r="M18" s="243">
        <f>SUM(K18:L18)</f>
        <v>0</v>
      </c>
      <c r="N18" s="1080">
        <f t="shared" ref="N18:P19" si="5">B18+E18+H18+K18</f>
        <v>0</v>
      </c>
      <c r="O18" s="1081">
        <f t="shared" si="5"/>
        <v>0</v>
      </c>
      <c r="P18" s="1085">
        <f t="shared" si="5"/>
        <v>0</v>
      </c>
      <c r="Q18" s="119"/>
      <c r="R18" s="119"/>
    </row>
    <row r="19" spans="1:19" ht="53.25" thickBot="1" x14ac:dyDescent="0.4">
      <c r="A19" s="213" t="s">
        <v>81</v>
      </c>
      <c r="B19" s="606">
        <v>0</v>
      </c>
      <c r="C19" s="607">
        <v>0</v>
      </c>
      <c r="D19" s="243">
        <f>SUM(B19:C19)</f>
        <v>0</v>
      </c>
      <c r="E19" s="608">
        <v>1</v>
      </c>
      <c r="F19" s="609">
        <v>0</v>
      </c>
      <c r="G19" s="243">
        <f>SUM(E19:F19)</f>
        <v>1</v>
      </c>
      <c r="H19" s="608">
        <v>0</v>
      </c>
      <c r="I19" s="609">
        <v>0</v>
      </c>
      <c r="J19" s="243">
        <f>SUM(H19:I19)</f>
        <v>0</v>
      </c>
      <c r="K19" s="608">
        <v>0</v>
      </c>
      <c r="L19" s="609">
        <v>0</v>
      </c>
      <c r="M19" s="243">
        <f>SUM(K19:L19)</f>
        <v>0</v>
      </c>
      <c r="N19" s="1080">
        <f t="shared" si="5"/>
        <v>1</v>
      </c>
      <c r="O19" s="1081">
        <f t="shared" si="5"/>
        <v>0</v>
      </c>
      <c r="P19" s="1085">
        <f t="shared" si="5"/>
        <v>1</v>
      </c>
      <c r="Q19" s="44"/>
      <c r="R19" s="44"/>
    </row>
    <row r="20" spans="1:19" ht="36.75" customHeight="1" thickBot="1" x14ac:dyDescent="0.4">
      <c r="A20" s="103" t="s">
        <v>15</v>
      </c>
      <c r="B20" s="106">
        <f>SUM(B18:B19)</f>
        <v>0</v>
      </c>
      <c r="C20" s="286">
        <f>SUM(C18:C19)</f>
        <v>0</v>
      </c>
      <c r="D20" s="286">
        <f t="shared" ref="D20:P20" si="6">SUM(D18:D19)</f>
        <v>0</v>
      </c>
      <c r="E20" s="286">
        <f t="shared" si="6"/>
        <v>1</v>
      </c>
      <c r="F20" s="286">
        <f t="shared" si="6"/>
        <v>0</v>
      </c>
      <c r="G20" s="286">
        <f t="shared" si="6"/>
        <v>1</v>
      </c>
      <c r="H20" s="286">
        <f t="shared" si="6"/>
        <v>0</v>
      </c>
      <c r="I20" s="286">
        <f t="shared" si="6"/>
        <v>0</v>
      </c>
      <c r="J20" s="286">
        <f t="shared" si="6"/>
        <v>0</v>
      </c>
      <c r="K20" s="286">
        <f t="shared" si="6"/>
        <v>0</v>
      </c>
      <c r="L20" s="286">
        <f t="shared" si="6"/>
        <v>0</v>
      </c>
      <c r="M20" s="286">
        <f t="shared" si="6"/>
        <v>0</v>
      </c>
      <c r="N20" s="286">
        <f t="shared" si="6"/>
        <v>1</v>
      </c>
      <c r="O20" s="286">
        <f t="shared" si="6"/>
        <v>0</v>
      </c>
      <c r="P20" s="328">
        <f t="shared" si="6"/>
        <v>1</v>
      </c>
      <c r="Q20" s="119"/>
      <c r="R20" s="119"/>
    </row>
    <row r="21" spans="1:19" ht="30" customHeight="1" thickBot="1" x14ac:dyDescent="0.4">
      <c r="A21" s="131" t="s">
        <v>16</v>
      </c>
      <c r="B21" s="132">
        <f t="shared" ref="B21:P21" si="7">B16</f>
        <v>0</v>
      </c>
      <c r="C21" s="163">
        <f t="shared" si="7"/>
        <v>0</v>
      </c>
      <c r="D21" s="163">
        <f t="shared" si="7"/>
        <v>0</v>
      </c>
      <c r="E21" s="132">
        <f t="shared" si="7"/>
        <v>5</v>
      </c>
      <c r="F21" s="163">
        <f t="shared" si="7"/>
        <v>0</v>
      </c>
      <c r="G21" s="291">
        <f t="shared" si="7"/>
        <v>5</v>
      </c>
      <c r="H21" s="132">
        <f t="shared" si="7"/>
        <v>4</v>
      </c>
      <c r="I21" s="163">
        <f t="shared" si="7"/>
        <v>0</v>
      </c>
      <c r="J21" s="291">
        <f t="shared" si="7"/>
        <v>4</v>
      </c>
      <c r="K21" s="132">
        <f t="shared" si="7"/>
        <v>4</v>
      </c>
      <c r="L21" s="163">
        <f t="shared" si="7"/>
        <v>0</v>
      </c>
      <c r="M21" s="291">
        <f t="shared" si="7"/>
        <v>4</v>
      </c>
      <c r="N21" s="132">
        <f t="shared" si="7"/>
        <v>13</v>
      </c>
      <c r="O21" s="163">
        <f t="shared" si="7"/>
        <v>0</v>
      </c>
      <c r="P21" s="155">
        <f t="shared" si="7"/>
        <v>13</v>
      </c>
      <c r="Q21" s="135"/>
      <c r="R21" s="135"/>
    </row>
    <row r="22" spans="1:19" ht="26.25" thickBot="1" x14ac:dyDescent="0.4">
      <c r="A22" s="131" t="s">
        <v>17</v>
      </c>
      <c r="B22" s="132">
        <f t="shared" ref="B22:P22" si="8">B20</f>
        <v>0</v>
      </c>
      <c r="C22" s="163">
        <f t="shared" si="8"/>
        <v>0</v>
      </c>
      <c r="D22" s="163">
        <f t="shared" si="8"/>
        <v>0</v>
      </c>
      <c r="E22" s="132">
        <f t="shared" si="8"/>
        <v>1</v>
      </c>
      <c r="F22" s="163">
        <f t="shared" si="8"/>
        <v>0</v>
      </c>
      <c r="G22" s="291">
        <f t="shared" si="8"/>
        <v>1</v>
      </c>
      <c r="H22" s="132">
        <f t="shared" si="8"/>
        <v>0</v>
      </c>
      <c r="I22" s="163">
        <f t="shared" si="8"/>
        <v>0</v>
      </c>
      <c r="J22" s="291">
        <f t="shared" si="8"/>
        <v>0</v>
      </c>
      <c r="K22" s="132">
        <f t="shared" si="8"/>
        <v>0</v>
      </c>
      <c r="L22" s="163">
        <f t="shared" si="8"/>
        <v>0</v>
      </c>
      <c r="M22" s="291">
        <f t="shared" si="8"/>
        <v>0</v>
      </c>
      <c r="N22" s="132">
        <f t="shared" si="8"/>
        <v>1</v>
      </c>
      <c r="O22" s="163">
        <f t="shared" si="8"/>
        <v>0</v>
      </c>
      <c r="P22" s="205">
        <f t="shared" si="8"/>
        <v>1</v>
      </c>
      <c r="Q22" s="136"/>
      <c r="R22" s="136"/>
    </row>
    <row r="23" spans="1:19" ht="26.25" thickBot="1" x14ac:dyDescent="0.4">
      <c r="A23" s="137" t="s">
        <v>18</v>
      </c>
      <c r="B23" s="138">
        <f t="shared" ref="B23:P23" si="9">SUM(B21:B22)</f>
        <v>0</v>
      </c>
      <c r="C23" s="182">
        <f t="shared" si="9"/>
        <v>0</v>
      </c>
      <c r="D23" s="182">
        <f t="shared" si="9"/>
        <v>0</v>
      </c>
      <c r="E23" s="138">
        <f t="shared" si="9"/>
        <v>6</v>
      </c>
      <c r="F23" s="182">
        <f t="shared" si="9"/>
        <v>0</v>
      </c>
      <c r="G23" s="292">
        <f t="shared" si="9"/>
        <v>6</v>
      </c>
      <c r="H23" s="138">
        <f t="shared" si="9"/>
        <v>4</v>
      </c>
      <c r="I23" s="182">
        <f t="shared" si="9"/>
        <v>0</v>
      </c>
      <c r="J23" s="292">
        <f t="shared" si="9"/>
        <v>4</v>
      </c>
      <c r="K23" s="138">
        <f t="shared" si="9"/>
        <v>4</v>
      </c>
      <c r="L23" s="182">
        <f t="shared" si="9"/>
        <v>0</v>
      </c>
      <c r="M23" s="292">
        <f t="shared" si="9"/>
        <v>4</v>
      </c>
      <c r="N23" s="138">
        <f t="shared" si="9"/>
        <v>14</v>
      </c>
      <c r="O23" s="182">
        <f t="shared" si="9"/>
        <v>0</v>
      </c>
      <c r="P23" s="293">
        <f t="shared" si="9"/>
        <v>14</v>
      </c>
      <c r="Q23" s="136"/>
      <c r="R23" s="136"/>
    </row>
    <row r="24" spans="1:19" ht="12" customHeight="1" x14ac:dyDescent="0.35">
      <c r="A24" s="119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9" ht="25.5" hidden="1" customHeight="1" x14ac:dyDescent="0.35">
      <c r="A25" s="119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41"/>
    </row>
    <row r="26" spans="1:19" ht="37.5" customHeight="1" x14ac:dyDescent="0.35">
      <c r="A26" s="1347" t="s">
        <v>138</v>
      </c>
      <c r="B26" s="1347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</row>
    <row r="27" spans="1:19" ht="26.25" customHeight="1" x14ac:dyDescent="0.35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</sheetData>
  <mergeCells count="14"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  <mergeCell ref="A26:S26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A3" sqref="A3:P3"/>
    </sheetView>
  </sheetViews>
  <sheetFormatPr defaultRowHeight="25.5" x14ac:dyDescent="0.35"/>
  <cols>
    <col min="1" max="1" width="87.85546875" style="42" customWidth="1"/>
    <col min="2" max="2" width="14.42578125" style="42" customWidth="1"/>
    <col min="3" max="3" width="12.140625" style="42" customWidth="1"/>
    <col min="4" max="4" width="11" style="42" customWidth="1"/>
    <col min="5" max="5" width="15.5703125" style="42" customWidth="1"/>
    <col min="6" max="6" width="11.85546875" style="42" customWidth="1"/>
    <col min="7" max="7" width="9.5703125" style="42" customWidth="1"/>
    <col min="8" max="8" width="17" style="42" customWidth="1"/>
    <col min="9" max="9" width="11.7109375" style="42" customWidth="1"/>
    <col min="10" max="10" width="9.5703125" style="42" customWidth="1"/>
    <col min="11" max="11" width="17" style="42" customWidth="1"/>
    <col min="12" max="12" width="11.7109375" style="42" customWidth="1"/>
    <col min="13" max="13" width="9.5703125" style="42" customWidth="1"/>
    <col min="14" max="14" width="15.7109375" style="42" customWidth="1"/>
    <col min="15" max="15" width="13.140625" style="42" customWidth="1"/>
    <col min="16" max="18" width="10.7109375" style="42" customWidth="1"/>
    <col min="19" max="19" width="9.140625" style="42"/>
    <col min="20" max="20" width="12.85546875" style="42" customWidth="1"/>
    <col min="21" max="21" width="23.42578125" style="42" customWidth="1"/>
    <col min="22" max="23" width="9.140625" style="42"/>
    <col min="24" max="24" width="10.5703125" style="42" bestFit="1" customWidth="1"/>
    <col min="25" max="25" width="11.28515625" style="42" customWidth="1"/>
    <col min="26" max="16384" width="9.140625" style="42"/>
  </cols>
  <sheetData>
    <row r="1" spans="1:23" ht="25.5" customHeight="1" x14ac:dyDescent="0.35">
      <c r="A1" s="1348"/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  <c r="U1" s="1348"/>
      <c r="V1" s="1348"/>
      <c r="W1" s="1348"/>
    </row>
    <row r="2" spans="1:23" ht="20.25" customHeight="1" x14ac:dyDescent="0.35">
      <c r="A2" s="1348" t="s">
        <v>93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</row>
    <row r="3" spans="1:23" ht="24.75" customHeight="1" x14ac:dyDescent="0.35">
      <c r="A3" s="1348" t="s">
        <v>171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41"/>
      <c r="R3" s="41"/>
    </row>
    <row r="4" spans="1:23" ht="33" customHeight="1" thickBot="1" x14ac:dyDescent="0.4">
      <c r="A4" s="43"/>
    </row>
    <row r="5" spans="1:23" ht="33" customHeight="1" thickBot="1" x14ac:dyDescent="0.4">
      <c r="A5" s="1349" t="s">
        <v>1</v>
      </c>
      <c r="B5" s="1352" t="s">
        <v>19</v>
      </c>
      <c r="C5" s="1353"/>
      <c r="D5" s="1354"/>
      <c r="E5" s="1352" t="s">
        <v>20</v>
      </c>
      <c r="F5" s="1353"/>
      <c r="G5" s="1354"/>
      <c r="H5" s="1352" t="s">
        <v>21</v>
      </c>
      <c r="I5" s="1353"/>
      <c r="J5" s="1354"/>
      <c r="K5" s="1352" t="s">
        <v>22</v>
      </c>
      <c r="L5" s="1353"/>
      <c r="M5" s="1354"/>
      <c r="N5" s="1355" t="s">
        <v>95</v>
      </c>
      <c r="O5" s="1356"/>
      <c r="P5" s="1357"/>
      <c r="Q5" s="44"/>
      <c r="R5" s="44"/>
    </row>
    <row r="6" spans="1:23" ht="33" customHeight="1" thickBot="1" x14ac:dyDescent="0.4">
      <c r="A6" s="1350"/>
      <c r="B6" s="1463" t="s">
        <v>24</v>
      </c>
      <c r="C6" s="1461"/>
      <c r="D6" s="1462"/>
      <c r="E6" s="1463" t="s">
        <v>24</v>
      </c>
      <c r="F6" s="1461"/>
      <c r="G6" s="1462"/>
      <c r="H6" s="1463" t="s">
        <v>24</v>
      </c>
      <c r="I6" s="1461"/>
      <c r="J6" s="1462"/>
      <c r="K6" s="1463" t="s">
        <v>24</v>
      </c>
      <c r="L6" s="1461"/>
      <c r="M6" s="1462"/>
      <c r="N6" s="1358"/>
      <c r="O6" s="1359"/>
      <c r="P6" s="1360"/>
      <c r="Q6" s="44"/>
      <c r="R6" s="44"/>
    </row>
    <row r="7" spans="1:23" ht="99.75" customHeight="1" thickBot="1" x14ac:dyDescent="0.4">
      <c r="A7" s="1451"/>
      <c r="B7" s="45" t="s">
        <v>5</v>
      </c>
      <c r="C7" s="46" t="s">
        <v>6</v>
      </c>
      <c r="D7" s="47" t="s">
        <v>7</v>
      </c>
      <c r="E7" s="45" t="s">
        <v>5</v>
      </c>
      <c r="F7" s="46" t="s">
        <v>6</v>
      </c>
      <c r="G7" s="47" t="s">
        <v>7</v>
      </c>
      <c r="H7" s="45" t="s">
        <v>5</v>
      </c>
      <c r="I7" s="46" t="s">
        <v>6</v>
      </c>
      <c r="J7" s="47" t="s">
        <v>7</v>
      </c>
      <c r="K7" s="45" t="s">
        <v>5</v>
      </c>
      <c r="L7" s="46" t="s">
        <v>6</v>
      </c>
      <c r="M7" s="47" t="s">
        <v>7</v>
      </c>
      <c r="N7" s="45" t="s">
        <v>5</v>
      </c>
      <c r="O7" s="46" t="s">
        <v>6</v>
      </c>
      <c r="P7" s="47" t="s">
        <v>7</v>
      </c>
      <c r="Q7" s="44"/>
      <c r="R7" s="44"/>
    </row>
    <row r="8" spans="1:23" ht="36.75" customHeight="1" x14ac:dyDescent="0.35">
      <c r="A8" s="48" t="s">
        <v>8</v>
      </c>
      <c r="B8" s="49"/>
      <c r="C8" s="50"/>
      <c r="D8" s="51"/>
      <c r="E8" s="49"/>
      <c r="F8" s="50"/>
      <c r="G8" s="52"/>
      <c r="H8" s="53"/>
      <c r="I8" s="54"/>
      <c r="J8" s="55"/>
      <c r="K8" s="53"/>
      <c r="L8" s="54"/>
      <c r="M8" s="55"/>
      <c r="N8" s="240"/>
      <c r="O8" s="241"/>
      <c r="P8" s="1083"/>
      <c r="Q8" s="44"/>
      <c r="R8" s="44"/>
    </row>
    <row r="9" spans="1:23" ht="29.25" customHeight="1" x14ac:dyDescent="0.35">
      <c r="A9" s="242" t="s">
        <v>94</v>
      </c>
      <c r="B9" s="123">
        <f>B17+B13</f>
        <v>0</v>
      </c>
      <c r="C9" s="124">
        <f>C17+C13</f>
        <v>0</v>
      </c>
      <c r="D9" s="243">
        <f>D17+D13</f>
        <v>0</v>
      </c>
      <c r="E9" s="123">
        <v>0</v>
      </c>
      <c r="F9" s="124">
        <v>0</v>
      </c>
      <c r="G9" s="243">
        <f t="shared" ref="G9:M10" si="0">G18+G14</f>
        <v>0</v>
      </c>
      <c r="H9" s="123">
        <f t="shared" si="0"/>
        <v>0</v>
      </c>
      <c r="I9" s="124">
        <f t="shared" si="0"/>
        <v>0</v>
      </c>
      <c r="J9" s="243">
        <f t="shared" si="0"/>
        <v>0</v>
      </c>
      <c r="K9" s="123">
        <f t="shared" si="0"/>
        <v>0</v>
      </c>
      <c r="L9" s="124">
        <f t="shared" si="0"/>
        <v>1</v>
      </c>
      <c r="M9" s="243">
        <f t="shared" si="0"/>
        <v>1</v>
      </c>
      <c r="N9" s="125">
        <f t="shared" ref="N9:P10" si="1">B9+E9+K9+H9</f>
        <v>0</v>
      </c>
      <c r="O9" s="285">
        <f t="shared" si="1"/>
        <v>1</v>
      </c>
      <c r="P9" s="285">
        <f t="shared" si="1"/>
        <v>1</v>
      </c>
      <c r="Q9" s="44"/>
      <c r="R9" s="44"/>
    </row>
    <row r="10" spans="1:23" ht="66" customHeight="1" thickBot="1" x14ac:dyDescent="0.4">
      <c r="A10" s="213" t="s">
        <v>81</v>
      </c>
      <c r="B10" s="244">
        <f>B19+B15</f>
        <v>0</v>
      </c>
      <c r="C10" s="245">
        <f>C19+C15</f>
        <v>0</v>
      </c>
      <c r="D10" s="243">
        <f>D19+D15</f>
        <v>0</v>
      </c>
      <c r="E10" s="244">
        <f>E19+E15</f>
        <v>0</v>
      </c>
      <c r="F10" s="124">
        <f>F19+F15</f>
        <v>0</v>
      </c>
      <c r="G10" s="243">
        <f t="shared" si="0"/>
        <v>0</v>
      </c>
      <c r="H10" s="244">
        <f t="shared" si="0"/>
        <v>1</v>
      </c>
      <c r="I10" s="245">
        <f t="shared" si="0"/>
        <v>0</v>
      </c>
      <c r="J10" s="243">
        <f t="shared" si="0"/>
        <v>1</v>
      </c>
      <c r="K10" s="244">
        <f t="shared" si="0"/>
        <v>1</v>
      </c>
      <c r="L10" s="245">
        <f t="shared" si="0"/>
        <v>0</v>
      </c>
      <c r="M10" s="243">
        <f t="shared" si="0"/>
        <v>1</v>
      </c>
      <c r="N10" s="294">
        <f t="shared" si="1"/>
        <v>2</v>
      </c>
      <c r="O10" s="295">
        <f t="shared" si="1"/>
        <v>0</v>
      </c>
      <c r="P10" s="285">
        <f t="shared" si="1"/>
        <v>2</v>
      </c>
      <c r="Q10" s="44"/>
      <c r="R10" s="44"/>
    </row>
    <row r="11" spans="1:23" ht="36.75" customHeight="1" thickBot="1" x14ac:dyDescent="0.4">
      <c r="A11" s="67" t="s">
        <v>9</v>
      </c>
      <c r="B11" s="132">
        <f t="shared" ref="B11:P11" si="2">SUM(B8:B10)</f>
        <v>0</v>
      </c>
      <c r="C11" s="163">
        <f t="shared" si="2"/>
        <v>0</v>
      </c>
      <c r="D11" s="163">
        <f t="shared" si="2"/>
        <v>0</v>
      </c>
      <c r="E11" s="132">
        <f t="shared" si="2"/>
        <v>0</v>
      </c>
      <c r="F11" s="132">
        <f t="shared" si="2"/>
        <v>0</v>
      </c>
      <c r="G11" s="163">
        <f t="shared" si="2"/>
        <v>0</v>
      </c>
      <c r="H11" s="132">
        <f t="shared" si="2"/>
        <v>1</v>
      </c>
      <c r="I11" s="163">
        <f t="shared" si="2"/>
        <v>0</v>
      </c>
      <c r="J11" s="132">
        <f t="shared" si="2"/>
        <v>1</v>
      </c>
      <c r="K11" s="132">
        <f t="shared" si="2"/>
        <v>1</v>
      </c>
      <c r="L11" s="163">
        <f t="shared" si="2"/>
        <v>1</v>
      </c>
      <c r="M11" s="132">
        <f t="shared" si="2"/>
        <v>2</v>
      </c>
      <c r="N11" s="132">
        <f t="shared" si="2"/>
        <v>2</v>
      </c>
      <c r="O11" s="163">
        <f t="shared" si="2"/>
        <v>1</v>
      </c>
      <c r="P11" s="205">
        <f t="shared" si="2"/>
        <v>3</v>
      </c>
      <c r="Q11" s="44"/>
      <c r="R11" s="44"/>
    </row>
    <row r="12" spans="1:23" ht="27" customHeight="1" thickBot="1" x14ac:dyDescent="0.4">
      <c r="A12" s="67" t="s">
        <v>10</v>
      </c>
      <c r="B12" s="70"/>
      <c r="C12" s="71"/>
      <c r="D12" s="72"/>
      <c r="E12" s="70"/>
      <c r="F12" s="71"/>
      <c r="G12" s="72"/>
      <c r="H12" s="70"/>
      <c r="I12" s="71"/>
      <c r="J12" s="72"/>
      <c r="K12" s="70"/>
      <c r="L12" s="71"/>
      <c r="M12" s="72"/>
      <c r="N12" s="76"/>
      <c r="O12" s="71"/>
      <c r="P12" s="77"/>
      <c r="Q12" s="44"/>
      <c r="R12" s="44"/>
    </row>
    <row r="13" spans="1:23" ht="31.5" customHeight="1" x14ac:dyDescent="0.35">
      <c r="A13" s="78" t="s">
        <v>11</v>
      </c>
      <c r="B13" s="296"/>
      <c r="C13" s="297"/>
      <c r="D13" s="298"/>
      <c r="E13" s="296"/>
      <c r="F13" s="297"/>
      <c r="G13" s="298"/>
      <c r="H13" s="296"/>
      <c r="I13" s="297"/>
      <c r="J13" s="298"/>
      <c r="K13" s="296"/>
      <c r="L13" s="297"/>
      <c r="M13" s="298"/>
      <c r="N13" s="299"/>
      <c r="O13" s="280"/>
      <c r="P13" s="630"/>
      <c r="Q13" s="88"/>
      <c r="R13" s="88"/>
    </row>
    <row r="14" spans="1:23" ht="24.95" customHeight="1" x14ac:dyDescent="0.35">
      <c r="A14" s="242" t="s">
        <v>94</v>
      </c>
      <c r="B14" s="610">
        <v>0</v>
      </c>
      <c r="C14" s="611">
        <v>0</v>
      </c>
      <c r="D14" s="539">
        <f>SUM(B14:C14)</f>
        <v>0</v>
      </c>
      <c r="E14" s="610">
        <v>0</v>
      </c>
      <c r="F14" s="611">
        <v>0</v>
      </c>
      <c r="G14" s="612">
        <f>SUM(E14:F14)</f>
        <v>0</v>
      </c>
      <c r="H14" s="610">
        <v>0</v>
      </c>
      <c r="I14" s="613">
        <v>0</v>
      </c>
      <c r="J14" s="539">
        <f>SUM(H14:I14)</f>
        <v>0</v>
      </c>
      <c r="K14" s="610">
        <v>0</v>
      </c>
      <c r="L14" s="613">
        <v>1</v>
      </c>
      <c r="M14" s="539">
        <f>SUM(K14:L14)</f>
        <v>1</v>
      </c>
      <c r="N14" s="125">
        <f t="shared" ref="N14:P15" si="3">B14+E14+K14+H14</f>
        <v>0</v>
      </c>
      <c r="O14" s="285">
        <f t="shared" si="3"/>
        <v>1</v>
      </c>
      <c r="P14" s="285">
        <f t="shared" si="3"/>
        <v>1</v>
      </c>
      <c r="Q14" s="119"/>
      <c r="R14" s="119"/>
    </row>
    <row r="15" spans="1:23" ht="48" customHeight="1" thickBot="1" x14ac:dyDescent="0.4">
      <c r="A15" s="213" t="s">
        <v>81</v>
      </c>
      <c r="B15" s="610">
        <v>0</v>
      </c>
      <c r="C15" s="611">
        <v>0</v>
      </c>
      <c r="D15" s="539">
        <f>SUM(B15:C15)</f>
        <v>0</v>
      </c>
      <c r="E15" s="610">
        <v>0</v>
      </c>
      <c r="F15" s="611">
        <v>0</v>
      </c>
      <c r="G15" s="612">
        <f>SUM(E15:F15)</f>
        <v>0</v>
      </c>
      <c r="H15" s="610">
        <v>1</v>
      </c>
      <c r="I15" s="613">
        <v>0</v>
      </c>
      <c r="J15" s="539">
        <f>SUM(H15:I15)</f>
        <v>1</v>
      </c>
      <c r="K15" s="610">
        <v>1</v>
      </c>
      <c r="L15" s="613">
        <v>0</v>
      </c>
      <c r="M15" s="539">
        <f>SUM(K15:L15)</f>
        <v>1</v>
      </c>
      <c r="N15" s="294">
        <f t="shared" si="3"/>
        <v>2</v>
      </c>
      <c r="O15" s="295">
        <f t="shared" si="3"/>
        <v>0</v>
      </c>
      <c r="P15" s="285">
        <f t="shared" si="3"/>
        <v>2</v>
      </c>
      <c r="Q15" s="119"/>
      <c r="R15" s="119"/>
    </row>
    <row r="16" spans="1:23" ht="24.95" customHeight="1" thickBot="1" x14ac:dyDescent="0.4">
      <c r="A16" s="103" t="s">
        <v>13</v>
      </c>
      <c r="B16" s="106">
        <f>SUM(B15:B15)</f>
        <v>0</v>
      </c>
      <c r="C16" s="286">
        <f>SUM(C15:C15)</f>
        <v>0</v>
      </c>
      <c r="D16" s="286">
        <f>SUM(D15:D15)</f>
        <v>0</v>
      </c>
      <c r="E16" s="106">
        <f>SUM(E15:E15)</f>
        <v>0</v>
      </c>
      <c r="F16" s="286">
        <f>SUM(F15:F15)</f>
        <v>0</v>
      </c>
      <c r="G16" s="107">
        <f t="shared" ref="G16:P16" si="4">SUM(G14:G15)</f>
        <v>0</v>
      </c>
      <c r="H16" s="106">
        <f t="shared" si="4"/>
        <v>1</v>
      </c>
      <c r="I16" s="235">
        <f t="shared" si="4"/>
        <v>0</v>
      </c>
      <c r="J16" s="287">
        <f t="shared" si="4"/>
        <v>1</v>
      </c>
      <c r="K16" s="106">
        <f t="shared" si="4"/>
        <v>1</v>
      </c>
      <c r="L16" s="235">
        <f t="shared" si="4"/>
        <v>1</v>
      </c>
      <c r="M16" s="287">
        <f t="shared" si="4"/>
        <v>2</v>
      </c>
      <c r="N16" s="106">
        <f t="shared" si="4"/>
        <v>2</v>
      </c>
      <c r="O16" s="235">
        <f t="shared" si="4"/>
        <v>1</v>
      </c>
      <c r="P16" s="287">
        <f t="shared" si="4"/>
        <v>3</v>
      </c>
      <c r="Q16" s="108"/>
      <c r="R16" s="108"/>
    </row>
    <row r="17" spans="1:19" ht="24.95" customHeight="1" x14ac:dyDescent="0.35">
      <c r="A17" s="109" t="s">
        <v>14</v>
      </c>
      <c r="B17" s="110"/>
      <c r="C17" s="111"/>
      <c r="D17" s="112"/>
      <c r="E17" s="110"/>
      <c r="F17" s="111"/>
      <c r="G17" s="112"/>
      <c r="H17" s="113"/>
      <c r="I17" s="114"/>
      <c r="J17" s="115"/>
      <c r="K17" s="113"/>
      <c r="L17" s="114"/>
      <c r="M17" s="115"/>
      <c r="N17" s="116"/>
      <c r="O17" s="117"/>
      <c r="P17" s="118"/>
      <c r="Q17" s="119"/>
      <c r="R17" s="119"/>
    </row>
    <row r="18" spans="1:19" ht="24.95" customHeight="1" x14ac:dyDescent="0.35">
      <c r="A18" s="242" t="s">
        <v>94</v>
      </c>
      <c r="B18" s="614">
        <v>0</v>
      </c>
      <c r="C18" s="615">
        <v>0</v>
      </c>
      <c r="D18" s="122">
        <f>SUM(B18:C18)</f>
        <v>0</v>
      </c>
      <c r="E18" s="608">
        <v>0</v>
      </c>
      <c r="F18" s="609">
        <v>0</v>
      </c>
      <c r="G18" s="616">
        <f>SUM(E18:F18)</f>
        <v>0</v>
      </c>
      <c r="H18" s="608">
        <v>0</v>
      </c>
      <c r="I18" s="608">
        <v>0</v>
      </c>
      <c r="J18" s="122">
        <f>SUM(H18:I18)</f>
        <v>0</v>
      </c>
      <c r="K18" s="608">
        <v>0</v>
      </c>
      <c r="L18" s="608">
        <v>0</v>
      </c>
      <c r="M18" s="122">
        <f>SUM(K18:L18)</f>
        <v>0</v>
      </c>
      <c r="N18" s="125">
        <f t="shared" ref="N18:P19" si="5">B18+E18+K18</f>
        <v>0</v>
      </c>
      <c r="O18" s="126">
        <f t="shared" si="5"/>
        <v>0</v>
      </c>
      <c r="P18" s="127">
        <f t="shared" si="5"/>
        <v>0</v>
      </c>
      <c r="Q18" s="119"/>
      <c r="R18" s="119"/>
    </row>
    <row r="19" spans="1:19" ht="24.95" customHeight="1" thickBot="1" x14ac:dyDescent="0.4">
      <c r="A19" s="213" t="s">
        <v>81</v>
      </c>
      <c r="B19" s="614">
        <v>0</v>
      </c>
      <c r="C19" s="615">
        <v>0</v>
      </c>
      <c r="D19" s="122">
        <f>SUM(B19:C19)</f>
        <v>0</v>
      </c>
      <c r="E19" s="608">
        <v>0</v>
      </c>
      <c r="F19" s="609">
        <v>0</v>
      </c>
      <c r="G19" s="122">
        <f>SUM(E19:F19)</f>
        <v>0</v>
      </c>
      <c r="H19" s="608">
        <v>0</v>
      </c>
      <c r="I19" s="608">
        <v>0</v>
      </c>
      <c r="J19" s="122">
        <f>SUM(H19:I19)</f>
        <v>0</v>
      </c>
      <c r="K19" s="608">
        <v>0</v>
      </c>
      <c r="L19" s="608">
        <v>0</v>
      </c>
      <c r="M19" s="122">
        <f>SUM(K19:L19)</f>
        <v>0</v>
      </c>
      <c r="N19" s="125">
        <f t="shared" si="5"/>
        <v>0</v>
      </c>
      <c r="O19" s="126">
        <f t="shared" si="5"/>
        <v>0</v>
      </c>
      <c r="P19" s="127">
        <f t="shared" si="5"/>
        <v>0</v>
      </c>
      <c r="Q19" s="119"/>
      <c r="R19" s="119"/>
    </row>
    <row r="20" spans="1:19" ht="36.75" customHeight="1" thickBot="1" x14ac:dyDescent="0.4">
      <c r="A20" s="103" t="s">
        <v>15</v>
      </c>
      <c r="B20" s="106">
        <f t="shared" ref="B20:P20" si="6">SUM(B19:B19)</f>
        <v>0</v>
      </c>
      <c r="C20" s="286">
        <f t="shared" si="6"/>
        <v>0</v>
      </c>
      <c r="D20" s="162">
        <f t="shared" si="6"/>
        <v>0</v>
      </c>
      <c r="E20" s="106">
        <f t="shared" si="6"/>
        <v>0</v>
      </c>
      <c r="F20" s="286">
        <f t="shared" si="6"/>
        <v>0</v>
      </c>
      <c r="G20" s="162">
        <f t="shared" si="6"/>
        <v>0</v>
      </c>
      <c r="H20" s="279">
        <f t="shared" si="6"/>
        <v>0</v>
      </c>
      <c r="I20" s="290">
        <f t="shared" si="6"/>
        <v>0</v>
      </c>
      <c r="J20" s="277">
        <f t="shared" si="6"/>
        <v>0</v>
      </c>
      <c r="K20" s="279">
        <f t="shared" si="6"/>
        <v>0</v>
      </c>
      <c r="L20" s="290">
        <f t="shared" si="6"/>
        <v>0</v>
      </c>
      <c r="M20" s="277">
        <f t="shared" si="6"/>
        <v>0</v>
      </c>
      <c r="N20" s="106">
        <f t="shared" si="6"/>
        <v>0</v>
      </c>
      <c r="O20" s="286">
        <f t="shared" si="6"/>
        <v>0</v>
      </c>
      <c r="P20" s="287">
        <f t="shared" si="6"/>
        <v>0</v>
      </c>
      <c r="Q20" s="119"/>
      <c r="R20" s="119"/>
    </row>
    <row r="21" spans="1:19" ht="30" customHeight="1" thickBot="1" x14ac:dyDescent="0.4">
      <c r="A21" s="131" t="s">
        <v>16</v>
      </c>
      <c r="B21" s="132">
        <f t="shared" ref="B21:P21" si="7">B16</f>
        <v>0</v>
      </c>
      <c r="C21" s="163">
        <f t="shared" si="7"/>
        <v>0</v>
      </c>
      <c r="D21" s="163">
        <f t="shared" si="7"/>
        <v>0</v>
      </c>
      <c r="E21" s="132">
        <f t="shared" si="7"/>
        <v>0</v>
      </c>
      <c r="F21" s="163">
        <f t="shared" si="7"/>
        <v>0</v>
      </c>
      <c r="G21" s="291">
        <f t="shared" si="7"/>
        <v>0</v>
      </c>
      <c r="H21" s="132">
        <f t="shared" si="7"/>
        <v>1</v>
      </c>
      <c r="I21" s="163">
        <f t="shared" si="7"/>
        <v>0</v>
      </c>
      <c r="J21" s="291">
        <f t="shared" si="7"/>
        <v>1</v>
      </c>
      <c r="K21" s="132">
        <f t="shared" si="7"/>
        <v>1</v>
      </c>
      <c r="L21" s="163">
        <f t="shared" si="7"/>
        <v>1</v>
      </c>
      <c r="M21" s="291">
        <f t="shared" si="7"/>
        <v>2</v>
      </c>
      <c r="N21" s="132">
        <f t="shared" si="7"/>
        <v>2</v>
      </c>
      <c r="O21" s="163">
        <f t="shared" si="7"/>
        <v>1</v>
      </c>
      <c r="P21" s="205">
        <f t="shared" si="7"/>
        <v>3</v>
      </c>
      <c r="Q21" s="135"/>
      <c r="R21" s="135"/>
    </row>
    <row r="22" spans="1:19" ht="26.25" thickBot="1" x14ac:dyDescent="0.4">
      <c r="A22" s="131" t="s">
        <v>17</v>
      </c>
      <c r="B22" s="132">
        <f t="shared" ref="B22:P22" si="8">B20</f>
        <v>0</v>
      </c>
      <c r="C22" s="163">
        <f t="shared" si="8"/>
        <v>0</v>
      </c>
      <c r="D22" s="163">
        <f t="shared" si="8"/>
        <v>0</v>
      </c>
      <c r="E22" s="132">
        <f t="shared" si="8"/>
        <v>0</v>
      </c>
      <c r="F22" s="163">
        <f t="shared" si="8"/>
        <v>0</v>
      </c>
      <c r="G22" s="291">
        <f t="shared" si="8"/>
        <v>0</v>
      </c>
      <c r="H22" s="132">
        <f t="shared" si="8"/>
        <v>0</v>
      </c>
      <c r="I22" s="163">
        <f t="shared" si="8"/>
        <v>0</v>
      </c>
      <c r="J22" s="291">
        <f t="shared" si="8"/>
        <v>0</v>
      </c>
      <c r="K22" s="132">
        <f t="shared" si="8"/>
        <v>0</v>
      </c>
      <c r="L22" s="163">
        <f t="shared" si="8"/>
        <v>0</v>
      </c>
      <c r="M22" s="291">
        <f t="shared" si="8"/>
        <v>0</v>
      </c>
      <c r="N22" s="132">
        <f t="shared" si="8"/>
        <v>0</v>
      </c>
      <c r="O22" s="163">
        <f t="shared" si="8"/>
        <v>0</v>
      </c>
      <c r="P22" s="205">
        <f t="shared" si="8"/>
        <v>0</v>
      </c>
      <c r="Q22" s="136"/>
      <c r="R22" s="136"/>
    </row>
    <row r="23" spans="1:19" ht="26.25" thickBot="1" x14ac:dyDescent="0.4">
      <c r="A23" s="137" t="s">
        <v>18</v>
      </c>
      <c r="B23" s="138">
        <f t="shared" ref="B23:P23" si="9">SUM(B21:B22)</f>
        <v>0</v>
      </c>
      <c r="C23" s="182">
        <f t="shared" si="9"/>
        <v>0</v>
      </c>
      <c r="D23" s="182">
        <f t="shared" si="9"/>
        <v>0</v>
      </c>
      <c r="E23" s="138">
        <f t="shared" si="9"/>
        <v>0</v>
      </c>
      <c r="F23" s="182">
        <f t="shared" si="9"/>
        <v>0</v>
      </c>
      <c r="G23" s="292">
        <f t="shared" si="9"/>
        <v>0</v>
      </c>
      <c r="H23" s="138">
        <f t="shared" si="9"/>
        <v>1</v>
      </c>
      <c r="I23" s="182">
        <f t="shared" si="9"/>
        <v>0</v>
      </c>
      <c r="J23" s="292">
        <f t="shared" si="9"/>
        <v>1</v>
      </c>
      <c r="K23" s="138">
        <f t="shared" si="9"/>
        <v>1</v>
      </c>
      <c r="L23" s="182">
        <f t="shared" si="9"/>
        <v>1</v>
      </c>
      <c r="M23" s="292">
        <f t="shared" si="9"/>
        <v>2</v>
      </c>
      <c r="N23" s="138">
        <f t="shared" si="9"/>
        <v>2</v>
      </c>
      <c r="O23" s="182">
        <f t="shared" si="9"/>
        <v>1</v>
      </c>
      <c r="P23" s="293">
        <f t="shared" si="9"/>
        <v>3</v>
      </c>
      <c r="Q23" s="136"/>
      <c r="R23" s="136"/>
    </row>
    <row r="24" spans="1:19" ht="12" customHeight="1" x14ac:dyDescent="0.35">
      <c r="A24" s="119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9" ht="25.5" hidden="1" customHeight="1" thickBot="1" x14ac:dyDescent="0.4">
      <c r="A25" s="119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41"/>
    </row>
    <row r="26" spans="1:19" ht="37.5" customHeight="1" x14ac:dyDescent="0.35">
      <c r="A26" s="1347"/>
      <c r="B26" s="1347"/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</row>
    <row r="27" spans="1:19" ht="26.25" customHeight="1" x14ac:dyDescent="0.35">
      <c r="A27" s="1347" t="s">
        <v>143</v>
      </c>
      <c r="B27" s="1347"/>
      <c r="C27" s="1347"/>
      <c r="D27" s="1347"/>
      <c r="E27" s="1347"/>
      <c r="F27" s="1347"/>
      <c r="G27" s="1347"/>
      <c r="H27" s="1347"/>
      <c r="I27" s="1347"/>
      <c r="J27" s="1347"/>
      <c r="K27" s="1347"/>
      <c r="L27" s="1347"/>
      <c r="M27" s="1347"/>
      <c r="N27" s="1347"/>
      <c r="O27" s="1347"/>
      <c r="P27" s="1347"/>
      <c r="Q27" s="141"/>
      <c r="R27" s="141"/>
      <c r="S27" s="141"/>
    </row>
  </sheetData>
  <mergeCells count="15"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8"/>
  <sheetViews>
    <sheetView tabSelected="1" topLeftCell="A7" zoomScale="65" zoomScaleNormal="65" workbookViewId="0">
      <selection activeCell="U21" sqref="U21"/>
    </sheetView>
  </sheetViews>
  <sheetFormatPr defaultRowHeight="12.75" x14ac:dyDescent="0.2"/>
  <cols>
    <col min="1" max="1" width="50.140625" style="246" customWidth="1"/>
    <col min="2" max="2" width="8.42578125" style="246" customWidth="1"/>
    <col min="3" max="3" width="9.140625" style="246" customWidth="1"/>
    <col min="4" max="4" width="8.5703125" style="246" customWidth="1"/>
    <col min="5" max="5" width="8.42578125" style="246" customWidth="1"/>
    <col min="6" max="6" width="10" style="246" customWidth="1"/>
    <col min="7" max="7" width="8.5703125" style="246" customWidth="1"/>
    <col min="8" max="8" width="8.140625" style="246" customWidth="1"/>
    <col min="9" max="9" width="9.5703125" style="246" customWidth="1"/>
    <col min="10" max="10" width="8.42578125" style="246" customWidth="1"/>
    <col min="11" max="12" width="9.28515625" style="246" customWidth="1"/>
    <col min="13" max="13" width="9" style="246" customWidth="1"/>
    <col min="14" max="14" width="11" style="246" customWidth="1"/>
    <col min="15" max="15" width="9.7109375" style="246" customWidth="1"/>
    <col min="16" max="16" width="10.42578125" style="246" customWidth="1"/>
    <col min="17" max="17" width="7.140625" style="246" customWidth="1"/>
    <col min="18" max="18" width="8.5703125" style="246" customWidth="1"/>
    <col min="19" max="19" width="8.85546875" style="246" customWidth="1"/>
    <col min="20" max="20" width="9.28515625" style="246" customWidth="1"/>
    <col min="21" max="21" width="8.7109375" style="246" customWidth="1"/>
    <col min="22" max="22" width="8" style="246" customWidth="1"/>
    <col min="23" max="23" width="7" style="246" customWidth="1"/>
    <col min="24" max="24" width="8.42578125" style="246" customWidth="1"/>
    <col min="25" max="25" width="7.5703125" style="246" customWidth="1"/>
    <col min="26" max="26" width="7.42578125" style="246" customWidth="1"/>
    <col min="27" max="27" width="8.5703125" style="246" customWidth="1"/>
    <col min="28" max="28" width="8.28515625" style="246" customWidth="1"/>
    <col min="29" max="29" width="9.140625" style="246" customWidth="1"/>
    <col min="30" max="30" width="8.85546875" style="246" customWidth="1"/>
    <col min="31" max="31" width="8.28515625" style="246" customWidth="1"/>
    <col min="32" max="32" width="8.5703125" style="246" customWidth="1"/>
    <col min="33" max="33" width="8.7109375" style="246" customWidth="1"/>
    <col min="34" max="16384" width="9.140625" style="246"/>
  </cols>
  <sheetData>
    <row r="1" spans="1:16" ht="11.25" customHeight="1" x14ac:dyDescent="0.2"/>
    <row r="2" spans="1:16" ht="26.25" customHeight="1" x14ac:dyDescent="0.2">
      <c r="A2" s="1473" t="s">
        <v>162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</row>
    <row r="3" spans="1:16" ht="27" customHeight="1" thickBot="1" x14ac:dyDescent="0.25">
      <c r="A3" s="1474"/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  <c r="M3" s="1474"/>
    </row>
    <row r="4" spans="1:16" ht="33" customHeight="1" thickBot="1" x14ac:dyDescent="0.25">
      <c r="A4" s="250" t="s">
        <v>1</v>
      </c>
      <c r="B4" s="1464" t="s">
        <v>19</v>
      </c>
      <c r="C4" s="1465"/>
      <c r="D4" s="1466"/>
      <c r="E4" s="1467" t="s">
        <v>20</v>
      </c>
      <c r="F4" s="1468"/>
      <c r="G4" s="1469"/>
      <c r="H4" s="1464" t="s">
        <v>21</v>
      </c>
      <c r="I4" s="1465"/>
      <c r="J4" s="1466"/>
      <c r="K4" s="1464" t="s">
        <v>22</v>
      </c>
      <c r="L4" s="1465"/>
      <c r="M4" s="1466"/>
      <c r="N4" s="1470" t="s">
        <v>100</v>
      </c>
      <c r="O4" s="1471"/>
      <c r="P4" s="1472"/>
    </row>
    <row r="5" spans="1:16" ht="88.5" customHeight="1" thickBot="1" x14ac:dyDescent="0.25">
      <c r="A5" s="251"/>
      <c r="B5" s="247" t="s">
        <v>96</v>
      </c>
      <c r="C5" s="248" t="s">
        <v>97</v>
      </c>
      <c r="D5" s="249" t="s">
        <v>98</v>
      </c>
      <c r="E5" s="247" t="s">
        <v>96</v>
      </c>
      <c r="F5" s="248" t="s">
        <v>97</v>
      </c>
      <c r="G5" s="249" t="s">
        <v>98</v>
      </c>
      <c r="H5" s="247" t="s">
        <v>96</v>
      </c>
      <c r="I5" s="248" t="s">
        <v>97</v>
      </c>
      <c r="J5" s="249" t="s">
        <v>98</v>
      </c>
      <c r="K5" s="247" t="s">
        <v>96</v>
      </c>
      <c r="L5" s="248" t="s">
        <v>97</v>
      </c>
      <c r="M5" s="249" t="s">
        <v>98</v>
      </c>
      <c r="N5" s="420" t="s">
        <v>96</v>
      </c>
      <c r="O5" s="248" t="s">
        <v>97</v>
      </c>
      <c r="P5" s="421" t="s">
        <v>98</v>
      </c>
    </row>
    <row r="6" spans="1:16" ht="35.25" customHeight="1" x14ac:dyDescent="0.2">
      <c r="A6" s="1271" t="s">
        <v>72</v>
      </c>
      <c r="B6" s="1272">
        <v>1</v>
      </c>
      <c r="C6" s="1273">
        <v>0</v>
      </c>
      <c r="D6" s="1274">
        <v>1</v>
      </c>
      <c r="E6" s="1272">
        <v>44</v>
      </c>
      <c r="F6" s="1273">
        <v>1</v>
      </c>
      <c r="G6" s="1275">
        <v>45</v>
      </c>
      <c r="H6" s="1276">
        <v>62</v>
      </c>
      <c r="I6" s="1273">
        <v>7</v>
      </c>
      <c r="J6" s="1274">
        <v>69</v>
      </c>
      <c r="K6" s="1277">
        <v>5</v>
      </c>
      <c r="L6" s="1278">
        <v>1</v>
      </c>
      <c r="M6" s="1279">
        <v>6</v>
      </c>
      <c r="N6" s="1289">
        <f t="shared" ref="N6:N13" si="0">B6+E6+H6+K6</f>
        <v>112</v>
      </c>
      <c r="O6" s="1290">
        <f t="shared" ref="O6:O13" si="1">C6+F6+I6+L6</f>
        <v>9</v>
      </c>
      <c r="P6" s="1291">
        <f t="shared" ref="P6:P13" si="2">D6+G6+J6+M6</f>
        <v>121</v>
      </c>
    </row>
    <row r="7" spans="1:16" ht="31.5" customHeight="1" x14ac:dyDescent="0.2">
      <c r="A7" s="652" t="s">
        <v>76</v>
      </c>
      <c r="B7" s="323">
        <v>9</v>
      </c>
      <c r="C7" s="324">
        <v>0</v>
      </c>
      <c r="D7" s="325">
        <v>9</v>
      </c>
      <c r="E7" s="323">
        <v>11</v>
      </c>
      <c r="F7" s="324">
        <v>0</v>
      </c>
      <c r="G7" s="326">
        <v>11</v>
      </c>
      <c r="H7" s="327">
        <v>12</v>
      </c>
      <c r="I7" s="324">
        <v>0</v>
      </c>
      <c r="J7" s="325">
        <v>12</v>
      </c>
      <c r="K7" s="1197">
        <v>0</v>
      </c>
      <c r="L7" s="1198">
        <v>0</v>
      </c>
      <c r="M7" s="1199">
        <v>0</v>
      </c>
      <c r="N7" s="1292">
        <f t="shared" si="0"/>
        <v>32</v>
      </c>
      <c r="O7" s="324">
        <f t="shared" si="1"/>
        <v>0</v>
      </c>
      <c r="P7" s="1293">
        <f t="shared" si="2"/>
        <v>32</v>
      </c>
    </row>
    <row r="8" spans="1:16" ht="40.5" customHeight="1" x14ac:dyDescent="0.2">
      <c r="A8" s="652" t="s">
        <v>99</v>
      </c>
      <c r="B8" s="323">
        <v>0</v>
      </c>
      <c r="C8" s="324">
        <v>0</v>
      </c>
      <c r="D8" s="325">
        <v>0</v>
      </c>
      <c r="E8" s="323">
        <v>14</v>
      </c>
      <c r="F8" s="324">
        <v>0</v>
      </c>
      <c r="G8" s="325">
        <v>14</v>
      </c>
      <c r="H8" s="323">
        <v>5</v>
      </c>
      <c r="I8" s="324">
        <v>0</v>
      </c>
      <c r="J8" s="326">
        <v>5</v>
      </c>
      <c r="K8" s="327">
        <v>1</v>
      </c>
      <c r="L8" s="324">
        <v>0</v>
      </c>
      <c r="M8" s="325">
        <v>1</v>
      </c>
      <c r="N8" s="1292">
        <f t="shared" si="0"/>
        <v>20</v>
      </c>
      <c r="O8" s="324">
        <f t="shared" si="1"/>
        <v>0</v>
      </c>
      <c r="P8" s="1293">
        <f t="shared" si="2"/>
        <v>20</v>
      </c>
    </row>
    <row r="9" spans="1:16" ht="30.75" customHeight="1" x14ac:dyDescent="0.2">
      <c r="A9" s="1200" t="s">
        <v>93</v>
      </c>
      <c r="B9" s="323">
        <v>0</v>
      </c>
      <c r="C9" s="324">
        <v>0</v>
      </c>
      <c r="D9" s="325">
        <v>0</v>
      </c>
      <c r="E9" s="323">
        <v>6</v>
      </c>
      <c r="F9" s="324">
        <v>0</v>
      </c>
      <c r="G9" s="326">
        <v>6</v>
      </c>
      <c r="H9" s="327">
        <v>4</v>
      </c>
      <c r="I9" s="324">
        <v>0</v>
      </c>
      <c r="J9" s="325">
        <v>4</v>
      </c>
      <c r="K9" s="1197">
        <v>4</v>
      </c>
      <c r="L9" s="1198">
        <v>0</v>
      </c>
      <c r="M9" s="1199">
        <v>4</v>
      </c>
      <c r="N9" s="1292">
        <f t="shared" si="0"/>
        <v>14</v>
      </c>
      <c r="O9" s="324">
        <f t="shared" si="1"/>
        <v>0</v>
      </c>
      <c r="P9" s="1293">
        <f t="shared" si="2"/>
        <v>14</v>
      </c>
    </row>
    <row r="10" spans="1:16" ht="27.75" customHeight="1" x14ac:dyDescent="0.2">
      <c r="A10" s="1200" t="s">
        <v>92</v>
      </c>
      <c r="B10" s="323">
        <v>0</v>
      </c>
      <c r="C10" s="324">
        <v>0</v>
      </c>
      <c r="D10" s="325">
        <v>0</v>
      </c>
      <c r="E10" s="323">
        <v>16</v>
      </c>
      <c r="F10" s="324">
        <v>0</v>
      </c>
      <c r="G10" s="326">
        <v>16</v>
      </c>
      <c r="H10" s="327">
        <v>18</v>
      </c>
      <c r="I10" s="324">
        <v>2</v>
      </c>
      <c r="J10" s="325">
        <v>20</v>
      </c>
      <c r="K10" s="1197">
        <v>0</v>
      </c>
      <c r="L10" s="1198">
        <v>0</v>
      </c>
      <c r="M10" s="1199">
        <v>0</v>
      </c>
      <c r="N10" s="1292">
        <f t="shared" si="0"/>
        <v>34</v>
      </c>
      <c r="O10" s="324">
        <f t="shared" si="1"/>
        <v>2</v>
      </c>
      <c r="P10" s="1293">
        <f t="shared" si="2"/>
        <v>36</v>
      </c>
    </row>
    <row r="11" spans="1:16" ht="33" customHeight="1" x14ac:dyDescent="0.2">
      <c r="A11" s="652" t="s">
        <v>52</v>
      </c>
      <c r="B11" s="323">
        <v>0</v>
      </c>
      <c r="C11" s="324">
        <v>0</v>
      </c>
      <c r="D11" s="325">
        <v>0</v>
      </c>
      <c r="E11" s="323">
        <v>17</v>
      </c>
      <c r="F11" s="324">
        <v>0</v>
      </c>
      <c r="G11" s="325">
        <v>17</v>
      </c>
      <c r="H11" s="323">
        <v>15</v>
      </c>
      <c r="I11" s="324">
        <v>0</v>
      </c>
      <c r="J11" s="326">
        <v>15</v>
      </c>
      <c r="K11" s="327">
        <v>15</v>
      </c>
      <c r="L11" s="324">
        <v>0</v>
      </c>
      <c r="M11" s="325">
        <v>15</v>
      </c>
      <c r="N11" s="1292">
        <f t="shared" si="0"/>
        <v>47</v>
      </c>
      <c r="O11" s="324">
        <f t="shared" si="1"/>
        <v>0</v>
      </c>
      <c r="P11" s="1293">
        <f t="shared" si="2"/>
        <v>47</v>
      </c>
    </row>
    <row r="12" spans="1:16" ht="38.25" customHeight="1" thickBot="1" x14ac:dyDescent="0.25">
      <c r="A12" s="1201" t="s">
        <v>101</v>
      </c>
      <c r="B12" s="1202">
        <v>2</v>
      </c>
      <c r="C12" s="1203">
        <v>0</v>
      </c>
      <c r="D12" s="1204">
        <v>2</v>
      </c>
      <c r="E12" s="1202">
        <v>7</v>
      </c>
      <c r="F12" s="1203">
        <v>1</v>
      </c>
      <c r="G12" s="1205">
        <v>8</v>
      </c>
      <c r="H12" s="1206">
        <v>31</v>
      </c>
      <c r="I12" s="1203">
        <v>1</v>
      </c>
      <c r="J12" s="1204">
        <v>32</v>
      </c>
      <c r="K12" s="1207">
        <v>0</v>
      </c>
      <c r="L12" s="1208">
        <v>0</v>
      </c>
      <c r="M12" s="1209">
        <v>0</v>
      </c>
      <c r="N12" s="1294">
        <f t="shared" si="0"/>
        <v>40</v>
      </c>
      <c r="O12" s="1295">
        <f t="shared" si="1"/>
        <v>2</v>
      </c>
      <c r="P12" s="1296">
        <f t="shared" si="2"/>
        <v>42</v>
      </c>
    </row>
    <row r="13" spans="1:16" ht="40.5" customHeight="1" thickBot="1" x14ac:dyDescent="0.25">
      <c r="A13" s="252" t="s">
        <v>102</v>
      </c>
      <c r="B13" s="253">
        <f t="shared" ref="B13:M13" si="3">SUM(B6:B12)</f>
        <v>12</v>
      </c>
      <c r="C13" s="254">
        <f t="shared" si="3"/>
        <v>0</v>
      </c>
      <c r="D13" s="255">
        <f t="shared" si="3"/>
        <v>12</v>
      </c>
      <c r="E13" s="253">
        <f t="shared" si="3"/>
        <v>115</v>
      </c>
      <c r="F13" s="254">
        <f t="shared" si="3"/>
        <v>2</v>
      </c>
      <c r="G13" s="256">
        <f t="shared" si="3"/>
        <v>117</v>
      </c>
      <c r="H13" s="257">
        <f t="shared" si="3"/>
        <v>147</v>
      </c>
      <c r="I13" s="254">
        <f t="shared" si="3"/>
        <v>10</v>
      </c>
      <c r="J13" s="255">
        <f t="shared" si="3"/>
        <v>157</v>
      </c>
      <c r="K13" s="258">
        <f t="shared" si="3"/>
        <v>25</v>
      </c>
      <c r="L13" s="261">
        <f t="shared" si="3"/>
        <v>1</v>
      </c>
      <c r="M13" s="263">
        <f t="shared" si="3"/>
        <v>26</v>
      </c>
      <c r="N13" s="1294">
        <f t="shared" si="0"/>
        <v>299</v>
      </c>
      <c r="O13" s="1295">
        <f t="shared" si="1"/>
        <v>13</v>
      </c>
      <c r="P13" s="1296">
        <f t="shared" si="2"/>
        <v>312</v>
      </c>
    </row>
    <row r="14" spans="1:16" ht="25.5" customHeight="1" x14ac:dyDescent="0.2">
      <c r="A14" s="1473" t="s">
        <v>161</v>
      </c>
      <c r="B14" s="1473"/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</row>
    <row r="15" spans="1:16" ht="40.5" customHeight="1" thickBot="1" x14ac:dyDescent="0.25">
      <c r="A15" s="1474"/>
      <c r="B15" s="1474"/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</row>
    <row r="16" spans="1:16" ht="32.25" customHeight="1" thickBot="1" x14ac:dyDescent="0.25">
      <c r="A16" s="1228" t="s">
        <v>1</v>
      </c>
      <c r="B16" s="1464" t="s">
        <v>19</v>
      </c>
      <c r="C16" s="1465"/>
      <c r="D16" s="1466"/>
      <c r="E16" s="1467" t="s">
        <v>20</v>
      </c>
      <c r="F16" s="1468"/>
      <c r="G16" s="1469"/>
      <c r="H16" s="1464" t="s">
        <v>21</v>
      </c>
      <c r="I16" s="1465"/>
      <c r="J16" s="1466"/>
      <c r="K16" s="1464" t="s">
        <v>22</v>
      </c>
      <c r="L16" s="1465"/>
      <c r="M16" s="1466"/>
      <c r="N16" s="1470" t="s">
        <v>100</v>
      </c>
      <c r="O16" s="1471"/>
      <c r="P16" s="1472"/>
    </row>
    <row r="17" spans="1:16" ht="81.75" customHeight="1" thickBot="1" x14ac:dyDescent="0.25">
      <c r="A17" s="653"/>
      <c r="B17" s="247" t="s">
        <v>96</v>
      </c>
      <c r="C17" s="248" t="s">
        <v>97</v>
      </c>
      <c r="D17" s="249" t="s">
        <v>98</v>
      </c>
      <c r="E17" s="247" t="s">
        <v>96</v>
      </c>
      <c r="F17" s="248" t="s">
        <v>97</v>
      </c>
      <c r="G17" s="249" t="s">
        <v>98</v>
      </c>
      <c r="H17" s="247" t="s">
        <v>96</v>
      </c>
      <c r="I17" s="248" t="s">
        <v>97</v>
      </c>
      <c r="J17" s="249" t="s">
        <v>98</v>
      </c>
      <c r="K17" s="247" t="s">
        <v>96</v>
      </c>
      <c r="L17" s="248" t="s">
        <v>97</v>
      </c>
      <c r="M17" s="249" t="s">
        <v>98</v>
      </c>
      <c r="N17" s="420" t="s">
        <v>96</v>
      </c>
      <c r="O17" s="248" t="s">
        <v>97</v>
      </c>
      <c r="P17" s="421" t="s">
        <v>98</v>
      </c>
    </row>
    <row r="18" spans="1:16" ht="33" customHeight="1" x14ac:dyDescent="0.2">
      <c r="A18" s="1271" t="s">
        <v>72</v>
      </c>
      <c r="B18" s="1277">
        <v>0</v>
      </c>
      <c r="C18" s="1278">
        <v>0</v>
      </c>
      <c r="D18" s="1280">
        <v>0</v>
      </c>
      <c r="E18" s="1277">
        <v>2</v>
      </c>
      <c r="F18" s="1278">
        <v>16</v>
      </c>
      <c r="G18" s="1280">
        <v>18</v>
      </c>
      <c r="H18" s="1277">
        <v>2</v>
      </c>
      <c r="I18" s="1278">
        <v>10</v>
      </c>
      <c r="J18" s="1281">
        <v>12</v>
      </c>
      <c r="K18" s="1278">
        <v>9</v>
      </c>
      <c r="L18" s="1278">
        <v>8</v>
      </c>
      <c r="M18" s="1279">
        <v>17</v>
      </c>
      <c r="N18" s="1289">
        <f t="shared" ref="N18:P25" si="4">B18+E18+H18+K18</f>
        <v>13</v>
      </c>
      <c r="O18" s="1290">
        <f t="shared" si="4"/>
        <v>34</v>
      </c>
      <c r="P18" s="1291">
        <f t="shared" si="4"/>
        <v>47</v>
      </c>
    </row>
    <row r="19" spans="1:16" ht="31.5" customHeight="1" x14ac:dyDescent="0.2">
      <c r="A19" s="652" t="s">
        <v>76</v>
      </c>
      <c r="B19" s="1197">
        <v>0</v>
      </c>
      <c r="C19" s="1198">
        <v>4</v>
      </c>
      <c r="D19" s="1210">
        <v>4</v>
      </c>
      <c r="E19" s="1197">
        <v>0</v>
      </c>
      <c r="F19" s="1198">
        <v>0</v>
      </c>
      <c r="G19" s="1210">
        <v>0</v>
      </c>
      <c r="H19" s="1197">
        <v>1</v>
      </c>
      <c r="I19" s="1198">
        <v>1</v>
      </c>
      <c r="J19" s="1211">
        <v>2</v>
      </c>
      <c r="K19" s="1198">
        <v>3</v>
      </c>
      <c r="L19" s="1198">
        <v>0</v>
      </c>
      <c r="M19" s="1199">
        <v>3</v>
      </c>
      <c r="N19" s="1292">
        <f t="shared" ref="N19:N25" si="5">B19+E19+H19+K19</f>
        <v>4</v>
      </c>
      <c r="O19" s="324">
        <f t="shared" si="4"/>
        <v>5</v>
      </c>
      <c r="P19" s="1293">
        <f t="shared" si="4"/>
        <v>9</v>
      </c>
    </row>
    <row r="20" spans="1:16" ht="35.25" customHeight="1" x14ac:dyDescent="0.2">
      <c r="A20" s="652" t="s">
        <v>99</v>
      </c>
      <c r="B20" s="1197">
        <v>0</v>
      </c>
      <c r="C20" s="1198">
        <v>0</v>
      </c>
      <c r="D20" s="1210">
        <v>0</v>
      </c>
      <c r="E20" s="1197">
        <v>0</v>
      </c>
      <c r="F20" s="1198">
        <v>0</v>
      </c>
      <c r="G20" s="1210">
        <v>0</v>
      </c>
      <c r="H20" s="1197">
        <v>0</v>
      </c>
      <c r="I20" s="1198">
        <v>0</v>
      </c>
      <c r="J20" s="1211">
        <v>0</v>
      </c>
      <c r="K20" s="1198">
        <v>0</v>
      </c>
      <c r="L20" s="1198">
        <v>0</v>
      </c>
      <c r="M20" s="1199">
        <v>0</v>
      </c>
      <c r="N20" s="1292">
        <f t="shared" si="5"/>
        <v>0</v>
      </c>
      <c r="O20" s="324">
        <f t="shared" si="4"/>
        <v>0</v>
      </c>
      <c r="P20" s="1293">
        <f t="shared" si="4"/>
        <v>0</v>
      </c>
    </row>
    <row r="21" spans="1:16" ht="27.75" customHeight="1" x14ac:dyDescent="0.2">
      <c r="A21" s="1200" t="s">
        <v>93</v>
      </c>
      <c r="B21" s="1197">
        <v>0</v>
      </c>
      <c r="C21" s="1198">
        <v>0</v>
      </c>
      <c r="D21" s="1210">
        <v>0</v>
      </c>
      <c r="E21" s="1197">
        <v>0</v>
      </c>
      <c r="F21" s="1198">
        <v>0</v>
      </c>
      <c r="G21" s="1210">
        <v>0</v>
      </c>
      <c r="H21" s="1197">
        <v>1</v>
      </c>
      <c r="I21" s="1198">
        <v>0</v>
      </c>
      <c r="J21" s="1211">
        <v>1</v>
      </c>
      <c r="K21" s="1198">
        <v>1</v>
      </c>
      <c r="L21" s="1198">
        <v>1</v>
      </c>
      <c r="M21" s="1199">
        <v>2</v>
      </c>
      <c r="N21" s="1292">
        <f t="shared" si="5"/>
        <v>2</v>
      </c>
      <c r="O21" s="324">
        <f t="shared" si="4"/>
        <v>1</v>
      </c>
      <c r="P21" s="1293">
        <f t="shared" si="4"/>
        <v>3</v>
      </c>
    </row>
    <row r="22" spans="1:16" ht="30.75" customHeight="1" x14ac:dyDescent="0.2">
      <c r="A22" s="1200" t="s">
        <v>92</v>
      </c>
      <c r="B22" s="323">
        <v>0</v>
      </c>
      <c r="C22" s="324">
        <v>0</v>
      </c>
      <c r="D22" s="325">
        <v>0</v>
      </c>
      <c r="E22" s="323">
        <v>0</v>
      </c>
      <c r="F22" s="324">
        <v>3</v>
      </c>
      <c r="G22" s="326">
        <v>3</v>
      </c>
      <c r="H22" s="327">
        <v>0</v>
      </c>
      <c r="I22" s="324">
        <v>8</v>
      </c>
      <c r="J22" s="325">
        <v>8</v>
      </c>
      <c r="K22" s="1197">
        <v>5</v>
      </c>
      <c r="L22" s="1198">
        <v>4</v>
      </c>
      <c r="M22" s="1199">
        <v>9</v>
      </c>
      <c r="N22" s="1292">
        <f t="shared" si="5"/>
        <v>5</v>
      </c>
      <c r="O22" s="324">
        <f t="shared" si="4"/>
        <v>15</v>
      </c>
      <c r="P22" s="1293">
        <f t="shared" si="4"/>
        <v>20</v>
      </c>
    </row>
    <row r="23" spans="1:16" ht="34.5" customHeight="1" x14ac:dyDescent="0.2">
      <c r="A23" s="652" t="s">
        <v>52</v>
      </c>
      <c r="B23" s="1197">
        <v>0</v>
      </c>
      <c r="C23" s="1198">
        <v>0</v>
      </c>
      <c r="D23" s="1210">
        <v>0</v>
      </c>
      <c r="E23" s="1197">
        <v>0</v>
      </c>
      <c r="F23" s="1198">
        <v>0</v>
      </c>
      <c r="G23" s="1210">
        <v>0</v>
      </c>
      <c r="H23" s="1197">
        <v>2</v>
      </c>
      <c r="I23" s="1198">
        <v>0</v>
      </c>
      <c r="J23" s="1211">
        <v>2</v>
      </c>
      <c r="K23" s="1198">
        <v>1</v>
      </c>
      <c r="L23" s="1198">
        <v>0</v>
      </c>
      <c r="M23" s="1199">
        <v>1</v>
      </c>
      <c r="N23" s="1292">
        <f t="shared" si="5"/>
        <v>3</v>
      </c>
      <c r="O23" s="324">
        <f t="shared" si="4"/>
        <v>0</v>
      </c>
      <c r="P23" s="1293">
        <f t="shared" si="4"/>
        <v>3</v>
      </c>
    </row>
    <row r="24" spans="1:16" ht="34.5" customHeight="1" thickBot="1" x14ac:dyDescent="0.25">
      <c r="A24" s="1201" t="s">
        <v>110</v>
      </c>
      <c r="B24" s="1207">
        <v>0</v>
      </c>
      <c r="C24" s="1212">
        <v>0</v>
      </c>
      <c r="D24" s="1213">
        <v>0</v>
      </c>
      <c r="E24" s="1207">
        <v>0</v>
      </c>
      <c r="F24" s="1208">
        <v>4</v>
      </c>
      <c r="G24" s="1213">
        <v>4</v>
      </c>
      <c r="H24" s="1207">
        <v>2</v>
      </c>
      <c r="I24" s="1208">
        <v>8</v>
      </c>
      <c r="J24" s="1214">
        <v>10</v>
      </c>
      <c r="K24" s="1208">
        <v>4</v>
      </c>
      <c r="L24" s="1208">
        <v>3</v>
      </c>
      <c r="M24" s="1209">
        <v>7</v>
      </c>
      <c r="N24" s="1294">
        <f t="shared" si="5"/>
        <v>6</v>
      </c>
      <c r="O24" s="1295">
        <f t="shared" si="4"/>
        <v>15</v>
      </c>
      <c r="P24" s="1296">
        <f t="shared" si="4"/>
        <v>21</v>
      </c>
    </row>
    <row r="25" spans="1:16" ht="40.5" customHeight="1" thickBot="1" x14ac:dyDescent="0.25">
      <c r="A25" s="252" t="s">
        <v>102</v>
      </c>
      <c r="B25" s="258">
        <f t="shared" ref="B25:M25" si="6">SUM(B18:B24)</f>
        <v>0</v>
      </c>
      <c r="C25" s="259">
        <f t="shared" si="6"/>
        <v>4</v>
      </c>
      <c r="D25" s="260">
        <f t="shared" si="6"/>
        <v>4</v>
      </c>
      <c r="E25" s="258">
        <f t="shared" si="6"/>
        <v>2</v>
      </c>
      <c r="F25" s="261">
        <f t="shared" si="6"/>
        <v>23</v>
      </c>
      <c r="G25" s="260">
        <f t="shared" si="6"/>
        <v>25</v>
      </c>
      <c r="H25" s="258">
        <f t="shared" si="6"/>
        <v>8</v>
      </c>
      <c r="I25" s="261">
        <f t="shared" si="6"/>
        <v>27</v>
      </c>
      <c r="J25" s="262">
        <f t="shared" si="6"/>
        <v>35</v>
      </c>
      <c r="K25" s="261">
        <f t="shared" si="6"/>
        <v>23</v>
      </c>
      <c r="L25" s="261">
        <f t="shared" si="6"/>
        <v>16</v>
      </c>
      <c r="M25" s="263">
        <f t="shared" si="6"/>
        <v>39</v>
      </c>
      <c r="N25" s="1294">
        <f t="shared" si="5"/>
        <v>33</v>
      </c>
      <c r="O25" s="1295">
        <f t="shared" si="4"/>
        <v>70</v>
      </c>
      <c r="P25" s="1296">
        <f t="shared" si="4"/>
        <v>103</v>
      </c>
    </row>
    <row r="26" spans="1:16" ht="40.5" customHeight="1" thickBot="1" x14ac:dyDescent="0.25"/>
    <row r="27" spans="1:16" ht="36" customHeight="1" thickBot="1" x14ac:dyDescent="0.25">
      <c r="A27" s="264" t="s">
        <v>103</v>
      </c>
      <c r="B27" s="265">
        <f>N13+N25</f>
        <v>332</v>
      </c>
      <c r="C27" s="265">
        <f>O13+O25</f>
        <v>83</v>
      </c>
      <c r="D27" s="1215">
        <f>P13+P25</f>
        <v>415</v>
      </c>
    </row>
    <row r="28" spans="1:16" ht="36" customHeight="1" x14ac:dyDescent="0.2">
      <c r="A28" s="266"/>
      <c r="B28" s="267"/>
      <c r="C28" s="267"/>
      <c r="D28" s="267"/>
    </row>
  </sheetData>
  <mergeCells count="12">
    <mergeCell ref="A2:M3"/>
    <mergeCell ref="B4:D4"/>
    <mergeCell ref="E4:G4"/>
    <mergeCell ref="H4:J4"/>
    <mergeCell ref="K4:M4"/>
    <mergeCell ref="B16:D16"/>
    <mergeCell ref="E16:G16"/>
    <mergeCell ref="N4:P4"/>
    <mergeCell ref="H16:J16"/>
    <mergeCell ref="K16:M16"/>
    <mergeCell ref="N16:P16"/>
    <mergeCell ref="A14:P1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42" customWidth="1"/>
    <col min="2" max="2" width="15" style="42" customWidth="1"/>
    <col min="3" max="3" width="12.140625" style="42" customWidth="1"/>
    <col min="4" max="4" width="11" style="42" customWidth="1"/>
    <col min="5" max="5" width="13.85546875" style="42" customWidth="1"/>
    <col min="6" max="6" width="11.85546875" style="42" customWidth="1"/>
    <col min="7" max="7" width="9.5703125" style="42" customWidth="1"/>
    <col min="8" max="8" width="13.85546875" style="42" customWidth="1"/>
    <col min="9" max="10" width="9.5703125" style="42" customWidth="1"/>
    <col min="11" max="11" width="15.42578125" style="42" customWidth="1"/>
    <col min="12" max="12" width="13.140625" style="42" customWidth="1"/>
    <col min="13" max="15" width="10.7109375" style="42" customWidth="1"/>
    <col min="16" max="16" width="9.140625" style="42"/>
    <col min="17" max="17" width="12.85546875" style="42" customWidth="1"/>
    <col min="18" max="18" width="23.42578125" style="42" customWidth="1"/>
    <col min="19" max="20" width="9.140625" style="42"/>
    <col min="21" max="21" width="10.5703125" style="42" bestFit="1" customWidth="1"/>
    <col min="22" max="22" width="11.28515625" style="42" customWidth="1"/>
    <col min="23" max="16384" width="9.140625" style="42"/>
  </cols>
  <sheetData>
    <row r="1" spans="1:20" ht="25.5" customHeight="1" x14ac:dyDescent="0.35">
      <c r="A1" s="1348"/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</row>
    <row r="2" spans="1:20" ht="20.25" customHeight="1" x14ac:dyDescent="0.35">
      <c r="A2" s="1348" t="s">
        <v>25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</row>
    <row r="3" spans="1:20" ht="24.75" customHeight="1" x14ac:dyDescent="0.35">
      <c r="A3" s="1348" t="s">
        <v>104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41"/>
      <c r="O3" s="41"/>
    </row>
    <row r="4" spans="1:20" ht="33" customHeight="1" thickBot="1" x14ac:dyDescent="0.4">
      <c r="A4" s="43"/>
    </row>
    <row r="5" spans="1:20" ht="33" customHeight="1" thickBot="1" x14ac:dyDescent="0.4">
      <c r="A5" s="1349" t="s">
        <v>1</v>
      </c>
      <c r="B5" s="1352" t="s">
        <v>19</v>
      </c>
      <c r="C5" s="1353"/>
      <c r="D5" s="1354"/>
      <c r="E5" s="1352" t="s">
        <v>20</v>
      </c>
      <c r="F5" s="1353"/>
      <c r="G5" s="1354"/>
      <c r="H5" s="1352" t="s">
        <v>21</v>
      </c>
      <c r="I5" s="1353"/>
      <c r="J5" s="1354"/>
      <c r="K5" s="1355" t="s">
        <v>26</v>
      </c>
      <c r="L5" s="1356"/>
      <c r="M5" s="1357"/>
      <c r="N5" s="44"/>
      <c r="O5" s="44"/>
    </row>
    <row r="6" spans="1:20" ht="33" customHeight="1" thickBot="1" x14ac:dyDescent="0.4">
      <c r="A6" s="1350"/>
      <c r="B6" s="1344" t="s">
        <v>24</v>
      </c>
      <c r="C6" s="1361"/>
      <c r="D6" s="1362"/>
      <c r="E6" s="1344" t="s">
        <v>24</v>
      </c>
      <c r="F6" s="1361"/>
      <c r="G6" s="1362"/>
      <c r="H6" s="1344" t="s">
        <v>24</v>
      </c>
      <c r="I6" s="1345"/>
      <c r="J6" s="1346"/>
      <c r="K6" s="1358"/>
      <c r="L6" s="1359"/>
      <c r="M6" s="1360"/>
      <c r="N6" s="44"/>
      <c r="O6" s="44"/>
    </row>
    <row r="7" spans="1:20" ht="99.75" customHeight="1" thickBot="1" x14ac:dyDescent="0.4">
      <c r="A7" s="1351"/>
      <c r="B7" s="45" t="s">
        <v>5</v>
      </c>
      <c r="C7" s="46" t="s">
        <v>6</v>
      </c>
      <c r="D7" s="47" t="s">
        <v>7</v>
      </c>
      <c r="E7" s="45" t="s">
        <v>5</v>
      </c>
      <c r="F7" s="46" t="s">
        <v>6</v>
      </c>
      <c r="G7" s="47" t="s">
        <v>7</v>
      </c>
      <c r="H7" s="45" t="s">
        <v>5</v>
      </c>
      <c r="I7" s="46" t="s">
        <v>6</v>
      </c>
      <c r="J7" s="47" t="s">
        <v>7</v>
      </c>
      <c r="K7" s="45" t="s">
        <v>5</v>
      </c>
      <c r="L7" s="46" t="s">
        <v>6</v>
      </c>
      <c r="M7" s="47" t="s">
        <v>7</v>
      </c>
      <c r="N7" s="44"/>
      <c r="O7" s="44"/>
    </row>
    <row r="8" spans="1:20" ht="36.75" customHeight="1" x14ac:dyDescent="0.35">
      <c r="A8" s="48" t="s">
        <v>8</v>
      </c>
      <c r="B8" s="49"/>
      <c r="C8" s="50"/>
      <c r="D8" s="51"/>
      <c r="E8" s="49"/>
      <c r="F8" s="50"/>
      <c r="G8" s="52"/>
      <c r="H8" s="53"/>
      <c r="I8" s="54"/>
      <c r="J8" s="55"/>
      <c r="K8" s="56"/>
      <c r="L8" s="57"/>
      <c r="M8" s="58"/>
      <c r="N8" s="59"/>
      <c r="O8" s="44"/>
    </row>
    <row r="9" spans="1:20" ht="29.25" customHeight="1" x14ac:dyDescent="0.35">
      <c r="A9" s="60" t="s">
        <v>27</v>
      </c>
      <c r="B9" s="61">
        <v>1</v>
      </c>
      <c r="C9" s="62">
        <v>0</v>
      </c>
      <c r="D9" s="63">
        <v>1</v>
      </c>
      <c r="E9" s="61">
        <v>1</v>
      </c>
      <c r="F9" s="62">
        <f>F25+F17</f>
        <v>0</v>
      </c>
      <c r="G9" s="63">
        <v>1</v>
      </c>
      <c r="H9" s="61">
        <f t="shared" ref="H9:J13" si="0">H25+H17</f>
        <v>0</v>
      </c>
      <c r="I9" s="62">
        <f t="shared" si="0"/>
        <v>0</v>
      </c>
      <c r="J9" s="63">
        <f t="shared" si="0"/>
        <v>0</v>
      </c>
      <c r="K9" s="64">
        <f t="shared" ref="K9:M13" si="1">B9+E9+H9</f>
        <v>2</v>
      </c>
      <c r="L9" s="65">
        <f t="shared" si="1"/>
        <v>0</v>
      </c>
      <c r="M9" s="66">
        <f t="shared" si="1"/>
        <v>2</v>
      </c>
      <c r="N9" s="59"/>
      <c r="O9" s="44"/>
    </row>
    <row r="10" spans="1:20" ht="27.75" customHeight="1" x14ac:dyDescent="0.35">
      <c r="A10" s="60" t="s">
        <v>28</v>
      </c>
      <c r="B10" s="61">
        <v>10</v>
      </c>
      <c r="C10" s="62">
        <f>C26+C18</f>
        <v>0</v>
      </c>
      <c r="D10" s="63">
        <v>10</v>
      </c>
      <c r="E10" s="61">
        <v>13</v>
      </c>
      <c r="F10" s="62">
        <f>F26+F18</f>
        <v>0</v>
      </c>
      <c r="G10" s="63">
        <v>13</v>
      </c>
      <c r="H10" s="61">
        <f t="shared" si="0"/>
        <v>0</v>
      </c>
      <c r="I10" s="62">
        <f t="shared" si="0"/>
        <v>0</v>
      </c>
      <c r="J10" s="63">
        <f t="shared" si="0"/>
        <v>0</v>
      </c>
      <c r="K10" s="64">
        <f t="shared" si="1"/>
        <v>23</v>
      </c>
      <c r="L10" s="65">
        <f t="shared" si="1"/>
        <v>0</v>
      </c>
      <c r="M10" s="66">
        <f t="shared" si="1"/>
        <v>23</v>
      </c>
      <c r="N10" s="59"/>
      <c r="O10" s="44"/>
    </row>
    <row r="11" spans="1:20" ht="27.75" customHeight="1" x14ac:dyDescent="0.35">
      <c r="A11" s="60" t="s">
        <v>29</v>
      </c>
      <c r="B11" s="61">
        <v>2</v>
      </c>
      <c r="C11" s="62">
        <f>C27+C19</f>
        <v>0</v>
      </c>
      <c r="D11" s="63">
        <v>2</v>
      </c>
      <c r="E11" s="61">
        <v>1</v>
      </c>
      <c r="F11" s="62">
        <f>F27+F19</f>
        <v>0</v>
      </c>
      <c r="G11" s="63">
        <v>1</v>
      </c>
      <c r="H11" s="61">
        <f t="shared" si="0"/>
        <v>0</v>
      </c>
      <c r="I11" s="62">
        <f t="shared" si="0"/>
        <v>0</v>
      </c>
      <c r="J11" s="63">
        <f t="shared" si="0"/>
        <v>0</v>
      </c>
      <c r="K11" s="64">
        <f t="shared" si="1"/>
        <v>3</v>
      </c>
      <c r="L11" s="65">
        <f t="shared" si="1"/>
        <v>0</v>
      </c>
      <c r="M11" s="66">
        <f t="shared" si="1"/>
        <v>3</v>
      </c>
      <c r="N11" s="59"/>
      <c r="O11" s="44"/>
    </row>
    <row r="12" spans="1:20" ht="30.75" customHeight="1" x14ac:dyDescent="0.35">
      <c r="A12" s="60" t="s">
        <v>30</v>
      </c>
      <c r="B12" s="61">
        <v>1</v>
      </c>
      <c r="C12" s="62">
        <v>1</v>
      </c>
      <c r="D12" s="63">
        <v>2</v>
      </c>
      <c r="E12" s="61">
        <f>E28+E20</f>
        <v>0</v>
      </c>
      <c r="F12" s="62">
        <f>F28+F20</f>
        <v>0</v>
      </c>
      <c r="G12" s="63">
        <f>G28+G20</f>
        <v>0</v>
      </c>
      <c r="H12" s="61">
        <f t="shared" si="0"/>
        <v>0</v>
      </c>
      <c r="I12" s="62">
        <f t="shared" si="0"/>
        <v>0</v>
      </c>
      <c r="J12" s="63">
        <f t="shared" si="0"/>
        <v>0</v>
      </c>
      <c r="K12" s="64">
        <f t="shared" si="1"/>
        <v>1</v>
      </c>
      <c r="L12" s="65">
        <f t="shared" si="1"/>
        <v>1</v>
      </c>
      <c r="M12" s="66">
        <f t="shared" si="1"/>
        <v>2</v>
      </c>
      <c r="N12" s="59"/>
      <c r="O12" s="44"/>
    </row>
    <row r="13" spans="1:20" ht="32.25" customHeight="1" thickBot="1" x14ac:dyDescent="0.4">
      <c r="A13" s="60" t="s">
        <v>31</v>
      </c>
      <c r="B13" s="61">
        <v>2</v>
      </c>
      <c r="C13" s="62">
        <f>C28+C20</f>
        <v>1</v>
      </c>
      <c r="D13" s="63">
        <v>2</v>
      </c>
      <c r="E13" s="61">
        <v>1</v>
      </c>
      <c r="F13" s="62">
        <f>F29+F21</f>
        <v>0</v>
      </c>
      <c r="G13" s="63">
        <v>1</v>
      </c>
      <c r="H13" s="61">
        <f t="shared" si="0"/>
        <v>0</v>
      </c>
      <c r="I13" s="62">
        <f t="shared" si="0"/>
        <v>0</v>
      </c>
      <c r="J13" s="63">
        <f t="shared" si="0"/>
        <v>0</v>
      </c>
      <c r="K13" s="64">
        <f t="shared" si="1"/>
        <v>3</v>
      </c>
      <c r="L13" s="65">
        <f t="shared" si="1"/>
        <v>1</v>
      </c>
      <c r="M13" s="66">
        <f t="shared" si="1"/>
        <v>3</v>
      </c>
      <c r="N13" s="59"/>
      <c r="O13" s="44"/>
    </row>
    <row r="14" spans="1:20" ht="36.75" customHeight="1" thickBot="1" x14ac:dyDescent="0.4">
      <c r="A14" s="67" t="s">
        <v>9</v>
      </c>
      <c r="B14" s="68">
        <f>SUM(B8:B13)</f>
        <v>16</v>
      </c>
      <c r="C14" s="68">
        <f t="shared" ref="C14:M14" si="2">SUM(C8:C13)</f>
        <v>2</v>
      </c>
      <c r="D14" s="68">
        <f t="shared" si="2"/>
        <v>17</v>
      </c>
      <c r="E14" s="68">
        <f t="shared" si="2"/>
        <v>16</v>
      </c>
      <c r="F14" s="68">
        <f t="shared" si="2"/>
        <v>0</v>
      </c>
      <c r="G14" s="68">
        <f t="shared" si="2"/>
        <v>16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32</v>
      </c>
      <c r="L14" s="68">
        <f t="shared" si="2"/>
        <v>2</v>
      </c>
      <c r="M14" s="69">
        <f t="shared" si="2"/>
        <v>33</v>
      </c>
      <c r="N14" s="59"/>
      <c r="O14" s="44"/>
    </row>
    <row r="15" spans="1:20" ht="27" customHeight="1" thickBot="1" x14ac:dyDescent="0.4">
      <c r="A15" s="67" t="s">
        <v>10</v>
      </c>
      <c r="B15" s="70"/>
      <c r="C15" s="71"/>
      <c r="D15" s="72"/>
      <c r="E15" s="73"/>
      <c r="F15" s="74"/>
      <c r="G15" s="75"/>
      <c r="H15" s="70"/>
      <c r="I15" s="71"/>
      <c r="J15" s="72"/>
      <c r="K15" s="76"/>
      <c r="L15" s="71"/>
      <c r="M15" s="77"/>
      <c r="N15" s="44"/>
      <c r="O15" s="44"/>
    </row>
    <row r="16" spans="1:20" ht="29.25" customHeight="1" thickBot="1" x14ac:dyDescent="0.4">
      <c r="A16" s="78" t="s">
        <v>11</v>
      </c>
      <c r="B16" s="79"/>
      <c r="C16" s="80"/>
      <c r="D16" s="81"/>
      <c r="E16" s="82"/>
      <c r="F16" s="83"/>
      <c r="G16" s="84"/>
      <c r="H16" s="79"/>
      <c r="I16" s="80"/>
      <c r="J16" s="81"/>
      <c r="K16" s="85"/>
      <c r="L16" s="86"/>
      <c r="M16" s="87"/>
      <c r="N16" s="88"/>
      <c r="O16" s="88"/>
    </row>
    <row r="17" spans="1:15" s="96" customFormat="1" ht="24.95" customHeight="1" x14ac:dyDescent="0.35">
      <c r="A17" s="89" t="s">
        <v>27</v>
      </c>
      <c r="B17" s="61">
        <v>1</v>
      </c>
      <c r="C17" s="62">
        <v>0</v>
      </c>
      <c r="D17" s="63">
        <v>1</v>
      </c>
      <c r="E17" s="61">
        <v>1</v>
      </c>
      <c r="F17" s="62">
        <f>F33+F25</f>
        <v>0</v>
      </c>
      <c r="G17" s="63">
        <v>1</v>
      </c>
      <c r="H17" s="90">
        <v>0</v>
      </c>
      <c r="I17" s="90">
        <v>0</v>
      </c>
      <c r="J17" s="91">
        <f>SUM(H17:I17)</f>
        <v>0</v>
      </c>
      <c r="K17" s="92">
        <f t="shared" ref="K17:M21" si="3">B17+E17+H17</f>
        <v>2</v>
      </c>
      <c r="L17" s="93">
        <f t="shared" si="3"/>
        <v>0</v>
      </c>
      <c r="M17" s="94">
        <f t="shared" si="3"/>
        <v>2</v>
      </c>
      <c r="N17" s="95"/>
      <c r="O17" s="95"/>
    </row>
    <row r="18" spans="1:15" s="96" customFormat="1" ht="24.95" customHeight="1" x14ac:dyDescent="0.35">
      <c r="A18" s="89" t="s">
        <v>28</v>
      </c>
      <c r="B18" s="61">
        <v>10</v>
      </c>
      <c r="C18" s="62">
        <f>C34+C26</f>
        <v>0</v>
      </c>
      <c r="D18" s="63">
        <v>10</v>
      </c>
      <c r="E18" s="61">
        <v>13</v>
      </c>
      <c r="F18" s="62">
        <f>F34+F26</f>
        <v>0</v>
      </c>
      <c r="G18" s="63">
        <v>13</v>
      </c>
      <c r="H18" s="97">
        <v>0</v>
      </c>
      <c r="I18" s="97">
        <v>0</v>
      </c>
      <c r="J18" s="98">
        <f>SUM(H18:I18)</f>
        <v>0</v>
      </c>
      <c r="K18" s="64">
        <f t="shared" si="3"/>
        <v>23</v>
      </c>
      <c r="L18" s="65">
        <f t="shared" si="3"/>
        <v>0</v>
      </c>
      <c r="M18" s="66">
        <f t="shared" si="3"/>
        <v>23</v>
      </c>
      <c r="N18" s="95"/>
      <c r="O18" s="95"/>
    </row>
    <row r="19" spans="1:15" s="96" customFormat="1" ht="24.95" customHeight="1" x14ac:dyDescent="0.35">
      <c r="A19" s="89" t="s">
        <v>29</v>
      </c>
      <c r="B19" s="61">
        <v>2</v>
      </c>
      <c r="C19" s="62">
        <f>C35+C27</f>
        <v>0</v>
      </c>
      <c r="D19" s="63">
        <v>2</v>
      </c>
      <c r="E19" s="61">
        <v>1</v>
      </c>
      <c r="F19" s="62">
        <f>F35+F27</f>
        <v>0</v>
      </c>
      <c r="G19" s="63">
        <v>1</v>
      </c>
      <c r="H19" s="97">
        <v>0</v>
      </c>
      <c r="I19" s="97">
        <v>0</v>
      </c>
      <c r="J19" s="98">
        <f>SUM(H19:I19)</f>
        <v>0</v>
      </c>
      <c r="K19" s="64">
        <f t="shared" si="3"/>
        <v>3</v>
      </c>
      <c r="L19" s="65">
        <f t="shared" si="3"/>
        <v>0</v>
      </c>
      <c r="M19" s="66">
        <f t="shared" si="3"/>
        <v>3</v>
      </c>
      <c r="N19" s="95"/>
      <c r="O19" s="95"/>
    </row>
    <row r="20" spans="1:15" s="96" customFormat="1" ht="29.25" customHeight="1" x14ac:dyDescent="0.35">
      <c r="A20" s="89" t="s">
        <v>30</v>
      </c>
      <c r="B20" s="61">
        <v>1</v>
      </c>
      <c r="C20" s="62">
        <v>1</v>
      </c>
      <c r="D20" s="63">
        <v>2</v>
      </c>
      <c r="E20" s="61">
        <f>E36+E28</f>
        <v>0</v>
      </c>
      <c r="F20" s="62">
        <f>F36+F28</f>
        <v>0</v>
      </c>
      <c r="G20" s="63">
        <f>G36+G28</f>
        <v>0</v>
      </c>
      <c r="H20" s="97">
        <v>0</v>
      </c>
      <c r="I20" s="97">
        <v>0</v>
      </c>
      <c r="J20" s="98">
        <f>SUM(H20:I20)</f>
        <v>0</v>
      </c>
      <c r="K20" s="64">
        <f t="shared" si="3"/>
        <v>1</v>
      </c>
      <c r="L20" s="65">
        <f t="shared" si="3"/>
        <v>1</v>
      </c>
      <c r="M20" s="66">
        <f t="shared" si="3"/>
        <v>2</v>
      </c>
      <c r="N20" s="95"/>
      <c r="O20" s="95"/>
    </row>
    <row r="21" spans="1:15" s="96" customFormat="1" ht="30" customHeight="1" thickBot="1" x14ac:dyDescent="0.4">
      <c r="A21" s="89" t="s">
        <v>31</v>
      </c>
      <c r="B21" s="61">
        <v>2</v>
      </c>
      <c r="C21" s="62">
        <f>C36+C28</f>
        <v>0</v>
      </c>
      <c r="D21" s="63">
        <v>2</v>
      </c>
      <c r="E21" s="61">
        <v>1</v>
      </c>
      <c r="F21" s="62">
        <f>F37+F29</f>
        <v>0</v>
      </c>
      <c r="G21" s="63">
        <v>1</v>
      </c>
      <c r="H21" s="99">
        <v>0</v>
      </c>
      <c r="I21" s="100">
        <v>0</v>
      </c>
      <c r="J21" s="101">
        <f>SUM(H21:I21)</f>
        <v>0</v>
      </c>
      <c r="K21" s="64">
        <f t="shared" si="3"/>
        <v>3</v>
      </c>
      <c r="L21" s="65">
        <f t="shared" si="3"/>
        <v>0</v>
      </c>
      <c r="M21" s="66">
        <f t="shared" si="3"/>
        <v>3</v>
      </c>
      <c r="N21" s="102"/>
      <c r="O21" s="102"/>
    </row>
    <row r="22" spans="1:15" ht="24.95" customHeight="1" thickBot="1" x14ac:dyDescent="0.4">
      <c r="A22" s="103" t="s">
        <v>13</v>
      </c>
      <c r="B22" s="68">
        <f t="shared" ref="B22:G22" si="4">SUM(B16:B21)</f>
        <v>16</v>
      </c>
      <c r="C22" s="68">
        <f t="shared" si="4"/>
        <v>1</v>
      </c>
      <c r="D22" s="68">
        <f t="shared" si="4"/>
        <v>17</v>
      </c>
      <c r="E22" s="68">
        <f t="shared" si="4"/>
        <v>16</v>
      </c>
      <c r="F22" s="68">
        <f t="shared" si="4"/>
        <v>0</v>
      </c>
      <c r="G22" s="68">
        <f t="shared" si="4"/>
        <v>16</v>
      </c>
      <c r="H22" s="104">
        <f t="shared" ref="H22:M22" si="5">SUM(H17:H21)</f>
        <v>0</v>
      </c>
      <c r="I22" s="104">
        <f t="shared" si="5"/>
        <v>0</v>
      </c>
      <c r="J22" s="105">
        <f t="shared" si="5"/>
        <v>0</v>
      </c>
      <c r="K22" s="106">
        <f t="shared" si="5"/>
        <v>32</v>
      </c>
      <c r="L22" s="106">
        <f t="shared" si="5"/>
        <v>1</v>
      </c>
      <c r="M22" s="107">
        <f t="shared" si="5"/>
        <v>33</v>
      </c>
      <c r="N22" s="108"/>
      <c r="O22" s="108"/>
    </row>
    <row r="23" spans="1:15" ht="24.95" customHeight="1" x14ac:dyDescent="0.35">
      <c r="A23" s="109" t="s">
        <v>14</v>
      </c>
      <c r="B23" s="110"/>
      <c r="C23" s="111"/>
      <c r="D23" s="112"/>
      <c r="E23" s="110"/>
      <c r="F23" s="111"/>
      <c r="G23" s="112"/>
      <c r="H23" s="113"/>
      <c r="I23" s="114"/>
      <c r="J23" s="115"/>
      <c r="K23" s="116"/>
      <c r="L23" s="117"/>
      <c r="M23" s="118"/>
      <c r="N23" s="119"/>
      <c r="O23" s="119"/>
    </row>
    <row r="24" spans="1:15" ht="24.95" customHeight="1" x14ac:dyDescent="0.35">
      <c r="A24" s="60" t="s">
        <v>27</v>
      </c>
      <c r="B24" s="120">
        <v>0</v>
      </c>
      <c r="C24" s="121">
        <v>0</v>
      </c>
      <c r="D24" s="122">
        <f>SUM(B24:C24)</f>
        <v>0</v>
      </c>
      <c r="E24" s="123">
        <v>0</v>
      </c>
      <c r="F24" s="124">
        <v>0</v>
      </c>
      <c r="G24" s="122">
        <f>SUM(E24:F24)</f>
        <v>0</v>
      </c>
      <c r="H24" s="123">
        <v>0</v>
      </c>
      <c r="I24" s="123">
        <v>0</v>
      </c>
      <c r="J24" s="122">
        <f>SUM(H24:I24)</f>
        <v>0</v>
      </c>
      <c r="K24" s="125">
        <f t="shared" ref="K24:M28" si="6">B24+E24+H24</f>
        <v>0</v>
      </c>
      <c r="L24" s="126">
        <f t="shared" si="6"/>
        <v>0</v>
      </c>
      <c r="M24" s="127">
        <f t="shared" si="6"/>
        <v>0</v>
      </c>
      <c r="N24" s="119"/>
      <c r="O24" s="119"/>
    </row>
    <row r="25" spans="1:15" ht="33" customHeight="1" x14ac:dyDescent="0.35">
      <c r="A25" s="60" t="s">
        <v>28</v>
      </c>
      <c r="B25" s="120">
        <v>0</v>
      </c>
      <c r="C25" s="121">
        <v>0</v>
      </c>
      <c r="D25" s="122">
        <f>SUM(B25:C25)</f>
        <v>0</v>
      </c>
      <c r="E25" s="123">
        <v>0</v>
      </c>
      <c r="F25" s="124">
        <v>0</v>
      </c>
      <c r="G25" s="122">
        <f>SUM(E25:F25)</f>
        <v>0</v>
      </c>
      <c r="H25" s="123">
        <v>0</v>
      </c>
      <c r="I25" s="123">
        <v>0</v>
      </c>
      <c r="J25" s="122">
        <f>SUM(H25:I25)</f>
        <v>0</v>
      </c>
      <c r="K25" s="125">
        <f t="shared" si="6"/>
        <v>0</v>
      </c>
      <c r="L25" s="126">
        <f t="shared" si="6"/>
        <v>0</v>
      </c>
      <c r="M25" s="127">
        <f t="shared" si="6"/>
        <v>0</v>
      </c>
      <c r="N25" s="119"/>
      <c r="O25" s="119"/>
    </row>
    <row r="26" spans="1:15" ht="24.95" customHeight="1" x14ac:dyDescent="0.35">
      <c r="A26" s="60" t="s">
        <v>29</v>
      </c>
      <c r="B26" s="120">
        <v>0</v>
      </c>
      <c r="C26" s="121">
        <v>0</v>
      </c>
      <c r="D26" s="122">
        <f>SUM(B26:C26)</f>
        <v>0</v>
      </c>
      <c r="E26" s="123">
        <v>0</v>
      </c>
      <c r="F26" s="124">
        <v>0</v>
      </c>
      <c r="G26" s="122">
        <f>SUM(E26:F26)</f>
        <v>0</v>
      </c>
      <c r="H26" s="123">
        <v>0</v>
      </c>
      <c r="I26" s="123">
        <v>0</v>
      </c>
      <c r="J26" s="122">
        <f>SUM(H26:I26)</f>
        <v>0</v>
      </c>
      <c r="K26" s="125">
        <f t="shared" si="6"/>
        <v>0</v>
      </c>
      <c r="L26" s="126">
        <f t="shared" si="6"/>
        <v>0</v>
      </c>
      <c r="M26" s="127">
        <f t="shared" si="6"/>
        <v>0</v>
      </c>
      <c r="N26" s="108"/>
      <c r="O26" s="108"/>
    </row>
    <row r="27" spans="1:15" ht="32.25" customHeight="1" x14ac:dyDescent="0.35">
      <c r="A27" s="60" t="s">
        <v>30</v>
      </c>
      <c r="B27" s="120">
        <v>0</v>
      </c>
      <c r="C27" s="121">
        <v>0</v>
      </c>
      <c r="D27" s="122">
        <f>SUM(B27:C27)</f>
        <v>0</v>
      </c>
      <c r="E27" s="123">
        <v>0</v>
      </c>
      <c r="F27" s="124">
        <v>0</v>
      </c>
      <c r="G27" s="122">
        <f>SUM(E27:F27)</f>
        <v>0</v>
      </c>
      <c r="H27" s="123">
        <v>0</v>
      </c>
      <c r="I27" s="123">
        <v>0</v>
      </c>
      <c r="J27" s="122">
        <f>SUM(H27:I27)</f>
        <v>0</v>
      </c>
      <c r="K27" s="125">
        <f t="shared" si="6"/>
        <v>0</v>
      </c>
      <c r="L27" s="126">
        <f t="shared" si="6"/>
        <v>0</v>
      </c>
      <c r="M27" s="127">
        <f t="shared" si="6"/>
        <v>0</v>
      </c>
      <c r="N27" s="128"/>
      <c r="O27" s="128"/>
    </row>
    <row r="28" spans="1:15" ht="29.25" customHeight="1" thickBot="1" x14ac:dyDescent="0.4">
      <c r="A28" s="60" t="s">
        <v>31</v>
      </c>
      <c r="B28" s="120">
        <v>0</v>
      </c>
      <c r="C28" s="121">
        <v>0</v>
      </c>
      <c r="D28" s="122">
        <f>SUM(B28:C28)</f>
        <v>0</v>
      </c>
      <c r="E28" s="123">
        <v>0</v>
      </c>
      <c r="F28" s="124">
        <v>0</v>
      </c>
      <c r="G28" s="122">
        <f>SUM(E28:F28)</f>
        <v>0</v>
      </c>
      <c r="H28" s="123">
        <v>0</v>
      </c>
      <c r="I28" s="123">
        <v>0</v>
      </c>
      <c r="J28" s="122">
        <f>SUM(H28:I28)</f>
        <v>0</v>
      </c>
      <c r="K28" s="125">
        <f t="shared" si="6"/>
        <v>0</v>
      </c>
      <c r="L28" s="126">
        <f t="shared" si="6"/>
        <v>0</v>
      </c>
      <c r="M28" s="127">
        <f t="shared" si="6"/>
        <v>0</v>
      </c>
      <c r="N28" s="108"/>
      <c r="O28" s="108"/>
    </row>
    <row r="29" spans="1:15" ht="36.75" customHeight="1" thickBot="1" x14ac:dyDescent="0.4">
      <c r="A29" s="103" t="s">
        <v>15</v>
      </c>
      <c r="B29" s="129">
        <f t="shared" ref="B29:M29" si="7">SUM(B24:B28)</f>
        <v>0</v>
      </c>
      <c r="C29" s="129">
        <f t="shared" si="7"/>
        <v>0</v>
      </c>
      <c r="D29" s="129">
        <f t="shared" si="7"/>
        <v>0</v>
      </c>
      <c r="E29" s="129">
        <f t="shared" si="7"/>
        <v>0</v>
      </c>
      <c r="F29" s="129">
        <f t="shared" si="7"/>
        <v>0</v>
      </c>
      <c r="G29" s="129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129">
        <f t="shared" si="7"/>
        <v>0</v>
      </c>
      <c r="L29" s="129">
        <f t="shared" si="7"/>
        <v>0</v>
      </c>
      <c r="M29" s="107">
        <f t="shared" si="7"/>
        <v>0</v>
      </c>
      <c r="N29" s="119"/>
      <c r="O29" s="119"/>
    </row>
    <row r="30" spans="1:15" ht="30" customHeight="1" thickBot="1" x14ac:dyDescent="0.4">
      <c r="A30" s="131" t="s">
        <v>16</v>
      </c>
      <c r="B30" s="132">
        <f t="shared" ref="B30:M30" si="8">B22</f>
        <v>16</v>
      </c>
      <c r="C30" s="132">
        <f t="shared" si="8"/>
        <v>1</v>
      </c>
      <c r="D30" s="132">
        <f t="shared" si="8"/>
        <v>17</v>
      </c>
      <c r="E30" s="132">
        <f t="shared" si="8"/>
        <v>16</v>
      </c>
      <c r="F30" s="132">
        <f t="shared" si="8"/>
        <v>0</v>
      </c>
      <c r="G30" s="133">
        <f t="shared" si="8"/>
        <v>16</v>
      </c>
      <c r="H30" s="133">
        <f t="shared" si="8"/>
        <v>0</v>
      </c>
      <c r="I30" s="133">
        <f t="shared" si="8"/>
        <v>0</v>
      </c>
      <c r="J30" s="133">
        <f t="shared" si="8"/>
        <v>0</v>
      </c>
      <c r="K30" s="133">
        <f t="shared" si="8"/>
        <v>32</v>
      </c>
      <c r="L30" s="133">
        <f t="shared" si="8"/>
        <v>1</v>
      </c>
      <c r="M30" s="134">
        <f t="shared" si="8"/>
        <v>33</v>
      </c>
      <c r="N30" s="135"/>
      <c r="O30" s="135"/>
    </row>
    <row r="31" spans="1:15" ht="26.25" thickBot="1" x14ac:dyDescent="0.4">
      <c r="A31" s="131" t="s">
        <v>17</v>
      </c>
      <c r="B31" s="132">
        <f t="shared" ref="B31:M31" si="9">B29</f>
        <v>0</v>
      </c>
      <c r="C31" s="132">
        <f t="shared" si="9"/>
        <v>0</v>
      </c>
      <c r="D31" s="132">
        <f t="shared" si="9"/>
        <v>0</v>
      </c>
      <c r="E31" s="132">
        <f t="shared" si="9"/>
        <v>0</v>
      </c>
      <c r="F31" s="132">
        <f t="shared" si="9"/>
        <v>0</v>
      </c>
      <c r="G31" s="133">
        <f t="shared" si="9"/>
        <v>0</v>
      </c>
      <c r="H31" s="133">
        <f t="shared" si="9"/>
        <v>0</v>
      </c>
      <c r="I31" s="133">
        <f t="shared" si="9"/>
        <v>0</v>
      </c>
      <c r="J31" s="133">
        <f t="shared" si="9"/>
        <v>0</v>
      </c>
      <c r="K31" s="133">
        <f t="shared" si="9"/>
        <v>0</v>
      </c>
      <c r="L31" s="133">
        <f t="shared" si="9"/>
        <v>0</v>
      </c>
      <c r="M31" s="134">
        <f t="shared" si="9"/>
        <v>0</v>
      </c>
      <c r="N31" s="136"/>
      <c r="O31" s="136"/>
    </row>
    <row r="32" spans="1:15" ht="26.25" thickBot="1" x14ac:dyDescent="0.4">
      <c r="A32" s="137" t="s">
        <v>18</v>
      </c>
      <c r="B32" s="138">
        <f t="shared" ref="B32:M32" si="10">SUM(B30:B31)</f>
        <v>16</v>
      </c>
      <c r="C32" s="138">
        <f t="shared" si="10"/>
        <v>1</v>
      </c>
      <c r="D32" s="138">
        <f t="shared" si="10"/>
        <v>17</v>
      </c>
      <c r="E32" s="138">
        <f t="shared" si="10"/>
        <v>16</v>
      </c>
      <c r="F32" s="138">
        <f t="shared" si="10"/>
        <v>0</v>
      </c>
      <c r="G32" s="139">
        <f t="shared" si="10"/>
        <v>16</v>
      </c>
      <c r="H32" s="139">
        <f t="shared" si="10"/>
        <v>0</v>
      </c>
      <c r="I32" s="139">
        <f t="shared" si="10"/>
        <v>0</v>
      </c>
      <c r="J32" s="139">
        <f t="shared" si="10"/>
        <v>0</v>
      </c>
      <c r="K32" s="139">
        <f t="shared" si="10"/>
        <v>32</v>
      </c>
      <c r="L32" s="139">
        <f t="shared" si="10"/>
        <v>1</v>
      </c>
      <c r="M32" s="140">
        <f t="shared" si="10"/>
        <v>33</v>
      </c>
      <c r="N32" s="136"/>
      <c r="O32" s="136"/>
    </row>
    <row r="33" spans="1:16" ht="12" customHeight="1" x14ac:dyDescent="0.35">
      <c r="A33" s="119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1:16" ht="25.5" hidden="1" customHeight="1" x14ac:dyDescent="0.35">
      <c r="A34" s="119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41"/>
    </row>
    <row r="35" spans="1:16" ht="37.5" customHeight="1" x14ac:dyDescent="0.35">
      <c r="A35" s="1347" t="s">
        <v>32</v>
      </c>
      <c r="B35" s="1347"/>
      <c r="C35" s="1347"/>
      <c r="D35" s="1347"/>
      <c r="E35" s="1347"/>
      <c r="F35" s="1347"/>
      <c r="G35" s="1347"/>
      <c r="H35" s="1347"/>
      <c r="I35" s="1347"/>
      <c r="J35" s="1347"/>
      <c r="K35" s="1347"/>
      <c r="L35" s="1347"/>
      <c r="M35" s="1347"/>
      <c r="N35" s="1347"/>
      <c r="O35" s="1347"/>
      <c r="P35" s="1347"/>
    </row>
    <row r="36" spans="1:16" ht="26.25" customHeight="1" x14ac:dyDescent="0.3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5" zoomScaleNormal="55" workbookViewId="0">
      <selection activeCell="R20" sqref="R20"/>
    </sheetView>
  </sheetViews>
  <sheetFormatPr defaultRowHeight="26.25" x14ac:dyDescent="0.4"/>
  <cols>
    <col min="1" max="1" width="87.85546875" style="859" customWidth="1"/>
    <col min="2" max="2" width="15" style="859" customWidth="1"/>
    <col min="3" max="3" width="12.140625" style="859" customWidth="1"/>
    <col min="4" max="4" width="11" style="861" customWidth="1"/>
    <col min="5" max="5" width="13.85546875" style="859" customWidth="1"/>
    <col min="6" max="6" width="11.85546875" style="859" customWidth="1"/>
    <col min="7" max="7" width="9.5703125" style="861" customWidth="1"/>
    <col min="8" max="8" width="13.85546875" style="859" customWidth="1"/>
    <col min="9" max="9" width="9.5703125" style="859" customWidth="1"/>
    <col min="10" max="10" width="9.5703125" style="861" customWidth="1"/>
    <col min="11" max="11" width="15.42578125" style="859" customWidth="1"/>
    <col min="12" max="12" width="13.140625" style="859" customWidth="1"/>
    <col min="13" max="15" width="10.7109375" style="859" customWidth="1"/>
    <col min="16" max="16" width="9.140625" style="859"/>
    <col min="17" max="17" width="12.85546875" style="859" customWidth="1"/>
    <col min="18" max="18" width="23.42578125" style="859" customWidth="1"/>
    <col min="19" max="20" width="9.140625" style="859"/>
    <col min="21" max="21" width="10.5703125" style="859" customWidth="1"/>
    <col min="22" max="22" width="11.28515625" style="859" customWidth="1"/>
    <col min="23" max="16384" width="9.140625" style="859"/>
  </cols>
  <sheetData>
    <row r="1" spans="1:20" ht="25.5" customHeight="1" x14ac:dyDescent="0.4">
      <c r="A1" s="1366" t="str">
        <f>[1]СПО!B1</f>
        <v>Гуманитарно-педагогическая академия (филиал) ФГАОУ ВО «КФУ им. В. И. Вернадского» в г. Ялте</v>
      </c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858"/>
      <c r="O1" s="858"/>
      <c r="P1" s="858"/>
      <c r="Q1" s="858"/>
      <c r="R1" s="858"/>
      <c r="S1" s="858"/>
      <c r="T1" s="858"/>
    </row>
    <row r="2" spans="1:20" ht="20.25" customHeight="1" x14ac:dyDescent="0.4">
      <c r="A2" s="858"/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</row>
    <row r="3" spans="1:20" ht="24.75" customHeight="1" x14ac:dyDescent="0.4">
      <c r="A3" s="1367" t="s">
        <v>133</v>
      </c>
      <c r="B3" s="1367"/>
      <c r="C3" s="1368">
        <v>42948</v>
      </c>
      <c r="D3" s="1366"/>
      <c r="E3" s="1366"/>
      <c r="F3" s="1369" t="s">
        <v>134</v>
      </c>
      <c r="G3" s="1369"/>
      <c r="H3" s="1369"/>
      <c r="I3" s="1369"/>
      <c r="J3" s="1369"/>
      <c r="K3" s="1369"/>
      <c r="L3" s="1369"/>
      <c r="M3" s="1369"/>
      <c r="N3" s="857"/>
      <c r="O3" s="857"/>
    </row>
    <row r="4" spans="1:20" ht="33" customHeight="1" thickBot="1" x14ac:dyDescent="0.45">
      <c r="A4" s="860"/>
    </row>
    <row r="5" spans="1:20" ht="33" customHeight="1" thickBot="1" x14ac:dyDescent="0.45">
      <c r="A5" s="1364" t="s">
        <v>1</v>
      </c>
      <c r="B5" s="1365" t="s">
        <v>19</v>
      </c>
      <c r="C5" s="1365"/>
      <c r="D5" s="1365"/>
      <c r="E5" s="1365" t="s">
        <v>20</v>
      </c>
      <c r="F5" s="1365"/>
      <c r="G5" s="1365"/>
      <c r="H5" s="1365" t="s">
        <v>21</v>
      </c>
      <c r="I5" s="1365"/>
      <c r="J5" s="1365"/>
      <c r="K5" s="1370" t="s">
        <v>26</v>
      </c>
      <c r="L5" s="1370"/>
      <c r="M5" s="1370"/>
      <c r="N5" s="862"/>
      <c r="O5" s="862"/>
    </row>
    <row r="6" spans="1:20" ht="33" customHeight="1" thickBot="1" x14ac:dyDescent="0.45">
      <c r="A6" s="1364"/>
      <c r="B6" s="1370" t="s">
        <v>24</v>
      </c>
      <c r="C6" s="1370"/>
      <c r="D6" s="1370"/>
      <c r="E6" s="1370" t="s">
        <v>24</v>
      </c>
      <c r="F6" s="1370"/>
      <c r="G6" s="1370"/>
      <c r="H6" s="1370" t="s">
        <v>24</v>
      </c>
      <c r="I6" s="1370"/>
      <c r="J6" s="1370"/>
      <c r="K6" s="1370"/>
      <c r="L6" s="1370"/>
      <c r="M6" s="1370"/>
      <c r="N6" s="862"/>
      <c r="O6" s="862"/>
    </row>
    <row r="7" spans="1:20" ht="99.75" customHeight="1" thickBot="1" x14ac:dyDescent="0.45">
      <c r="A7" s="1364"/>
      <c r="B7" s="863" t="s">
        <v>5</v>
      </c>
      <c r="C7" s="864" t="s">
        <v>6</v>
      </c>
      <c r="D7" s="865" t="s">
        <v>7</v>
      </c>
      <c r="E7" s="863" t="s">
        <v>5</v>
      </c>
      <c r="F7" s="864" t="s">
        <v>6</v>
      </c>
      <c r="G7" s="865" t="s">
        <v>7</v>
      </c>
      <c r="H7" s="863" t="s">
        <v>5</v>
      </c>
      <c r="I7" s="864" t="s">
        <v>6</v>
      </c>
      <c r="J7" s="865" t="s">
        <v>7</v>
      </c>
      <c r="K7" s="863" t="s">
        <v>5</v>
      </c>
      <c r="L7" s="864" t="s">
        <v>6</v>
      </c>
      <c r="M7" s="865" t="s">
        <v>7</v>
      </c>
      <c r="N7" s="862"/>
      <c r="O7" s="862"/>
    </row>
    <row r="8" spans="1:20" ht="36.75" customHeight="1" thickBot="1" x14ac:dyDescent="0.45">
      <c r="A8" s="866" t="s">
        <v>8</v>
      </c>
      <c r="B8" s="867">
        <f t="shared" ref="B8:M8" si="0">SUM(B9:B13)</f>
        <v>2</v>
      </c>
      <c r="C8" s="868">
        <f t="shared" si="0"/>
        <v>0</v>
      </c>
      <c r="D8" s="869">
        <f t="shared" si="0"/>
        <v>2</v>
      </c>
      <c r="E8" s="870">
        <f t="shared" si="0"/>
        <v>7</v>
      </c>
      <c r="F8" s="868">
        <f t="shared" si="0"/>
        <v>1</v>
      </c>
      <c r="G8" s="869">
        <f t="shared" si="0"/>
        <v>8</v>
      </c>
      <c r="H8" s="870">
        <f t="shared" si="0"/>
        <v>31</v>
      </c>
      <c r="I8" s="868">
        <f t="shared" si="0"/>
        <v>1</v>
      </c>
      <c r="J8" s="869">
        <f t="shared" si="0"/>
        <v>32</v>
      </c>
      <c r="K8" s="870">
        <f t="shared" si="0"/>
        <v>40</v>
      </c>
      <c r="L8" s="868">
        <f t="shared" si="0"/>
        <v>2</v>
      </c>
      <c r="M8" s="871">
        <f t="shared" si="0"/>
        <v>42</v>
      </c>
      <c r="N8" s="872"/>
      <c r="O8" s="862"/>
    </row>
    <row r="9" spans="1:20" ht="30.6" customHeight="1" x14ac:dyDescent="0.4">
      <c r="A9" s="873" t="s">
        <v>27</v>
      </c>
      <c r="B9" s="874">
        <v>0</v>
      </c>
      <c r="C9" s="875">
        <v>0</v>
      </c>
      <c r="D9" s="876">
        <v>0</v>
      </c>
      <c r="E9" s="877">
        <v>1</v>
      </c>
      <c r="F9" s="878">
        <v>0</v>
      </c>
      <c r="G9" s="879">
        <v>1</v>
      </c>
      <c r="H9" s="877">
        <v>2</v>
      </c>
      <c r="I9" s="878">
        <v>0</v>
      </c>
      <c r="J9" s="876">
        <v>2</v>
      </c>
      <c r="K9" s="880">
        <f t="shared" ref="K9:M13" si="1">B9+E9+H9</f>
        <v>3</v>
      </c>
      <c r="L9" s="881">
        <f t="shared" si="1"/>
        <v>0</v>
      </c>
      <c r="M9" s="882">
        <f t="shared" si="1"/>
        <v>3</v>
      </c>
      <c r="N9" s="872"/>
      <c r="O9" s="862"/>
    </row>
    <row r="10" spans="1:20" ht="27.75" customHeight="1" x14ac:dyDescent="0.4">
      <c r="A10" s="883" t="s">
        <v>28</v>
      </c>
      <c r="B10" s="874">
        <v>1</v>
      </c>
      <c r="C10" s="875">
        <v>0</v>
      </c>
      <c r="D10" s="884">
        <v>1</v>
      </c>
      <c r="E10" s="877">
        <v>1</v>
      </c>
      <c r="F10" s="878">
        <v>0</v>
      </c>
      <c r="G10" s="885">
        <v>1</v>
      </c>
      <c r="H10" s="877">
        <v>21</v>
      </c>
      <c r="I10" s="878">
        <v>0</v>
      </c>
      <c r="J10" s="884">
        <v>21</v>
      </c>
      <c r="K10" s="880">
        <f t="shared" si="1"/>
        <v>23</v>
      </c>
      <c r="L10" s="881">
        <f t="shared" si="1"/>
        <v>0</v>
      </c>
      <c r="M10" s="882">
        <f t="shared" si="1"/>
        <v>23</v>
      </c>
      <c r="N10" s="872"/>
      <c r="O10" s="862"/>
    </row>
    <row r="11" spans="1:20" ht="27.75" customHeight="1" x14ac:dyDescent="0.4">
      <c r="A11" s="883" t="s">
        <v>29</v>
      </c>
      <c r="B11" s="874">
        <v>1</v>
      </c>
      <c r="C11" s="875">
        <v>0</v>
      </c>
      <c r="D11" s="884">
        <v>1</v>
      </c>
      <c r="E11" s="877">
        <v>3</v>
      </c>
      <c r="F11" s="878">
        <v>1</v>
      </c>
      <c r="G11" s="885">
        <v>4</v>
      </c>
      <c r="H11" s="877">
        <v>4</v>
      </c>
      <c r="I11" s="878">
        <v>0</v>
      </c>
      <c r="J11" s="884">
        <v>4</v>
      </c>
      <c r="K11" s="880">
        <f t="shared" si="1"/>
        <v>8</v>
      </c>
      <c r="L11" s="881">
        <f t="shared" si="1"/>
        <v>1</v>
      </c>
      <c r="M11" s="882">
        <f t="shared" si="1"/>
        <v>9</v>
      </c>
      <c r="N11" s="872"/>
      <c r="O11" s="862"/>
    </row>
    <row r="12" spans="1:20" ht="30.75" customHeight="1" x14ac:dyDescent="0.4">
      <c r="A12" s="883" t="s">
        <v>30</v>
      </c>
      <c r="B12" s="874">
        <v>0</v>
      </c>
      <c r="C12" s="875">
        <v>0</v>
      </c>
      <c r="D12" s="884">
        <v>0</v>
      </c>
      <c r="E12" s="877">
        <v>1</v>
      </c>
      <c r="F12" s="878">
        <v>0</v>
      </c>
      <c r="G12" s="885">
        <v>1</v>
      </c>
      <c r="H12" s="877">
        <v>1</v>
      </c>
      <c r="I12" s="878">
        <v>1</v>
      </c>
      <c r="J12" s="884">
        <v>2</v>
      </c>
      <c r="K12" s="880">
        <f t="shared" si="1"/>
        <v>2</v>
      </c>
      <c r="L12" s="881">
        <f t="shared" si="1"/>
        <v>1</v>
      </c>
      <c r="M12" s="882">
        <f t="shared" si="1"/>
        <v>3</v>
      </c>
      <c r="N12" s="872"/>
      <c r="O12" s="862"/>
    </row>
    <row r="13" spans="1:20" ht="32.25" customHeight="1" thickBot="1" x14ac:dyDescent="0.45">
      <c r="A13" s="886" t="s">
        <v>31</v>
      </c>
      <c r="B13" s="887">
        <v>0</v>
      </c>
      <c r="C13" s="888">
        <v>0</v>
      </c>
      <c r="D13" s="889">
        <v>0</v>
      </c>
      <c r="E13" s="890">
        <v>1</v>
      </c>
      <c r="F13" s="891">
        <v>0</v>
      </c>
      <c r="G13" s="892">
        <v>1</v>
      </c>
      <c r="H13" s="890">
        <v>3</v>
      </c>
      <c r="I13" s="891">
        <v>0</v>
      </c>
      <c r="J13" s="889">
        <v>3</v>
      </c>
      <c r="K13" s="880">
        <f t="shared" si="1"/>
        <v>4</v>
      </c>
      <c r="L13" s="881">
        <f t="shared" si="1"/>
        <v>0</v>
      </c>
      <c r="M13" s="882">
        <f t="shared" si="1"/>
        <v>4</v>
      </c>
      <c r="N13" s="872"/>
      <c r="O13" s="862"/>
    </row>
    <row r="14" spans="1:20" ht="36.75" customHeight="1" thickBot="1" x14ac:dyDescent="0.45">
      <c r="A14" s="893" t="s">
        <v>9</v>
      </c>
      <c r="B14" s="894">
        <f t="shared" ref="B14:M14" si="2">SUM(B9:B13)</f>
        <v>2</v>
      </c>
      <c r="C14" s="895">
        <f t="shared" si="2"/>
        <v>0</v>
      </c>
      <c r="D14" s="896">
        <f t="shared" si="2"/>
        <v>2</v>
      </c>
      <c r="E14" s="897">
        <f t="shared" si="2"/>
        <v>7</v>
      </c>
      <c r="F14" s="898">
        <f t="shared" si="2"/>
        <v>1</v>
      </c>
      <c r="G14" s="896">
        <f t="shared" si="2"/>
        <v>8</v>
      </c>
      <c r="H14" s="897">
        <f t="shared" si="2"/>
        <v>31</v>
      </c>
      <c r="I14" s="898">
        <f t="shared" si="2"/>
        <v>1</v>
      </c>
      <c r="J14" s="896">
        <f t="shared" si="2"/>
        <v>32</v>
      </c>
      <c r="K14" s="897">
        <f t="shared" si="2"/>
        <v>40</v>
      </c>
      <c r="L14" s="898">
        <f t="shared" si="2"/>
        <v>2</v>
      </c>
      <c r="M14" s="899">
        <f t="shared" si="2"/>
        <v>42</v>
      </c>
      <c r="N14" s="872"/>
      <c r="O14" s="862"/>
    </row>
    <row r="15" spans="1:20" ht="27" customHeight="1" thickBot="1" x14ac:dyDescent="0.45">
      <c r="A15" s="893" t="s">
        <v>10</v>
      </c>
      <c r="B15" s="900"/>
      <c r="C15" s="901"/>
      <c r="D15" s="902"/>
      <c r="E15" s="903"/>
      <c r="F15" s="904"/>
      <c r="G15" s="905"/>
      <c r="H15" s="900"/>
      <c r="I15" s="901"/>
      <c r="J15" s="902"/>
      <c r="K15" s="906"/>
      <c r="L15" s="901"/>
      <c r="M15" s="907"/>
      <c r="N15" s="862"/>
      <c r="O15" s="862"/>
    </row>
    <row r="16" spans="1:20" ht="31.5" customHeight="1" thickBot="1" x14ac:dyDescent="0.45">
      <c r="A16" s="893" t="s">
        <v>11</v>
      </c>
      <c r="B16" s="908"/>
      <c r="C16" s="909"/>
      <c r="D16" s="910"/>
      <c r="E16" s="911"/>
      <c r="F16" s="912"/>
      <c r="G16" s="913"/>
      <c r="H16" s="908"/>
      <c r="I16" s="909"/>
      <c r="J16" s="910"/>
      <c r="K16" s="914"/>
      <c r="L16" s="915"/>
      <c r="M16" s="916"/>
      <c r="N16" s="917"/>
      <c r="O16" s="917"/>
    </row>
    <row r="17" spans="1:16" ht="24.95" customHeight="1" x14ac:dyDescent="0.4">
      <c r="A17" s="873" t="s">
        <v>27</v>
      </c>
      <c r="B17" s="918">
        <f>B9</f>
        <v>0</v>
      </c>
      <c r="C17" s="919">
        <v>0</v>
      </c>
      <c r="D17" s="920">
        <f>SUM(B17:C17)</f>
        <v>0</v>
      </c>
      <c r="E17" s="918">
        <f>E9</f>
        <v>1</v>
      </c>
      <c r="F17" s="919">
        <v>0</v>
      </c>
      <c r="G17" s="920">
        <f>SUM(E17:F17)</f>
        <v>1</v>
      </c>
      <c r="H17" s="918">
        <f>H9</f>
        <v>2</v>
      </c>
      <c r="I17" s="919">
        <v>0</v>
      </c>
      <c r="J17" s="920">
        <f>SUM(H17:I17)</f>
        <v>2</v>
      </c>
      <c r="K17" s="921">
        <f>K9</f>
        <v>3</v>
      </c>
      <c r="L17" s="920">
        <v>0</v>
      </c>
      <c r="M17" s="920">
        <f>SUM(K17:L17)</f>
        <v>3</v>
      </c>
      <c r="N17" s="922"/>
      <c r="O17" s="922"/>
      <c r="P17" s="923"/>
    </row>
    <row r="18" spans="1:16" ht="24.95" customHeight="1" x14ac:dyDescent="0.4">
      <c r="A18" s="883" t="s">
        <v>28</v>
      </c>
      <c r="B18" s="924">
        <f>B10</f>
        <v>1</v>
      </c>
      <c r="C18" s="925">
        <f t="shared" ref="C18:D21" si="3">C10</f>
        <v>0</v>
      </c>
      <c r="D18" s="926">
        <f t="shared" si="3"/>
        <v>1</v>
      </c>
      <c r="E18" s="924">
        <f>E10</f>
        <v>1</v>
      </c>
      <c r="F18" s="925">
        <f t="shared" ref="F18:G21" si="4">F10</f>
        <v>0</v>
      </c>
      <c r="G18" s="926">
        <f t="shared" si="4"/>
        <v>1</v>
      </c>
      <c r="H18" s="924">
        <f>H10</f>
        <v>21</v>
      </c>
      <c r="I18" s="925">
        <f t="shared" ref="I18:J21" si="5">I10</f>
        <v>0</v>
      </c>
      <c r="J18" s="926">
        <f t="shared" si="5"/>
        <v>21</v>
      </c>
      <c r="K18" s="927">
        <f>K10</f>
        <v>23</v>
      </c>
      <c r="L18" s="926">
        <f t="shared" ref="L18:M21" si="6">L10</f>
        <v>0</v>
      </c>
      <c r="M18" s="926">
        <f t="shared" si="6"/>
        <v>23</v>
      </c>
      <c r="N18" s="922"/>
      <c r="O18" s="922"/>
      <c r="P18" s="923"/>
    </row>
    <row r="19" spans="1:16" ht="24.95" customHeight="1" x14ac:dyDescent="0.4">
      <c r="A19" s="883" t="s">
        <v>29</v>
      </c>
      <c r="B19" s="924">
        <f>B11</f>
        <v>1</v>
      </c>
      <c r="C19" s="925">
        <f t="shared" si="3"/>
        <v>0</v>
      </c>
      <c r="D19" s="926">
        <f t="shared" si="3"/>
        <v>1</v>
      </c>
      <c r="E19" s="924">
        <f>E11</f>
        <v>3</v>
      </c>
      <c r="F19" s="925">
        <f t="shared" si="4"/>
        <v>1</v>
      </c>
      <c r="G19" s="926">
        <f t="shared" si="4"/>
        <v>4</v>
      </c>
      <c r="H19" s="924">
        <f>H11</f>
        <v>4</v>
      </c>
      <c r="I19" s="925">
        <f t="shared" si="5"/>
        <v>0</v>
      </c>
      <c r="J19" s="926">
        <f t="shared" si="5"/>
        <v>4</v>
      </c>
      <c r="K19" s="927">
        <f>K11</f>
        <v>8</v>
      </c>
      <c r="L19" s="926">
        <f t="shared" si="6"/>
        <v>1</v>
      </c>
      <c r="M19" s="926">
        <f t="shared" si="6"/>
        <v>9</v>
      </c>
      <c r="N19" s="922"/>
      <c r="O19" s="922"/>
      <c r="P19" s="923"/>
    </row>
    <row r="20" spans="1:16" ht="29.25" customHeight="1" x14ac:dyDescent="0.4">
      <c r="A20" s="883" t="s">
        <v>30</v>
      </c>
      <c r="B20" s="924">
        <f>B12</f>
        <v>0</v>
      </c>
      <c r="C20" s="925">
        <f t="shared" si="3"/>
        <v>0</v>
      </c>
      <c r="D20" s="926">
        <f t="shared" si="3"/>
        <v>0</v>
      </c>
      <c r="E20" s="924">
        <f>E12</f>
        <v>1</v>
      </c>
      <c r="F20" s="925">
        <f t="shared" si="4"/>
        <v>0</v>
      </c>
      <c r="G20" s="926">
        <f t="shared" si="4"/>
        <v>1</v>
      </c>
      <c r="H20" s="924">
        <f>H12</f>
        <v>1</v>
      </c>
      <c r="I20" s="925">
        <f t="shared" si="5"/>
        <v>1</v>
      </c>
      <c r="J20" s="926">
        <f t="shared" si="5"/>
        <v>2</v>
      </c>
      <c r="K20" s="927">
        <f>K12</f>
        <v>2</v>
      </c>
      <c r="L20" s="926">
        <f t="shared" si="6"/>
        <v>1</v>
      </c>
      <c r="M20" s="926">
        <f t="shared" si="6"/>
        <v>3</v>
      </c>
      <c r="N20" s="922"/>
      <c r="O20" s="922"/>
      <c r="P20" s="923"/>
    </row>
    <row r="21" spans="1:16" ht="43.5" customHeight="1" thickBot="1" x14ac:dyDescent="0.45">
      <c r="A21" s="886" t="s">
        <v>31</v>
      </c>
      <c r="B21" s="928">
        <f>B13</f>
        <v>0</v>
      </c>
      <c r="C21" s="929">
        <f t="shared" si="3"/>
        <v>0</v>
      </c>
      <c r="D21" s="930">
        <f t="shared" si="3"/>
        <v>0</v>
      </c>
      <c r="E21" s="928">
        <f>E13</f>
        <v>1</v>
      </c>
      <c r="F21" s="929">
        <f t="shared" si="4"/>
        <v>0</v>
      </c>
      <c r="G21" s="930">
        <f t="shared" si="4"/>
        <v>1</v>
      </c>
      <c r="H21" s="928">
        <f>H13</f>
        <v>3</v>
      </c>
      <c r="I21" s="929">
        <f t="shared" si="5"/>
        <v>0</v>
      </c>
      <c r="J21" s="930">
        <f t="shared" si="5"/>
        <v>3</v>
      </c>
      <c r="K21" s="931">
        <f>K13</f>
        <v>4</v>
      </c>
      <c r="L21" s="930">
        <f t="shared" si="6"/>
        <v>0</v>
      </c>
      <c r="M21" s="930">
        <f t="shared" si="6"/>
        <v>4</v>
      </c>
      <c r="N21" s="932"/>
      <c r="O21" s="932"/>
      <c r="P21" s="923"/>
    </row>
    <row r="22" spans="1:16" ht="24.95" customHeight="1" thickBot="1" x14ac:dyDescent="0.45">
      <c r="A22" s="933" t="s">
        <v>13</v>
      </c>
      <c r="B22" s="934">
        <f t="shared" ref="B22:G22" si="7">SUM(B16:B21)</f>
        <v>2</v>
      </c>
      <c r="C22" s="935">
        <f t="shared" si="7"/>
        <v>0</v>
      </c>
      <c r="D22" s="936">
        <f t="shared" si="7"/>
        <v>2</v>
      </c>
      <c r="E22" s="937">
        <f t="shared" si="7"/>
        <v>7</v>
      </c>
      <c r="F22" s="938">
        <f t="shared" si="7"/>
        <v>1</v>
      </c>
      <c r="G22" s="936">
        <f t="shared" si="7"/>
        <v>8</v>
      </c>
      <c r="H22" s="939">
        <f t="shared" ref="H22:M22" si="8">SUM(H17:H21)</f>
        <v>31</v>
      </c>
      <c r="I22" s="940">
        <f t="shared" si="8"/>
        <v>1</v>
      </c>
      <c r="J22" s="941">
        <f t="shared" si="8"/>
        <v>32</v>
      </c>
      <c r="K22" s="942">
        <f t="shared" si="8"/>
        <v>40</v>
      </c>
      <c r="L22" s="943">
        <f t="shared" si="8"/>
        <v>2</v>
      </c>
      <c r="M22" s="944">
        <f t="shared" si="8"/>
        <v>42</v>
      </c>
      <c r="N22" s="945"/>
      <c r="O22" s="945"/>
    </row>
    <row r="23" spans="1:16" ht="24.95" customHeight="1" thickBot="1" x14ac:dyDescent="0.45">
      <c r="A23" s="946" t="s">
        <v>14</v>
      </c>
      <c r="B23" s="947"/>
      <c r="C23" s="948"/>
      <c r="D23" s="902"/>
      <c r="E23" s="947"/>
      <c r="F23" s="948"/>
      <c r="G23" s="902"/>
      <c r="H23" s="949"/>
      <c r="I23" s="950"/>
      <c r="J23" s="951"/>
      <c r="K23" s="952"/>
      <c r="L23" s="953"/>
      <c r="M23" s="954"/>
      <c r="N23" s="955"/>
      <c r="O23" s="955"/>
    </row>
    <row r="24" spans="1:16" ht="24.95" customHeight="1" x14ac:dyDescent="0.4">
      <c r="A24" s="873" t="s">
        <v>27</v>
      </c>
      <c r="B24" s="956">
        <v>0</v>
      </c>
      <c r="C24" s="957">
        <v>0</v>
      </c>
      <c r="D24" s="958">
        <f>SUM(B24:C24)</f>
        <v>0</v>
      </c>
      <c r="E24" s="959">
        <v>0</v>
      </c>
      <c r="F24" s="959">
        <v>0</v>
      </c>
      <c r="G24" s="960">
        <f>SUM(E24:F24)</f>
        <v>0</v>
      </c>
      <c r="H24" s="961">
        <v>0</v>
      </c>
      <c r="I24" s="961">
        <v>0</v>
      </c>
      <c r="J24" s="960">
        <f>SUM(H24:I24)</f>
        <v>0</v>
      </c>
      <c r="K24" s="952">
        <f t="shared" ref="K24:M28" si="9">B24+E24+H24</f>
        <v>0</v>
      </c>
      <c r="L24" s="953">
        <f t="shared" si="9"/>
        <v>0</v>
      </c>
      <c r="M24" s="954">
        <f t="shared" si="9"/>
        <v>0</v>
      </c>
      <c r="N24" s="955"/>
      <c r="O24" s="955"/>
    </row>
    <row r="25" spans="1:16" ht="33" customHeight="1" x14ac:dyDescent="0.4">
      <c r="A25" s="883" t="s">
        <v>28</v>
      </c>
      <c r="B25" s="962">
        <v>0</v>
      </c>
      <c r="C25" s="963">
        <v>0</v>
      </c>
      <c r="D25" s="964">
        <f>SUM(B25:C25)</f>
        <v>0</v>
      </c>
      <c r="E25" s="965">
        <v>0</v>
      </c>
      <c r="F25" s="965">
        <v>0</v>
      </c>
      <c r="G25" s="966">
        <f>SUM(E25:F25)</f>
        <v>0</v>
      </c>
      <c r="H25" s="967">
        <v>0</v>
      </c>
      <c r="I25" s="967">
        <v>0</v>
      </c>
      <c r="J25" s="966">
        <f>SUM(H25:I25)</f>
        <v>0</v>
      </c>
      <c r="K25" s="968">
        <f t="shared" si="9"/>
        <v>0</v>
      </c>
      <c r="L25" s="969">
        <f t="shared" si="9"/>
        <v>0</v>
      </c>
      <c r="M25" s="970">
        <f t="shared" si="9"/>
        <v>0</v>
      </c>
      <c r="N25" s="955"/>
      <c r="O25" s="955"/>
    </row>
    <row r="26" spans="1:16" ht="24.95" customHeight="1" x14ac:dyDescent="0.4">
      <c r="A26" s="883" t="s">
        <v>29</v>
      </c>
      <c r="B26" s="962">
        <v>0</v>
      </c>
      <c r="C26" s="963">
        <v>0</v>
      </c>
      <c r="D26" s="964">
        <f>SUM(B26:C26)</f>
        <v>0</v>
      </c>
      <c r="E26" s="965">
        <v>0</v>
      </c>
      <c r="F26" s="965">
        <v>0</v>
      </c>
      <c r="G26" s="966">
        <f>SUM(E26:F26)</f>
        <v>0</v>
      </c>
      <c r="H26" s="967">
        <v>0</v>
      </c>
      <c r="I26" s="967">
        <v>0</v>
      </c>
      <c r="J26" s="966">
        <f>SUM(H26:I26)</f>
        <v>0</v>
      </c>
      <c r="K26" s="968">
        <f t="shared" si="9"/>
        <v>0</v>
      </c>
      <c r="L26" s="969">
        <f t="shared" si="9"/>
        <v>0</v>
      </c>
      <c r="M26" s="970">
        <f t="shared" si="9"/>
        <v>0</v>
      </c>
      <c r="N26" s="945"/>
      <c r="O26" s="945"/>
    </row>
    <row r="27" spans="1:16" ht="32.25" customHeight="1" x14ac:dyDescent="0.4">
      <c r="A27" s="883" t="s">
        <v>30</v>
      </c>
      <c r="B27" s="962">
        <v>0</v>
      </c>
      <c r="C27" s="963">
        <v>0</v>
      </c>
      <c r="D27" s="964">
        <f>SUM(B27:C27)</f>
        <v>0</v>
      </c>
      <c r="E27" s="965">
        <v>0</v>
      </c>
      <c r="F27" s="965">
        <v>0</v>
      </c>
      <c r="G27" s="966">
        <f>SUM(E27:F27)</f>
        <v>0</v>
      </c>
      <c r="H27" s="967">
        <v>0</v>
      </c>
      <c r="I27" s="967">
        <v>0</v>
      </c>
      <c r="J27" s="966">
        <f>SUM(H27:I27)</f>
        <v>0</v>
      </c>
      <c r="K27" s="968">
        <f t="shared" si="9"/>
        <v>0</v>
      </c>
      <c r="L27" s="969">
        <f t="shared" si="9"/>
        <v>0</v>
      </c>
      <c r="M27" s="970">
        <f t="shared" si="9"/>
        <v>0</v>
      </c>
      <c r="N27" s="971"/>
      <c r="O27" s="971"/>
    </row>
    <row r="28" spans="1:16" ht="29.25" customHeight="1" thickBot="1" x14ac:dyDescent="0.45">
      <c r="A28" s="886" t="s">
        <v>31</v>
      </c>
      <c r="B28" s="972">
        <v>0</v>
      </c>
      <c r="C28" s="973">
        <v>0</v>
      </c>
      <c r="D28" s="974">
        <f>SUM(B28:C28)</f>
        <v>0</v>
      </c>
      <c r="E28" s="975">
        <v>0</v>
      </c>
      <c r="F28" s="975">
        <v>0</v>
      </c>
      <c r="G28" s="976">
        <f>SUM(E28:F28)</f>
        <v>0</v>
      </c>
      <c r="H28" s="977">
        <v>0</v>
      </c>
      <c r="I28" s="977">
        <v>0</v>
      </c>
      <c r="J28" s="976">
        <f>SUM(H28:I28)</f>
        <v>0</v>
      </c>
      <c r="K28" s="978">
        <f t="shared" si="9"/>
        <v>0</v>
      </c>
      <c r="L28" s="979">
        <f t="shared" si="9"/>
        <v>0</v>
      </c>
      <c r="M28" s="980">
        <f t="shared" si="9"/>
        <v>0</v>
      </c>
      <c r="N28" s="945"/>
      <c r="O28" s="945"/>
    </row>
    <row r="29" spans="1:16" ht="36.75" customHeight="1" thickBot="1" x14ac:dyDescent="0.45">
      <c r="A29" s="933" t="s">
        <v>15</v>
      </c>
      <c r="B29" s="981">
        <f t="shared" ref="B29:M29" si="10">SUM(B24:B28)</f>
        <v>0</v>
      </c>
      <c r="C29" s="981">
        <f t="shared" si="10"/>
        <v>0</v>
      </c>
      <c r="D29" s="981">
        <f t="shared" si="10"/>
        <v>0</v>
      </c>
      <c r="E29" s="981">
        <f t="shared" si="10"/>
        <v>0</v>
      </c>
      <c r="F29" s="981">
        <f t="shared" si="10"/>
        <v>0</v>
      </c>
      <c r="G29" s="981">
        <f t="shared" si="10"/>
        <v>0</v>
      </c>
      <c r="H29" s="982">
        <f t="shared" si="10"/>
        <v>0</v>
      </c>
      <c r="I29" s="982">
        <f t="shared" si="10"/>
        <v>0</v>
      </c>
      <c r="J29" s="982">
        <f t="shared" si="10"/>
        <v>0</v>
      </c>
      <c r="K29" s="981">
        <f t="shared" si="10"/>
        <v>0</v>
      </c>
      <c r="L29" s="981">
        <f t="shared" si="10"/>
        <v>0</v>
      </c>
      <c r="M29" s="944">
        <f t="shared" si="10"/>
        <v>0</v>
      </c>
      <c r="N29" s="955"/>
      <c r="O29" s="955"/>
    </row>
    <row r="30" spans="1:16" ht="30" customHeight="1" thickBot="1" x14ac:dyDescent="0.45">
      <c r="A30" s="983" t="s">
        <v>16</v>
      </c>
      <c r="B30" s="984">
        <f t="shared" ref="B30:M30" si="11">B22</f>
        <v>2</v>
      </c>
      <c r="C30" s="984">
        <f t="shared" si="11"/>
        <v>0</v>
      </c>
      <c r="D30" s="984">
        <f t="shared" si="11"/>
        <v>2</v>
      </c>
      <c r="E30" s="984">
        <f t="shared" si="11"/>
        <v>7</v>
      </c>
      <c r="F30" s="984">
        <f t="shared" si="11"/>
        <v>1</v>
      </c>
      <c r="G30" s="985">
        <f t="shared" si="11"/>
        <v>8</v>
      </c>
      <c r="H30" s="985">
        <f t="shared" si="11"/>
        <v>31</v>
      </c>
      <c r="I30" s="985">
        <f t="shared" si="11"/>
        <v>1</v>
      </c>
      <c r="J30" s="985">
        <f t="shared" si="11"/>
        <v>32</v>
      </c>
      <c r="K30" s="985">
        <f t="shared" si="11"/>
        <v>40</v>
      </c>
      <c r="L30" s="985">
        <f t="shared" si="11"/>
        <v>2</v>
      </c>
      <c r="M30" s="986">
        <f t="shared" si="11"/>
        <v>42</v>
      </c>
      <c r="N30" s="987"/>
      <c r="O30" s="987"/>
    </row>
    <row r="31" spans="1:16" ht="27" thickBot="1" x14ac:dyDescent="0.45">
      <c r="A31" s="983" t="s">
        <v>17</v>
      </c>
      <c r="B31" s="984">
        <f t="shared" ref="B31:M31" si="12">B29</f>
        <v>0</v>
      </c>
      <c r="C31" s="984">
        <f t="shared" si="12"/>
        <v>0</v>
      </c>
      <c r="D31" s="984">
        <f t="shared" si="12"/>
        <v>0</v>
      </c>
      <c r="E31" s="984">
        <f t="shared" si="12"/>
        <v>0</v>
      </c>
      <c r="F31" s="984">
        <f t="shared" si="12"/>
        <v>0</v>
      </c>
      <c r="G31" s="985">
        <f t="shared" si="12"/>
        <v>0</v>
      </c>
      <c r="H31" s="985">
        <f t="shared" si="12"/>
        <v>0</v>
      </c>
      <c r="I31" s="985">
        <f t="shared" si="12"/>
        <v>0</v>
      </c>
      <c r="J31" s="985">
        <f t="shared" si="12"/>
        <v>0</v>
      </c>
      <c r="K31" s="985">
        <f t="shared" si="12"/>
        <v>0</v>
      </c>
      <c r="L31" s="985">
        <f t="shared" si="12"/>
        <v>0</v>
      </c>
      <c r="M31" s="986">
        <f t="shared" si="12"/>
        <v>0</v>
      </c>
      <c r="N31" s="988"/>
      <c r="O31" s="988"/>
    </row>
    <row r="32" spans="1:16" ht="27" thickBot="1" x14ac:dyDescent="0.45">
      <c r="A32" s="989" t="s">
        <v>18</v>
      </c>
      <c r="B32" s="990">
        <f t="shared" ref="B32:M32" si="13">SUM(B30:B31)</f>
        <v>2</v>
      </c>
      <c r="C32" s="990">
        <f t="shared" si="13"/>
        <v>0</v>
      </c>
      <c r="D32" s="990">
        <f t="shared" si="13"/>
        <v>2</v>
      </c>
      <c r="E32" s="990">
        <f t="shared" si="13"/>
        <v>7</v>
      </c>
      <c r="F32" s="990">
        <f t="shared" si="13"/>
        <v>1</v>
      </c>
      <c r="G32" s="991">
        <f t="shared" si="13"/>
        <v>8</v>
      </c>
      <c r="H32" s="991">
        <f t="shared" si="13"/>
        <v>31</v>
      </c>
      <c r="I32" s="991">
        <f t="shared" si="13"/>
        <v>1</v>
      </c>
      <c r="J32" s="991">
        <f t="shared" si="13"/>
        <v>32</v>
      </c>
      <c r="K32" s="991">
        <f t="shared" si="13"/>
        <v>40</v>
      </c>
      <c r="L32" s="991">
        <f t="shared" si="13"/>
        <v>2</v>
      </c>
      <c r="M32" s="992">
        <f t="shared" si="13"/>
        <v>42</v>
      </c>
      <c r="N32" s="988"/>
      <c r="O32" s="988"/>
    </row>
    <row r="33" spans="1:16" ht="12" customHeight="1" x14ac:dyDescent="0.4">
      <c r="A33" s="955"/>
      <c r="B33" s="988"/>
      <c r="C33" s="988"/>
      <c r="D33" s="988"/>
      <c r="E33" s="988"/>
      <c r="F33" s="988"/>
      <c r="G33" s="988"/>
      <c r="H33" s="988"/>
      <c r="I33" s="988"/>
      <c r="J33" s="988"/>
      <c r="K33" s="988"/>
      <c r="L33" s="988"/>
      <c r="M33" s="988"/>
      <c r="N33" s="988"/>
      <c r="O33" s="988"/>
    </row>
    <row r="34" spans="1:16" ht="25.5" hidden="1" customHeight="1" x14ac:dyDescent="0.4">
      <c r="A34" s="955"/>
      <c r="B34" s="988"/>
      <c r="C34" s="988"/>
      <c r="D34" s="988"/>
      <c r="E34" s="988"/>
      <c r="F34" s="988"/>
      <c r="G34" s="988"/>
      <c r="H34" s="988"/>
      <c r="I34" s="988"/>
      <c r="J34" s="988"/>
      <c r="K34" s="988"/>
      <c r="L34" s="988"/>
      <c r="M34" s="988"/>
      <c r="N34" s="993"/>
    </row>
    <row r="35" spans="1:16" ht="37.5" customHeight="1" x14ac:dyDescent="0.4">
      <c r="A35" s="1363" t="str">
        <f>[1]СПО!B42</f>
        <v>Начальник УМО___________________И.И. Линник</v>
      </c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994"/>
      <c r="M35" s="994"/>
      <c r="N35" s="994"/>
      <c r="O35" s="994"/>
      <c r="P35" s="994"/>
    </row>
    <row r="36" spans="1:16" ht="26.25" customHeight="1" x14ac:dyDescent="0.4"/>
  </sheetData>
  <mergeCells count="13">
    <mergeCell ref="B6:D6"/>
    <mergeCell ref="E6:G6"/>
    <mergeCell ref="H6:J6"/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5" zoomScaleNormal="55" workbookViewId="0">
      <selection activeCell="B7" sqref="B7:D7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451" customWidth="1"/>
    <col min="5" max="5" width="15.5703125" style="1" customWidth="1"/>
    <col min="6" max="6" width="11.85546875" style="1" customWidth="1"/>
    <col min="7" max="7" width="9.5703125" style="451" customWidth="1"/>
    <col min="8" max="8" width="15.85546875" style="1" customWidth="1"/>
    <col min="9" max="9" width="11.5703125" style="1" customWidth="1"/>
    <col min="10" max="10" width="9.5703125" style="451" customWidth="1"/>
    <col min="11" max="11" width="9.5703125" style="1" customWidth="1"/>
    <col min="12" max="12" width="10.85546875" style="1" customWidth="1"/>
    <col min="13" max="13" width="9.5703125" style="451" customWidth="1"/>
    <col min="14" max="14" width="15.7109375" style="1" customWidth="1"/>
    <col min="15" max="15" width="13.140625" style="1" customWidth="1"/>
    <col min="16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374" t="str">
        <f>[1]СПО!B1</f>
        <v>Гуманитарно-педагогическая академия (филиал) ФГАОУ ВО «КФУ им. В. И. Вернадского» в г. Ялте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  <c r="O1" s="1374"/>
      <c r="P1" s="1374"/>
      <c r="Q1" s="423"/>
      <c r="R1" s="423"/>
      <c r="S1" s="423"/>
      <c r="T1" s="423"/>
      <c r="U1" s="423"/>
      <c r="V1" s="423"/>
      <c r="W1" s="423"/>
    </row>
    <row r="2" spans="1:23" ht="20.25" customHeight="1" x14ac:dyDescent="0.35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23" ht="24.75" customHeight="1" x14ac:dyDescent="0.35">
      <c r="A3" s="1375" t="s">
        <v>139</v>
      </c>
      <c r="B3" s="1375"/>
      <c r="C3" s="1376">
        <v>42948</v>
      </c>
      <c r="D3" s="1377"/>
      <c r="E3" s="1377"/>
      <c r="F3" s="1378" t="s">
        <v>134</v>
      </c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2"/>
      <c r="R3" s="2"/>
    </row>
    <row r="4" spans="1:23" ht="33" customHeight="1" thickBot="1" x14ac:dyDescent="0.45">
      <c r="A4" s="457"/>
      <c r="B4" s="458"/>
      <c r="C4" s="458"/>
      <c r="D4" s="995"/>
      <c r="E4" s="458"/>
      <c r="F4" s="458"/>
      <c r="G4" s="995"/>
      <c r="H4" s="458"/>
      <c r="I4" s="458"/>
      <c r="J4" s="995"/>
      <c r="K4" s="458"/>
      <c r="L4" s="458"/>
      <c r="M4" s="995"/>
      <c r="N4" s="458"/>
      <c r="O4" s="458"/>
      <c r="P4" s="458"/>
    </row>
    <row r="5" spans="1:23" ht="33" customHeight="1" thickBot="1" x14ac:dyDescent="0.4">
      <c r="A5" s="1381" t="s">
        <v>1</v>
      </c>
      <c r="B5" s="1373" t="s">
        <v>19</v>
      </c>
      <c r="C5" s="1373"/>
      <c r="D5" s="1373"/>
      <c r="E5" s="1373" t="s">
        <v>20</v>
      </c>
      <c r="F5" s="1373"/>
      <c r="G5" s="1373"/>
      <c r="H5" s="1373" t="s">
        <v>21</v>
      </c>
      <c r="I5" s="1373"/>
      <c r="J5" s="1373"/>
      <c r="K5" s="1373" t="s">
        <v>22</v>
      </c>
      <c r="L5" s="1373"/>
      <c r="M5" s="1373"/>
      <c r="N5" s="1379" t="s">
        <v>26</v>
      </c>
      <c r="O5" s="1379"/>
      <c r="P5" s="1379"/>
      <c r="Q5" s="268"/>
      <c r="R5" s="268"/>
    </row>
    <row r="6" spans="1:23" ht="33" customHeight="1" thickBot="1" x14ac:dyDescent="0.4">
      <c r="A6" s="1381"/>
      <c r="B6" s="1380" t="s">
        <v>24</v>
      </c>
      <c r="C6" s="1380"/>
      <c r="D6" s="1380"/>
      <c r="E6" s="1380" t="s">
        <v>24</v>
      </c>
      <c r="F6" s="1380"/>
      <c r="G6" s="1380"/>
      <c r="H6" s="1380" t="s">
        <v>24</v>
      </c>
      <c r="I6" s="1380"/>
      <c r="J6" s="1380"/>
      <c r="K6" s="1380" t="s">
        <v>24</v>
      </c>
      <c r="L6" s="1380"/>
      <c r="M6" s="1380"/>
      <c r="N6" s="1379"/>
      <c r="O6" s="1379"/>
      <c r="P6" s="1379"/>
      <c r="Q6" s="268"/>
      <c r="R6" s="268"/>
    </row>
    <row r="7" spans="1:23" ht="99.75" customHeight="1" thickBot="1" x14ac:dyDescent="0.4">
      <c r="A7" s="1381"/>
      <c r="B7" s="424" t="s">
        <v>5</v>
      </c>
      <c r="C7" s="425" t="s">
        <v>6</v>
      </c>
      <c r="D7" s="426" t="s">
        <v>7</v>
      </c>
      <c r="E7" s="424" t="s">
        <v>5</v>
      </c>
      <c r="F7" s="425" t="s">
        <v>6</v>
      </c>
      <c r="G7" s="426" t="s">
        <v>7</v>
      </c>
      <c r="H7" s="424" t="s">
        <v>5</v>
      </c>
      <c r="I7" s="425" t="s">
        <v>6</v>
      </c>
      <c r="J7" s="426" t="s">
        <v>7</v>
      </c>
      <c r="K7" s="424" t="s">
        <v>5</v>
      </c>
      <c r="L7" s="425" t="s">
        <v>6</v>
      </c>
      <c r="M7" s="426" t="s">
        <v>7</v>
      </c>
      <c r="N7" s="424" t="s">
        <v>5</v>
      </c>
      <c r="O7" s="425" t="s">
        <v>6</v>
      </c>
      <c r="P7" s="426" t="s">
        <v>7</v>
      </c>
      <c r="Q7" s="268"/>
      <c r="R7" s="268"/>
    </row>
    <row r="8" spans="1:23" ht="36.75" customHeight="1" thickBot="1" x14ac:dyDescent="0.4">
      <c r="A8" s="15" t="s">
        <v>8</v>
      </c>
      <c r="B8" s="33">
        <f t="shared" ref="B8:P8" si="0">SUM(B9:B13)</f>
        <v>0</v>
      </c>
      <c r="C8" s="33">
        <f t="shared" si="0"/>
        <v>0</v>
      </c>
      <c r="D8" s="310">
        <f t="shared" si="0"/>
        <v>0</v>
      </c>
      <c r="E8" s="310">
        <f t="shared" si="0"/>
        <v>0</v>
      </c>
      <c r="F8" s="310">
        <f t="shared" si="0"/>
        <v>4</v>
      </c>
      <c r="G8" s="310">
        <f t="shared" si="0"/>
        <v>4</v>
      </c>
      <c r="H8" s="310">
        <f t="shared" si="0"/>
        <v>2</v>
      </c>
      <c r="I8" s="310">
        <f t="shared" si="0"/>
        <v>8</v>
      </c>
      <c r="J8" s="310">
        <f t="shared" si="0"/>
        <v>10</v>
      </c>
      <c r="K8" s="310">
        <f>SUM(K9:K13)</f>
        <v>1</v>
      </c>
      <c r="L8" s="310">
        <f>SUM(L9:L13)</f>
        <v>3</v>
      </c>
      <c r="M8" s="310">
        <f>SUM(M9:M13)</f>
        <v>4</v>
      </c>
      <c r="N8" s="310">
        <f t="shared" si="0"/>
        <v>3</v>
      </c>
      <c r="O8" s="310">
        <f t="shared" si="0"/>
        <v>15</v>
      </c>
      <c r="P8" s="452">
        <f t="shared" si="0"/>
        <v>18</v>
      </c>
      <c r="Q8" s="268"/>
      <c r="R8" s="268"/>
    </row>
    <row r="9" spans="1:23" ht="29.25" customHeight="1" x14ac:dyDescent="0.35">
      <c r="A9" s="434" t="s">
        <v>27</v>
      </c>
      <c r="B9" s="20">
        <v>0</v>
      </c>
      <c r="C9" s="6">
        <v>0</v>
      </c>
      <c r="D9" s="996">
        <v>0</v>
      </c>
      <c r="E9" s="997">
        <v>0</v>
      </c>
      <c r="F9" s="998">
        <v>0</v>
      </c>
      <c r="G9" s="996">
        <v>0</v>
      </c>
      <c r="H9" s="997">
        <v>0</v>
      </c>
      <c r="I9" s="999">
        <v>0</v>
      </c>
      <c r="J9" s="1000">
        <v>0</v>
      </c>
      <c r="K9" s="1001">
        <v>1</v>
      </c>
      <c r="L9" s="998">
        <v>0</v>
      </c>
      <c r="M9" s="1002">
        <v>1</v>
      </c>
      <c r="N9" s="461">
        <f t="shared" ref="N9:P13" si="1">B9+E9+H9+K9</f>
        <v>1</v>
      </c>
      <c r="O9" s="462">
        <f t="shared" si="1"/>
        <v>0</v>
      </c>
      <c r="P9" s="463">
        <f t="shared" si="1"/>
        <v>1</v>
      </c>
      <c r="Q9" s="268"/>
      <c r="R9" s="268"/>
    </row>
    <row r="10" spans="1:23" ht="27.75" customHeight="1" x14ac:dyDescent="0.35">
      <c r="A10" s="273" t="s">
        <v>28</v>
      </c>
      <c r="B10" s="20">
        <v>0</v>
      </c>
      <c r="C10" s="6">
        <v>0</v>
      </c>
      <c r="D10" s="1003">
        <v>0</v>
      </c>
      <c r="E10" s="20">
        <v>0</v>
      </c>
      <c r="F10" s="1004">
        <v>4</v>
      </c>
      <c r="G10" s="1003">
        <v>4</v>
      </c>
      <c r="H10" s="20">
        <v>2</v>
      </c>
      <c r="I10" s="6">
        <v>8</v>
      </c>
      <c r="J10" s="1005">
        <v>10</v>
      </c>
      <c r="K10" s="465">
        <v>0</v>
      </c>
      <c r="L10" s="1004">
        <v>3</v>
      </c>
      <c r="M10" s="1006">
        <v>3</v>
      </c>
      <c r="N10" s="466">
        <f t="shared" si="1"/>
        <v>2</v>
      </c>
      <c r="O10" s="467">
        <f t="shared" si="1"/>
        <v>15</v>
      </c>
      <c r="P10" s="468">
        <f t="shared" si="1"/>
        <v>17</v>
      </c>
      <c r="Q10" s="268"/>
      <c r="R10" s="268"/>
    </row>
    <row r="11" spans="1:23" ht="27.75" customHeight="1" x14ac:dyDescent="0.35">
      <c r="A11" s="273" t="s">
        <v>29</v>
      </c>
      <c r="B11" s="20">
        <v>0</v>
      </c>
      <c r="C11" s="6">
        <v>0</v>
      </c>
      <c r="D11" s="1003">
        <v>0</v>
      </c>
      <c r="E11" s="20">
        <v>0</v>
      </c>
      <c r="F11" s="1004">
        <v>0</v>
      </c>
      <c r="G11" s="1003">
        <v>0</v>
      </c>
      <c r="H11" s="20">
        <v>0</v>
      </c>
      <c r="I11" s="6">
        <v>0</v>
      </c>
      <c r="J11" s="1005">
        <v>0</v>
      </c>
      <c r="K11" s="465">
        <v>0</v>
      </c>
      <c r="L11" s="1004">
        <v>0</v>
      </c>
      <c r="M11" s="1006">
        <v>0</v>
      </c>
      <c r="N11" s="466">
        <f t="shared" si="1"/>
        <v>0</v>
      </c>
      <c r="O11" s="467">
        <f t="shared" si="1"/>
        <v>0</v>
      </c>
      <c r="P11" s="468">
        <f t="shared" si="1"/>
        <v>0</v>
      </c>
      <c r="Q11" s="268"/>
      <c r="R11" s="268"/>
    </row>
    <row r="12" spans="1:23" ht="30.75" customHeight="1" x14ac:dyDescent="0.35">
      <c r="A12" s="273" t="s">
        <v>30</v>
      </c>
      <c r="B12" s="20">
        <v>0</v>
      </c>
      <c r="C12" s="6">
        <v>0</v>
      </c>
      <c r="D12" s="1003">
        <v>0</v>
      </c>
      <c r="E12" s="20">
        <v>0</v>
      </c>
      <c r="F12" s="1004">
        <v>0</v>
      </c>
      <c r="G12" s="1003">
        <v>0</v>
      </c>
      <c r="H12" s="20">
        <v>0</v>
      </c>
      <c r="I12" s="6">
        <v>0</v>
      </c>
      <c r="J12" s="1005">
        <v>0</v>
      </c>
      <c r="K12" s="465">
        <v>0</v>
      </c>
      <c r="L12" s="1004">
        <v>0</v>
      </c>
      <c r="M12" s="1006">
        <v>0</v>
      </c>
      <c r="N12" s="466">
        <f t="shared" si="1"/>
        <v>0</v>
      </c>
      <c r="O12" s="467">
        <f t="shared" si="1"/>
        <v>0</v>
      </c>
      <c r="P12" s="468">
        <f t="shared" si="1"/>
        <v>0</v>
      </c>
      <c r="Q12" s="268"/>
      <c r="R12" s="268"/>
    </row>
    <row r="13" spans="1:23" ht="32.25" customHeight="1" thickBot="1" x14ac:dyDescent="0.4">
      <c r="A13" s="437" t="s">
        <v>31</v>
      </c>
      <c r="B13" s="20">
        <v>0</v>
      </c>
      <c r="C13" s="6">
        <v>0</v>
      </c>
      <c r="D13" s="1007">
        <v>0</v>
      </c>
      <c r="E13" s="1008">
        <v>0</v>
      </c>
      <c r="F13" s="1009">
        <v>0</v>
      </c>
      <c r="G13" s="1007">
        <v>0</v>
      </c>
      <c r="H13" s="1008">
        <v>0</v>
      </c>
      <c r="I13" s="1010">
        <v>0</v>
      </c>
      <c r="J13" s="1011">
        <v>0</v>
      </c>
      <c r="K13" s="1012">
        <v>0</v>
      </c>
      <c r="L13" s="1009">
        <v>0</v>
      </c>
      <c r="M13" s="1013">
        <v>0</v>
      </c>
      <c r="N13" s="471">
        <f t="shared" si="1"/>
        <v>0</v>
      </c>
      <c r="O13" s="472">
        <f t="shared" si="1"/>
        <v>0</v>
      </c>
      <c r="P13" s="473">
        <f t="shared" si="1"/>
        <v>0</v>
      </c>
      <c r="Q13" s="268"/>
      <c r="R13" s="268"/>
    </row>
    <row r="14" spans="1:23" ht="36.75" customHeight="1" thickBot="1" x14ac:dyDescent="0.4">
      <c r="A14" s="300" t="s">
        <v>9</v>
      </c>
      <c r="B14" s="9">
        <f>SUM(B8:B13)</f>
        <v>0</v>
      </c>
      <c r="C14" s="29">
        <f t="shared" ref="C14:P14" si="2">SUM(C9:C13)</f>
        <v>0</v>
      </c>
      <c r="D14" s="1014">
        <f t="shared" si="2"/>
        <v>0</v>
      </c>
      <c r="E14" s="474">
        <f t="shared" si="2"/>
        <v>0</v>
      </c>
      <c r="F14" s="453">
        <f t="shared" si="2"/>
        <v>4</v>
      </c>
      <c r="G14" s="1014">
        <f t="shared" si="2"/>
        <v>4</v>
      </c>
      <c r="H14" s="474">
        <f t="shared" si="2"/>
        <v>2</v>
      </c>
      <c r="I14" s="453">
        <f t="shared" si="2"/>
        <v>8</v>
      </c>
      <c r="J14" s="1014">
        <f t="shared" si="2"/>
        <v>10</v>
      </c>
      <c r="K14" s="474">
        <f>SUM(K9:K13)</f>
        <v>1</v>
      </c>
      <c r="L14" s="453">
        <f>SUM(L9:L13)</f>
        <v>3</v>
      </c>
      <c r="M14" s="21">
        <f>SUM(M9:M13)</f>
        <v>4</v>
      </c>
      <c r="N14" s="474">
        <f t="shared" si="2"/>
        <v>3</v>
      </c>
      <c r="O14" s="429">
        <f t="shared" si="2"/>
        <v>15</v>
      </c>
      <c r="P14" s="21">
        <f t="shared" si="2"/>
        <v>18</v>
      </c>
      <c r="Q14" s="268"/>
      <c r="R14" s="268"/>
    </row>
    <row r="15" spans="1:23" ht="27" customHeight="1" thickBot="1" x14ac:dyDescent="0.4">
      <c r="A15" s="300" t="s">
        <v>10</v>
      </c>
      <c r="B15" s="26"/>
      <c r="C15" s="27"/>
      <c r="D15" s="454"/>
      <c r="E15" s="26"/>
      <c r="F15" s="27"/>
      <c r="G15" s="454"/>
      <c r="H15" s="26"/>
      <c r="I15" s="27"/>
      <c r="J15" s="454"/>
      <c r="K15" s="26"/>
      <c r="L15" s="27"/>
      <c r="M15" s="454"/>
      <c r="N15" s="30"/>
      <c r="O15" s="27"/>
      <c r="P15" s="28"/>
      <c r="Q15" s="268"/>
      <c r="R15" s="268"/>
    </row>
    <row r="16" spans="1:23" ht="31.5" customHeight="1" thickBot="1" x14ac:dyDescent="0.4">
      <c r="A16" s="300" t="s">
        <v>11</v>
      </c>
      <c r="B16" s="31"/>
      <c r="C16" s="32"/>
      <c r="D16" s="11"/>
      <c r="E16" s="31"/>
      <c r="F16" s="32"/>
      <c r="G16" s="11"/>
      <c r="H16" s="31"/>
      <c r="I16" s="32"/>
      <c r="J16" s="11"/>
      <c r="K16" s="31"/>
      <c r="L16" s="32"/>
      <c r="M16" s="11"/>
      <c r="N16" s="12"/>
      <c r="O16" s="10"/>
      <c r="P16" s="34"/>
      <c r="Q16" s="269"/>
      <c r="R16" s="269"/>
    </row>
    <row r="17" spans="1:18" ht="24.95" customHeight="1" x14ac:dyDescent="0.35">
      <c r="A17" s="434" t="s">
        <v>27</v>
      </c>
      <c r="B17" s="1015">
        <f t="shared" ref="B17:M18" si="3">B9</f>
        <v>0</v>
      </c>
      <c r="C17" s="1016">
        <f t="shared" si="3"/>
        <v>0</v>
      </c>
      <c r="D17" s="1017">
        <f t="shared" si="3"/>
        <v>0</v>
      </c>
      <c r="E17" s="1018">
        <f t="shared" si="3"/>
        <v>0</v>
      </c>
      <c r="F17" s="1019">
        <f t="shared" si="3"/>
        <v>0</v>
      </c>
      <c r="G17" s="1020">
        <f t="shared" si="3"/>
        <v>0</v>
      </c>
      <c r="H17" s="1018">
        <f t="shared" si="3"/>
        <v>0</v>
      </c>
      <c r="I17" s="997">
        <f t="shared" si="3"/>
        <v>0</v>
      </c>
      <c r="J17" s="1000">
        <f t="shared" si="3"/>
        <v>0</v>
      </c>
      <c r="K17" s="1001">
        <f t="shared" si="3"/>
        <v>1</v>
      </c>
      <c r="L17" s="1021">
        <f t="shared" si="3"/>
        <v>0</v>
      </c>
      <c r="M17" s="1022">
        <f t="shared" si="3"/>
        <v>1</v>
      </c>
      <c r="N17" s="1023">
        <f t="shared" ref="N17:P21" si="4">B17+E17+H17+K17</f>
        <v>1</v>
      </c>
      <c r="O17" s="1024">
        <f t="shared" si="4"/>
        <v>0</v>
      </c>
      <c r="P17" s="1025">
        <f t="shared" si="4"/>
        <v>1</v>
      </c>
      <c r="Q17" s="13"/>
      <c r="R17" s="13"/>
    </row>
    <row r="18" spans="1:18" ht="24.95" customHeight="1" x14ac:dyDescent="0.35">
      <c r="A18" s="273" t="s">
        <v>28</v>
      </c>
      <c r="B18" s="1026">
        <f>B10</f>
        <v>0</v>
      </c>
      <c r="C18" s="1027">
        <f>C10</f>
        <v>0</v>
      </c>
      <c r="D18" s="1028">
        <f>D10</f>
        <v>0</v>
      </c>
      <c r="E18" s="1026">
        <f t="shared" si="3"/>
        <v>0</v>
      </c>
      <c r="F18" s="1029">
        <f t="shared" si="3"/>
        <v>4</v>
      </c>
      <c r="G18" s="1030">
        <f t="shared" si="3"/>
        <v>4</v>
      </c>
      <c r="H18" s="1026">
        <f t="shared" si="3"/>
        <v>2</v>
      </c>
      <c r="I18" s="1027">
        <f t="shared" si="3"/>
        <v>8</v>
      </c>
      <c r="J18" s="1031">
        <f t="shared" si="3"/>
        <v>10</v>
      </c>
      <c r="K18" s="1032">
        <f t="shared" si="3"/>
        <v>0</v>
      </c>
      <c r="L18" s="1029">
        <f t="shared" si="3"/>
        <v>3</v>
      </c>
      <c r="M18" s="1033">
        <f t="shared" si="3"/>
        <v>3</v>
      </c>
      <c r="N18" s="1034">
        <f t="shared" si="4"/>
        <v>2</v>
      </c>
      <c r="O18" s="467">
        <f t="shared" si="4"/>
        <v>15</v>
      </c>
      <c r="P18" s="1035">
        <f t="shared" si="4"/>
        <v>17</v>
      </c>
      <c r="Q18" s="13"/>
      <c r="R18" s="13"/>
    </row>
    <row r="19" spans="1:18" ht="24.95" customHeight="1" x14ac:dyDescent="0.35">
      <c r="A19" s="273" t="s">
        <v>29</v>
      </c>
      <c r="B19" s="1026">
        <f t="shared" ref="B19:M21" si="5">B11</f>
        <v>0</v>
      </c>
      <c r="C19" s="1027">
        <f t="shared" si="5"/>
        <v>0</v>
      </c>
      <c r="D19" s="1028">
        <f t="shared" si="5"/>
        <v>0</v>
      </c>
      <c r="E19" s="1026">
        <f t="shared" si="5"/>
        <v>0</v>
      </c>
      <c r="F19" s="1029">
        <f t="shared" si="5"/>
        <v>0</v>
      </c>
      <c r="G19" s="1030">
        <f t="shared" si="5"/>
        <v>0</v>
      </c>
      <c r="H19" s="1026">
        <f t="shared" si="5"/>
        <v>0</v>
      </c>
      <c r="I19" s="1027">
        <f t="shared" si="5"/>
        <v>0</v>
      </c>
      <c r="J19" s="1031">
        <f t="shared" si="5"/>
        <v>0</v>
      </c>
      <c r="K19" s="1032">
        <f t="shared" si="5"/>
        <v>0</v>
      </c>
      <c r="L19" s="1029">
        <f t="shared" si="5"/>
        <v>0</v>
      </c>
      <c r="M19" s="1033">
        <f t="shared" si="5"/>
        <v>0</v>
      </c>
      <c r="N19" s="1034">
        <f t="shared" si="4"/>
        <v>0</v>
      </c>
      <c r="O19" s="467">
        <f t="shared" si="4"/>
        <v>0</v>
      </c>
      <c r="P19" s="1035">
        <f t="shared" si="4"/>
        <v>0</v>
      </c>
      <c r="Q19" s="13"/>
      <c r="R19" s="13"/>
    </row>
    <row r="20" spans="1:18" ht="29.25" customHeight="1" x14ac:dyDescent="0.35">
      <c r="A20" s="273" t="s">
        <v>30</v>
      </c>
      <c r="B20" s="1026">
        <f t="shared" si="5"/>
        <v>0</v>
      </c>
      <c r="C20" s="1027">
        <f t="shared" si="5"/>
        <v>0</v>
      </c>
      <c r="D20" s="1028">
        <f t="shared" si="5"/>
        <v>0</v>
      </c>
      <c r="E20" s="1026">
        <f t="shared" si="5"/>
        <v>0</v>
      </c>
      <c r="F20" s="1029">
        <f t="shared" si="5"/>
        <v>0</v>
      </c>
      <c r="G20" s="1030">
        <f t="shared" si="5"/>
        <v>0</v>
      </c>
      <c r="H20" s="1026">
        <f t="shared" si="5"/>
        <v>0</v>
      </c>
      <c r="I20" s="1027">
        <f t="shared" si="5"/>
        <v>0</v>
      </c>
      <c r="J20" s="1031">
        <f t="shared" si="5"/>
        <v>0</v>
      </c>
      <c r="K20" s="1032">
        <f t="shared" si="5"/>
        <v>0</v>
      </c>
      <c r="L20" s="1029">
        <f t="shared" si="5"/>
        <v>0</v>
      </c>
      <c r="M20" s="1033">
        <f t="shared" si="5"/>
        <v>0</v>
      </c>
      <c r="N20" s="1034">
        <f t="shared" si="4"/>
        <v>0</v>
      </c>
      <c r="O20" s="467">
        <f t="shared" si="4"/>
        <v>0</v>
      </c>
      <c r="P20" s="1035">
        <f t="shared" si="4"/>
        <v>0</v>
      </c>
      <c r="Q20" s="13"/>
      <c r="R20" s="13"/>
    </row>
    <row r="21" spans="1:18" ht="43.5" customHeight="1" thickBot="1" x14ac:dyDescent="0.4">
      <c r="A21" s="437" t="s">
        <v>31</v>
      </c>
      <c r="B21" s="1036">
        <f t="shared" si="5"/>
        <v>0</v>
      </c>
      <c r="C21" s="1037">
        <f t="shared" si="5"/>
        <v>0</v>
      </c>
      <c r="D21" s="1038">
        <f t="shared" si="5"/>
        <v>0</v>
      </c>
      <c r="E21" s="1036">
        <f t="shared" si="5"/>
        <v>0</v>
      </c>
      <c r="F21" s="1039">
        <f t="shared" si="5"/>
        <v>0</v>
      </c>
      <c r="G21" s="1040">
        <f t="shared" si="5"/>
        <v>0</v>
      </c>
      <c r="H21" s="1036">
        <f t="shared" si="5"/>
        <v>0</v>
      </c>
      <c r="I21" s="1037">
        <f t="shared" si="5"/>
        <v>0</v>
      </c>
      <c r="J21" s="1041">
        <f t="shared" si="5"/>
        <v>0</v>
      </c>
      <c r="K21" s="1042">
        <f t="shared" si="5"/>
        <v>0</v>
      </c>
      <c r="L21" s="1039">
        <f t="shared" si="5"/>
        <v>0</v>
      </c>
      <c r="M21" s="1043">
        <f t="shared" si="5"/>
        <v>0</v>
      </c>
      <c r="N21" s="1044">
        <f t="shared" si="4"/>
        <v>0</v>
      </c>
      <c r="O21" s="472">
        <f t="shared" si="4"/>
        <v>0</v>
      </c>
      <c r="P21" s="1045">
        <f t="shared" si="4"/>
        <v>0</v>
      </c>
      <c r="Q21" s="270"/>
      <c r="R21" s="270"/>
    </row>
    <row r="22" spans="1:18" ht="27" thickBot="1" x14ac:dyDescent="0.4">
      <c r="A22" s="428" t="s">
        <v>13</v>
      </c>
      <c r="B22" s="430">
        <f t="shared" ref="B22:P22" si="6">SUM(B17:B21)</f>
        <v>0</v>
      </c>
      <c r="C22" s="443">
        <f t="shared" si="6"/>
        <v>0</v>
      </c>
      <c r="D22" s="431">
        <f t="shared" si="6"/>
        <v>0</v>
      </c>
      <c r="E22" s="455">
        <f t="shared" si="6"/>
        <v>0</v>
      </c>
      <c r="F22" s="443">
        <f t="shared" si="6"/>
        <v>4</v>
      </c>
      <c r="G22" s="431">
        <f t="shared" si="6"/>
        <v>4</v>
      </c>
      <c r="H22" s="455">
        <f t="shared" si="6"/>
        <v>2</v>
      </c>
      <c r="I22" s="443">
        <f t="shared" si="6"/>
        <v>8</v>
      </c>
      <c r="J22" s="431">
        <f t="shared" si="6"/>
        <v>10</v>
      </c>
      <c r="K22" s="455">
        <f>SUM(K17:K21)</f>
        <v>1</v>
      </c>
      <c r="L22" s="443">
        <f>SUM(L17:L21)</f>
        <v>3</v>
      </c>
      <c r="M22" s="443">
        <f>SUM(M17:M21)</f>
        <v>4</v>
      </c>
      <c r="N22" s="1046">
        <f t="shared" si="6"/>
        <v>3</v>
      </c>
      <c r="O22" s="1047">
        <f t="shared" si="6"/>
        <v>15</v>
      </c>
      <c r="P22" s="1048">
        <f t="shared" si="6"/>
        <v>18</v>
      </c>
      <c r="Q22" s="270"/>
      <c r="R22" s="270"/>
    </row>
    <row r="23" spans="1:18" ht="24.95" customHeight="1" thickBot="1" x14ac:dyDescent="0.4">
      <c r="A23" s="14" t="s">
        <v>14</v>
      </c>
      <c r="B23" s="35"/>
      <c r="C23" s="36"/>
      <c r="D23" s="454"/>
      <c r="E23" s="35"/>
      <c r="F23" s="36"/>
      <c r="G23" s="454"/>
      <c r="H23" s="432"/>
      <c r="I23" s="433"/>
      <c r="J23" s="592"/>
      <c r="K23" s="432"/>
      <c r="L23" s="433"/>
      <c r="M23" s="592"/>
      <c r="N23" s="1049"/>
      <c r="O23" s="1050"/>
      <c r="P23" s="1051"/>
      <c r="Q23" s="13"/>
      <c r="R23" s="13"/>
    </row>
    <row r="24" spans="1:18" ht="24.95" customHeight="1" x14ac:dyDescent="0.35">
      <c r="A24" s="434" t="s">
        <v>27</v>
      </c>
      <c r="B24" s="435">
        <v>0</v>
      </c>
      <c r="C24" s="314">
        <v>0</v>
      </c>
      <c r="D24" s="459">
        <f>SUM(B24:C24)</f>
        <v>0</v>
      </c>
      <c r="E24" s="460">
        <v>0</v>
      </c>
      <c r="F24" s="314">
        <v>0</v>
      </c>
      <c r="G24" s="459">
        <f>SUM(E24:F24)</f>
        <v>0</v>
      </c>
      <c r="H24" s="460">
        <v>0</v>
      </c>
      <c r="I24" s="314">
        <v>0</v>
      </c>
      <c r="J24" s="459">
        <f>SUM(H24:I24)</f>
        <v>0</v>
      </c>
      <c r="K24" s="460">
        <v>0</v>
      </c>
      <c r="L24" s="314">
        <v>0</v>
      </c>
      <c r="M24" s="459">
        <f>SUM(K24:L24)</f>
        <v>0</v>
      </c>
      <c r="N24" s="475">
        <f t="shared" ref="N24:P28" si="7">B24+E24+H24+K24</f>
        <v>0</v>
      </c>
      <c r="O24" s="462">
        <f t="shared" si="7"/>
        <v>0</v>
      </c>
      <c r="P24" s="463">
        <f t="shared" si="7"/>
        <v>0</v>
      </c>
      <c r="Q24" s="13"/>
      <c r="R24" s="13"/>
    </row>
    <row r="25" spans="1:18" ht="33" customHeight="1" x14ac:dyDescent="0.35">
      <c r="A25" s="273" t="s">
        <v>28</v>
      </c>
      <c r="B25" s="20">
        <v>0</v>
      </c>
      <c r="C25" s="6">
        <v>0</v>
      </c>
      <c r="D25" s="464">
        <f>SUM(B25:C25)</f>
        <v>0</v>
      </c>
      <c r="E25" s="465">
        <v>0</v>
      </c>
      <c r="F25" s="6">
        <v>0</v>
      </c>
      <c r="G25" s="464">
        <f>SUM(E25:F25)</f>
        <v>0</v>
      </c>
      <c r="H25" s="465">
        <v>0</v>
      </c>
      <c r="I25" s="6">
        <v>0</v>
      </c>
      <c r="J25" s="464">
        <f>SUM(H25:I25)</f>
        <v>0</v>
      </c>
      <c r="K25" s="465">
        <v>0</v>
      </c>
      <c r="L25" s="6">
        <v>0</v>
      </c>
      <c r="M25" s="464">
        <f>SUM(K25:L25)</f>
        <v>0</v>
      </c>
      <c r="N25" s="476">
        <f t="shared" si="7"/>
        <v>0</v>
      </c>
      <c r="O25" s="467">
        <f t="shared" si="7"/>
        <v>0</v>
      </c>
      <c r="P25" s="468">
        <f t="shared" si="7"/>
        <v>0</v>
      </c>
      <c r="Q25" s="13"/>
      <c r="R25" s="13"/>
    </row>
    <row r="26" spans="1:18" ht="24.95" customHeight="1" x14ac:dyDescent="0.35">
      <c r="A26" s="273" t="s">
        <v>29</v>
      </c>
      <c r="B26" s="20">
        <v>0</v>
      </c>
      <c r="C26" s="6">
        <v>0</v>
      </c>
      <c r="D26" s="464">
        <f>SUM(B26:C26)</f>
        <v>0</v>
      </c>
      <c r="E26" s="465">
        <v>0</v>
      </c>
      <c r="F26" s="6">
        <v>0</v>
      </c>
      <c r="G26" s="464">
        <f>SUM(E26:F26)</f>
        <v>0</v>
      </c>
      <c r="H26" s="465">
        <v>0</v>
      </c>
      <c r="I26" s="6">
        <v>0</v>
      </c>
      <c r="J26" s="464">
        <f>SUM(H26:I26)</f>
        <v>0</v>
      </c>
      <c r="K26" s="465">
        <v>0</v>
      </c>
      <c r="L26" s="6">
        <v>0</v>
      </c>
      <c r="M26" s="464">
        <f>SUM(K26:L26)</f>
        <v>0</v>
      </c>
      <c r="N26" s="476">
        <f t="shared" si="7"/>
        <v>0</v>
      </c>
      <c r="O26" s="467">
        <f t="shared" si="7"/>
        <v>0</v>
      </c>
      <c r="P26" s="468">
        <f t="shared" si="7"/>
        <v>0</v>
      </c>
      <c r="Q26" s="270"/>
      <c r="R26" s="270"/>
    </row>
    <row r="27" spans="1:18" ht="32.25" customHeight="1" x14ac:dyDescent="0.35">
      <c r="A27" s="273" t="s">
        <v>30</v>
      </c>
      <c r="B27" s="20">
        <v>0</v>
      </c>
      <c r="C27" s="6">
        <v>0</v>
      </c>
      <c r="D27" s="464">
        <f>SUM(B27:C27)</f>
        <v>0</v>
      </c>
      <c r="E27" s="465">
        <v>0</v>
      </c>
      <c r="F27" s="6">
        <v>0</v>
      </c>
      <c r="G27" s="464">
        <f>SUM(E27:F27)</f>
        <v>0</v>
      </c>
      <c r="H27" s="465">
        <v>0</v>
      </c>
      <c r="I27" s="6">
        <v>0</v>
      </c>
      <c r="J27" s="464">
        <f>SUM(H27:I27)</f>
        <v>0</v>
      </c>
      <c r="K27" s="465">
        <v>0</v>
      </c>
      <c r="L27" s="6">
        <v>0</v>
      </c>
      <c r="M27" s="464">
        <f>SUM(K27:L27)</f>
        <v>0</v>
      </c>
      <c r="N27" s="476">
        <f t="shared" si="7"/>
        <v>0</v>
      </c>
      <c r="O27" s="467">
        <f t="shared" si="7"/>
        <v>0</v>
      </c>
      <c r="P27" s="468">
        <f t="shared" si="7"/>
        <v>0</v>
      </c>
      <c r="Q27" s="276"/>
      <c r="R27" s="276"/>
    </row>
    <row r="28" spans="1:18" ht="29.25" customHeight="1" thickBot="1" x14ac:dyDescent="0.4">
      <c r="A28" s="437" t="s">
        <v>31</v>
      </c>
      <c r="B28" s="438">
        <v>0</v>
      </c>
      <c r="C28" s="440">
        <v>0</v>
      </c>
      <c r="D28" s="469">
        <f>SUM(B28:C28)</f>
        <v>0</v>
      </c>
      <c r="E28" s="470">
        <v>0</v>
      </c>
      <c r="F28" s="440">
        <v>0</v>
      </c>
      <c r="G28" s="469">
        <f>SUM(E28:F28)</f>
        <v>0</v>
      </c>
      <c r="H28" s="470">
        <v>0</v>
      </c>
      <c r="I28" s="440">
        <v>0</v>
      </c>
      <c r="J28" s="469">
        <f>SUM(H28:I28)</f>
        <v>0</v>
      </c>
      <c r="K28" s="470">
        <v>0</v>
      </c>
      <c r="L28" s="440">
        <v>0</v>
      </c>
      <c r="M28" s="469">
        <f>SUM(K28:L28)</f>
        <v>0</v>
      </c>
      <c r="N28" s="477">
        <f t="shared" si="7"/>
        <v>0</v>
      </c>
      <c r="O28" s="472">
        <f t="shared" si="7"/>
        <v>0</v>
      </c>
      <c r="P28" s="473">
        <f t="shared" si="7"/>
        <v>0</v>
      </c>
      <c r="Q28" s="270"/>
      <c r="R28" s="270"/>
    </row>
    <row r="29" spans="1:18" thickBot="1" x14ac:dyDescent="0.4">
      <c r="A29" s="428" t="s">
        <v>15</v>
      </c>
      <c r="B29" s="443">
        <f t="shared" ref="B29:P29" si="8">SUM(B24:B28)</f>
        <v>0</v>
      </c>
      <c r="C29" s="443">
        <f t="shared" si="8"/>
        <v>0</v>
      </c>
      <c r="D29" s="443">
        <f t="shared" si="8"/>
        <v>0</v>
      </c>
      <c r="E29" s="443">
        <f t="shared" si="8"/>
        <v>0</v>
      </c>
      <c r="F29" s="443">
        <f t="shared" si="8"/>
        <v>0</v>
      </c>
      <c r="G29" s="443">
        <f t="shared" si="8"/>
        <v>0</v>
      </c>
      <c r="H29" s="444">
        <f t="shared" si="8"/>
        <v>0</v>
      </c>
      <c r="I29" s="444">
        <f t="shared" si="8"/>
        <v>0</v>
      </c>
      <c r="J29" s="444">
        <f t="shared" si="8"/>
        <v>0</v>
      </c>
      <c r="K29" s="444">
        <f>SUM(K24:K28)</f>
        <v>0</v>
      </c>
      <c r="L29" s="444">
        <f>SUM(L24:L28)</f>
        <v>0</v>
      </c>
      <c r="M29" s="444">
        <f>SUM(M24:M28)</f>
        <v>0</v>
      </c>
      <c r="N29" s="443">
        <f t="shared" si="8"/>
        <v>0</v>
      </c>
      <c r="O29" s="443">
        <f t="shared" si="8"/>
        <v>0</v>
      </c>
      <c r="P29" s="431">
        <f t="shared" si="8"/>
        <v>0</v>
      </c>
      <c r="Q29" s="13"/>
      <c r="R29" s="13"/>
    </row>
    <row r="30" spans="1:18" thickBot="1" x14ac:dyDescent="0.4">
      <c r="A30" s="478" t="s">
        <v>16</v>
      </c>
      <c r="B30" s="9">
        <f t="shared" ref="B30:P30" si="9">B22</f>
        <v>0</v>
      </c>
      <c r="C30" s="9">
        <f t="shared" si="9"/>
        <v>0</v>
      </c>
      <c r="D30" s="9">
        <f t="shared" si="9"/>
        <v>0</v>
      </c>
      <c r="E30" s="9">
        <f t="shared" si="9"/>
        <v>0</v>
      </c>
      <c r="F30" s="9">
        <f t="shared" si="9"/>
        <v>4</v>
      </c>
      <c r="G30" s="29">
        <f t="shared" si="9"/>
        <v>4</v>
      </c>
      <c r="H30" s="29">
        <f t="shared" si="9"/>
        <v>2</v>
      </c>
      <c r="I30" s="29">
        <f t="shared" si="9"/>
        <v>8</v>
      </c>
      <c r="J30" s="29">
        <f t="shared" si="9"/>
        <v>10</v>
      </c>
      <c r="K30" s="29">
        <f>K22</f>
        <v>1</v>
      </c>
      <c r="L30" s="29">
        <f>L22</f>
        <v>3</v>
      </c>
      <c r="M30" s="29">
        <f>M22</f>
        <v>4</v>
      </c>
      <c r="N30" s="29">
        <f t="shared" si="9"/>
        <v>3</v>
      </c>
      <c r="O30" s="29">
        <f t="shared" si="9"/>
        <v>15</v>
      </c>
      <c r="P30" s="21">
        <f t="shared" si="9"/>
        <v>18</v>
      </c>
      <c r="Q30" s="271"/>
      <c r="R30" s="271"/>
    </row>
    <row r="31" spans="1:18" thickBot="1" x14ac:dyDescent="0.4">
      <c r="A31" s="478" t="s">
        <v>17</v>
      </c>
      <c r="B31" s="9">
        <f t="shared" ref="B31:P31" si="10">B29</f>
        <v>0</v>
      </c>
      <c r="C31" s="9">
        <f t="shared" si="10"/>
        <v>0</v>
      </c>
      <c r="D31" s="9">
        <f t="shared" si="10"/>
        <v>0</v>
      </c>
      <c r="E31" s="9">
        <f t="shared" si="10"/>
        <v>0</v>
      </c>
      <c r="F31" s="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>K29</f>
        <v>0</v>
      </c>
      <c r="L31" s="29">
        <f>L29</f>
        <v>0</v>
      </c>
      <c r="M31" s="29">
        <f>M29</f>
        <v>0</v>
      </c>
      <c r="N31" s="29">
        <f t="shared" si="10"/>
        <v>0</v>
      </c>
      <c r="O31" s="29">
        <f t="shared" si="10"/>
        <v>0</v>
      </c>
      <c r="P31" s="21">
        <f t="shared" si="10"/>
        <v>0</v>
      </c>
      <c r="Q31" s="17"/>
      <c r="R31" s="17"/>
    </row>
    <row r="32" spans="1:18" thickBot="1" x14ac:dyDescent="0.4">
      <c r="A32" s="275" t="s">
        <v>18</v>
      </c>
      <c r="B32" s="479">
        <f t="shared" ref="B32:P32" si="11">SUM(B30:B31)</f>
        <v>0</v>
      </c>
      <c r="C32" s="480">
        <f t="shared" si="11"/>
        <v>0</v>
      </c>
      <c r="D32" s="480">
        <f t="shared" si="11"/>
        <v>0</v>
      </c>
      <c r="E32" s="480">
        <f t="shared" si="11"/>
        <v>0</v>
      </c>
      <c r="F32" s="480">
        <f t="shared" si="11"/>
        <v>4</v>
      </c>
      <c r="G32" s="481">
        <f t="shared" si="11"/>
        <v>4</v>
      </c>
      <c r="H32" s="481">
        <f t="shared" si="11"/>
        <v>2</v>
      </c>
      <c r="I32" s="481">
        <f t="shared" si="11"/>
        <v>8</v>
      </c>
      <c r="J32" s="481">
        <f t="shared" si="11"/>
        <v>10</v>
      </c>
      <c r="K32" s="481">
        <f>SUM(K30:K31)</f>
        <v>1</v>
      </c>
      <c r="L32" s="481">
        <f>SUM(L30:L31)</f>
        <v>3</v>
      </c>
      <c r="M32" s="481">
        <f>SUM(M30:M31)</f>
        <v>4</v>
      </c>
      <c r="N32" s="481">
        <f t="shared" si="11"/>
        <v>3</v>
      </c>
      <c r="O32" s="481">
        <f t="shared" si="11"/>
        <v>15</v>
      </c>
      <c r="P32" s="482">
        <f t="shared" si="11"/>
        <v>18</v>
      </c>
      <c r="Q32" s="17"/>
      <c r="R32" s="17"/>
    </row>
    <row r="33" spans="1:19" ht="12" customHeight="1" x14ac:dyDescent="0.3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9" ht="25.5" hidden="1" customHeight="1" x14ac:dyDescent="0.3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</row>
    <row r="35" spans="1:19" ht="37.5" customHeight="1" x14ac:dyDescent="0.35">
      <c r="A35" s="1371" t="s">
        <v>111</v>
      </c>
      <c r="B35" s="1371"/>
      <c r="C35" s="1371"/>
      <c r="D35" s="1371"/>
      <c r="E35" s="1371"/>
      <c r="F35" s="1371"/>
      <c r="G35" s="1371"/>
      <c r="H35" s="1371"/>
      <c r="I35" s="1371"/>
      <c r="J35" s="1371"/>
      <c r="K35" s="1371"/>
      <c r="L35" s="1371"/>
      <c r="M35" s="1371"/>
      <c r="N35" s="1371"/>
      <c r="O35" s="1371"/>
      <c r="P35" s="1371"/>
      <c r="Q35" s="1371"/>
      <c r="R35" s="1371"/>
      <c r="S35" s="1371"/>
    </row>
    <row r="36" spans="1:19" ht="39.950000000000003" customHeight="1" x14ac:dyDescent="0.4">
      <c r="A36" s="1372" t="str">
        <f>[1]СПО!B42</f>
        <v>Начальник УМО___________________И.И. Линник</v>
      </c>
      <c r="B36" s="1372"/>
      <c r="C36" s="1372"/>
      <c r="D36" s="1372"/>
      <c r="E36" s="1372"/>
      <c r="F36" s="1372"/>
      <c r="G36" s="1372"/>
      <c r="H36" s="1372"/>
      <c r="I36" s="1372"/>
      <c r="J36" s="1372"/>
      <c r="K36" s="1372"/>
      <c r="L36" s="1372"/>
      <c r="M36" s="1372"/>
      <c r="N36" s="1372"/>
      <c r="O36" s="1372"/>
      <c r="P36" s="1372"/>
      <c r="Q36" s="19"/>
      <c r="R36" s="19"/>
      <c r="S36" s="19"/>
    </row>
  </sheetData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1"/>
  <sheetViews>
    <sheetView topLeftCell="A13" zoomScale="55" zoomScaleNormal="55" workbookViewId="0">
      <selection activeCell="I26" sqref="I26"/>
    </sheetView>
  </sheetViews>
  <sheetFormatPr defaultRowHeight="25.5" x14ac:dyDescent="0.35"/>
  <cols>
    <col min="1" max="1" width="88.85546875" style="1" customWidth="1"/>
    <col min="2" max="2" width="15.5703125" style="1" customWidth="1"/>
    <col min="3" max="3" width="12.7109375" style="1" customWidth="1"/>
    <col min="4" max="4" width="14.85546875" style="1" customWidth="1"/>
    <col min="5" max="7" width="0" style="1" hidden="1" customWidth="1"/>
    <col min="8" max="9" width="15.7109375" style="1" customWidth="1"/>
    <col min="10" max="10" width="14.28515625" style="1" customWidth="1"/>
    <col min="11" max="12" width="10.7109375" style="1" customWidth="1"/>
    <col min="13" max="13" width="9.140625" style="1"/>
    <col min="14" max="14" width="12.85546875" style="1" customWidth="1"/>
    <col min="15" max="15" width="23.42578125" style="1" customWidth="1"/>
    <col min="16" max="17" width="9.140625" style="1"/>
    <col min="18" max="18" width="10.5703125" style="1" customWidth="1"/>
    <col min="19" max="19" width="11.28515625" style="1" customWidth="1"/>
    <col min="20" max="16384" width="9.140625" style="1"/>
  </cols>
  <sheetData>
    <row r="1" spans="1:23" ht="57.75" customHeight="1" x14ac:dyDescent="0.35">
      <c r="A1" s="1374" t="str">
        <f>[1]СПО!B1</f>
        <v>Гуманитарно-педагогическая академия (филиал) ФГАОУ ВО «КФУ им. В. И. Вернадского» в г. Ялте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423"/>
      <c r="N1" s="423"/>
    </row>
    <row r="2" spans="1:23" x14ac:dyDescent="0.35">
      <c r="A2" s="1374"/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3" spans="1:23" ht="39.75" customHeight="1" x14ac:dyDescent="0.35">
      <c r="A3" s="450" t="s">
        <v>142</v>
      </c>
      <c r="B3" s="1382">
        <v>42948</v>
      </c>
      <c r="C3" s="1374"/>
      <c r="D3" s="1374"/>
      <c r="E3" s="1374"/>
      <c r="F3" s="1383" t="s">
        <v>141</v>
      </c>
      <c r="G3" s="1383"/>
      <c r="H3" s="1383"/>
      <c r="I3" s="1383"/>
      <c r="J3" s="1383"/>
      <c r="K3" s="1383"/>
      <c r="L3" s="1383"/>
      <c r="M3" s="1383"/>
    </row>
    <row r="4" spans="1:23" ht="26.25" thickBot="1" x14ac:dyDescent="0.4">
      <c r="A4" s="3"/>
    </row>
    <row r="5" spans="1:23" ht="12.75" customHeight="1" thickBot="1" x14ac:dyDescent="0.4">
      <c r="A5" s="1385" t="s">
        <v>33</v>
      </c>
      <c r="B5" s="1386">
        <v>3</v>
      </c>
      <c r="C5" s="1386"/>
      <c r="D5" s="1386"/>
      <c r="E5" s="1386"/>
      <c r="F5" s="1386"/>
      <c r="G5" s="1386"/>
      <c r="H5" s="1379" t="s">
        <v>23</v>
      </c>
      <c r="I5" s="1379"/>
      <c r="J5" s="1379"/>
      <c r="K5" s="268"/>
      <c r="L5" s="268"/>
    </row>
    <row r="6" spans="1:23" ht="45.75" customHeight="1" thickBot="1" x14ac:dyDescent="0.4">
      <c r="A6" s="1385"/>
      <c r="B6" s="1373"/>
      <c r="C6" s="1373"/>
      <c r="D6" s="1373"/>
      <c r="E6" s="1386"/>
      <c r="F6" s="1386"/>
      <c r="G6" s="1386"/>
      <c r="H6" s="1379"/>
      <c r="I6" s="1379"/>
      <c r="J6" s="1379"/>
      <c r="K6" s="268"/>
      <c r="L6" s="268"/>
    </row>
    <row r="7" spans="1:23" ht="99" customHeight="1" thickBot="1" x14ac:dyDescent="0.4">
      <c r="A7" s="1385"/>
      <c r="B7" s="424" t="s">
        <v>5</v>
      </c>
      <c r="C7" s="425" t="s">
        <v>6</v>
      </c>
      <c r="D7" s="426" t="s">
        <v>7</v>
      </c>
      <c r="E7" s="424" t="s">
        <v>5</v>
      </c>
      <c r="F7" s="425" t="s">
        <v>6</v>
      </c>
      <c r="G7" s="426" t="s">
        <v>7</v>
      </c>
      <c r="H7" s="424" t="s">
        <v>5</v>
      </c>
      <c r="I7" s="425" t="s">
        <v>6</v>
      </c>
      <c r="J7" s="426" t="s">
        <v>7</v>
      </c>
      <c r="K7" s="268"/>
      <c r="L7" s="268"/>
    </row>
    <row r="8" spans="1:23" ht="27" thickBot="1" x14ac:dyDescent="0.4">
      <c r="A8" s="1052" t="s">
        <v>34</v>
      </c>
      <c r="B8" s="22">
        <f>SUM(B9:B16)</f>
        <v>0</v>
      </c>
      <c r="C8" s="22">
        <f>SUM(C9:C16)</f>
        <v>0</v>
      </c>
      <c r="D8" s="23">
        <f>SUM(D9:D16)</f>
        <v>0</v>
      </c>
      <c r="E8" s="1053"/>
      <c r="F8" s="40"/>
      <c r="G8" s="40"/>
      <c r="H8" s="40">
        <f>SUM(H9:H16)</f>
        <v>0</v>
      </c>
      <c r="I8" s="40">
        <f>SUM(I9:I16)</f>
        <v>0</v>
      </c>
      <c r="J8" s="452">
        <f>SUM(J9:J16)</f>
        <v>0</v>
      </c>
      <c r="K8" s="268"/>
      <c r="L8" s="268"/>
    </row>
    <row r="9" spans="1:23" ht="52.5" x14ac:dyDescent="0.35">
      <c r="A9" s="273" t="s">
        <v>35</v>
      </c>
      <c r="B9" s="301">
        <v>0</v>
      </c>
      <c r="C9" s="302">
        <v>0</v>
      </c>
      <c r="D9" s="303">
        <f>SUM(B9:C9)</f>
        <v>0</v>
      </c>
      <c r="E9" s="4"/>
      <c r="F9" s="5"/>
      <c r="G9" s="6"/>
      <c r="H9" s="304">
        <f t="shared" ref="H9:I16" si="0">B9+E9</f>
        <v>0</v>
      </c>
      <c r="I9" s="304">
        <f t="shared" si="0"/>
        <v>0</v>
      </c>
      <c r="J9" s="305">
        <f t="shared" ref="J9:J17" si="1">SUM(H9:I9)</f>
        <v>0</v>
      </c>
      <c r="K9" s="268"/>
      <c r="L9" s="268"/>
    </row>
    <row r="10" spans="1:23" ht="26.25" x14ac:dyDescent="0.35">
      <c r="A10" s="273" t="s">
        <v>36</v>
      </c>
      <c r="B10" s="4">
        <v>0</v>
      </c>
      <c r="C10" s="5">
        <v>0</v>
      </c>
      <c r="D10" s="303">
        <f t="shared" ref="D10:D16" si="2">SUM(B10:C10)</f>
        <v>0</v>
      </c>
      <c r="E10" s="4"/>
      <c r="F10" s="5"/>
      <c r="G10" s="6"/>
      <c r="H10" s="304">
        <f t="shared" si="0"/>
        <v>0</v>
      </c>
      <c r="I10" s="304">
        <f t="shared" si="0"/>
        <v>0</v>
      </c>
      <c r="J10" s="305">
        <f t="shared" si="1"/>
        <v>0</v>
      </c>
      <c r="K10" s="268"/>
      <c r="L10" s="268"/>
    </row>
    <row r="11" spans="1:23" ht="52.5" x14ac:dyDescent="0.35">
      <c r="A11" s="273" t="s">
        <v>37</v>
      </c>
      <c r="B11" s="38">
        <v>0</v>
      </c>
      <c r="C11" s="39">
        <v>0</v>
      </c>
      <c r="D11" s="303">
        <f t="shared" si="2"/>
        <v>0</v>
      </c>
      <c r="E11" s="38"/>
      <c r="F11" s="39"/>
      <c r="G11" s="6"/>
      <c r="H11" s="304">
        <f t="shared" si="0"/>
        <v>0</v>
      </c>
      <c r="I11" s="304">
        <f t="shared" si="0"/>
        <v>0</v>
      </c>
      <c r="J11" s="305">
        <f t="shared" si="1"/>
        <v>0</v>
      </c>
      <c r="K11" s="268"/>
      <c r="L11" s="268"/>
    </row>
    <row r="12" spans="1:23" ht="52.5" x14ac:dyDescent="0.35">
      <c r="A12" s="273" t="s">
        <v>38</v>
      </c>
      <c r="B12" s="38">
        <v>0</v>
      </c>
      <c r="C12" s="39">
        <v>0</v>
      </c>
      <c r="D12" s="303">
        <f t="shared" si="2"/>
        <v>0</v>
      </c>
      <c r="E12" s="38"/>
      <c r="F12" s="39"/>
      <c r="G12" s="6"/>
      <c r="H12" s="304">
        <f t="shared" si="0"/>
        <v>0</v>
      </c>
      <c r="I12" s="304">
        <f t="shared" si="0"/>
        <v>0</v>
      </c>
      <c r="J12" s="305">
        <f t="shared" si="1"/>
        <v>0</v>
      </c>
      <c r="K12" s="268"/>
      <c r="L12" s="268"/>
    </row>
    <row r="13" spans="1:23" ht="52.5" x14ac:dyDescent="0.35">
      <c r="A13" s="273" t="s">
        <v>39</v>
      </c>
      <c r="B13" s="38">
        <v>0</v>
      </c>
      <c r="C13" s="39">
        <v>0</v>
      </c>
      <c r="D13" s="303">
        <f t="shared" si="2"/>
        <v>0</v>
      </c>
      <c r="E13" s="38"/>
      <c r="F13" s="39"/>
      <c r="G13" s="6"/>
      <c r="H13" s="304">
        <f t="shared" si="0"/>
        <v>0</v>
      </c>
      <c r="I13" s="304">
        <f t="shared" si="0"/>
        <v>0</v>
      </c>
      <c r="J13" s="305">
        <f t="shared" si="1"/>
        <v>0</v>
      </c>
      <c r="K13" s="268"/>
      <c r="L13" s="268"/>
    </row>
    <row r="14" spans="1:23" ht="52.5" x14ac:dyDescent="0.35">
      <c r="A14" s="273" t="s">
        <v>40</v>
      </c>
      <c r="B14" s="38">
        <v>0</v>
      </c>
      <c r="C14" s="39">
        <v>0</v>
      </c>
      <c r="D14" s="303">
        <f t="shared" si="2"/>
        <v>0</v>
      </c>
      <c r="E14" s="38"/>
      <c r="F14" s="39"/>
      <c r="G14" s="6"/>
      <c r="H14" s="304">
        <f t="shared" si="0"/>
        <v>0</v>
      </c>
      <c r="I14" s="304">
        <f t="shared" si="0"/>
        <v>0</v>
      </c>
      <c r="J14" s="305">
        <f t="shared" si="1"/>
        <v>0</v>
      </c>
      <c r="K14" s="268"/>
      <c r="L14" s="268"/>
    </row>
    <row r="15" spans="1:23" ht="52.5" x14ac:dyDescent="0.35">
      <c r="A15" s="273" t="s">
        <v>41</v>
      </c>
      <c r="B15" s="38">
        <v>0</v>
      </c>
      <c r="C15" s="39">
        <v>0</v>
      </c>
      <c r="D15" s="303">
        <f t="shared" si="2"/>
        <v>0</v>
      </c>
      <c r="E15" s="38"/>
      <c r="F15" s="39"/>
      <c r="G15" s="6"/>
      <c r="H15" s="304">
        <f t="shared" si="0"/>
        <v>0</v>
      </c>
      <c r="I15" s="304">
        <f t="shared" si="0"/>
        <v>0</v>
      </c>
      <c r="J15" s="305">
        <f t="shared" si="1"/>
        <v>0</v>
      </c>
      <c r="K15" s="268"/>
      <c r="L15" s="268"/>
    </row>
    <row r="16" spans="1:23" ht="27" thickBot="1" x14ac:dyDescent="0.4">
      <c r="A16" s="306" t="s">
        <v>42</v>
      </c>
      <c r="B16" s="38">
        <v>0</v>
      </c>
      <c r="C16" s="39">
        <v>0</v>
      </c>
      <c r="D16" s="303">
        <f t="shared" si="2"/>
        <v>0</v>
      </c>
      <c r="E16" s="38"/>
      <c r="F16" s="39"/>
      <c r="G16" s="6"/>
      <c r="H16" s="304">
        <f t="shared" si="0"/>
        <v>0</v>
      </c>
      <c r="I16" s="304">
        <f t="shared" si="0"/>
        <v>0</v>
      </c>
      <c r="J16" s="305">
        <f t="shared" si="1"/>
        <v>0</v>
      </c>
      <c r="K16" s="268"/>
      <c r="L16" s="268"/>
    </row>
    <row r="17" spans="1:12" ht="27" thickBot="1" x14ac:dyDescent="0.4">
      <c r="A17" s="8" t="s">
        <v>43</v>
      </c>
      <c r="B17" s="26">
        <f>SUM(B9:B16)</f>
        <v>0</v>
      </c>
      <c r="C17" s="26">
        <f>SUM(C9:C16)</f>
        <v>0</v>
      </c>
      <c r="D17" s="26">
        <f>SUM(D9:D16)</f>
        <v>0</v>
      </c>
      <c r="E17" s="26"/>
      <c r="F17" s="26"/>
      <c r="G17" s="26"/>
      <c r="H17" s="26">
        <f>SUM(H9:H16)</f>
        <v>0</v>
      </c>
      <c r="I17" s="26">
        <f>SUM(I9:I16)</f>
        <v>0</v>
      </c>
      <c r="J17" s="21">
        <f t="shared" si="1"/>
        <v>0</v>
      </c>
      <c r="K17" s="268"/>
      <c r="L17" s="268"/>
    </row>
    <row r="18" spans="1:12" ht="27" thickBot="1" x14ac:dyDescent="0.4">
      <c r="A18" s="8" t="s">
        <v>10</v>
      </c>
      <c r="B18" s="1054"/>
      <c r="C18" s="1054"/>
      <c r="D18" s="1054"/>
      <c r="E18" s="1054"/>
      <c r="F18" s="1054"/>
      <c r="G18" s="1054"/>
      <c r="H18" s="1054"/>
      <c r="I18" s="1054"/>
      <c r="J18" s="593"/>
      <c r="K18" s="268"/>
      <c r="L18" s="268"/>
    </row>
    <row r="19" spans="1:12" ht="27" thickBot="1" x14ac:dyDescent="0.4">
      <c r="A19" s="275" t="s">
        <v>11</v>
      </c>
      <c r="B19" s="1055"/>
      <c r="C19" s="1055"/>
      <c r="D19" s="307"/>
      <c r="E19" s="1056"/>
      <c r="F19" s="1055"/>
      <c r="G19" s="355"/>
      <c r="H19" s="29"/>
      <c r="I19" s="307"/>
      <c r="J19" s="1057"/>
      <c r="K19" s="269"/>
      <c r="L19" s="269"/>
    </row>
    <row r="20" spans="1:12" ht="52.5" x14ac:dyDescent="0.35">
      <c r="A20" s="272" t="s">
        <v>35</v>
      </c>
      <c r="B20" s="301">
        <v>0</v>
      </c>
      <c r="C20" s="302">
        <v>0</v>
      </c>
      <c r="D20" s="303">
        <f t="shared" ref="D20:D26" si="3">SUM(B20:C20)</f>
        <v>0</v>
      </c>
      <c r="E20" s="301"/>
      <c r="F20" s="302"/>
      <c r="G20" s="303"/>
      <c r="H20" s="805">
        <f t="shared" ref="H20:I27" si="4">B20+E20</f>
        <v>0</v>
      </c>
      <c r="I20" s="805">
        <f t="shared" si="4"/>
        <v>0</v>
      </c>
      <c r="J20" s="806">
        <f t="shared" ref="J20:J28" si="5">SUM(H20:I20)</f>
        <v>0</v>
      </c>
      <c r="K20" s="13"/>
      <c r="L20" s="13"/>
    </row>
    <row r="21" spans="1:12" ht="26.25" x14ac:dyDescent="0.35">
      <c r="A21" s="273" t="s">
        <v>36</v>
      </c>
      <c r="B21" s="4">
        <v>0</v>
      </c>
      <c r="C21" s="5">
        <v>0</v>
      </c>
      <c r="D21" s="6">
        <f t="shared" si="3"/>
        <v>0</v>
      </c>
      <c r="E21" s="4"/>
      <c r="F21" s="5"/>
      <c r="G21" s="6"/>
      <c r="H21" s="304">
        <f t="shared" si="4"/>
        <v>0</v>
      </c>
      <c r="I21" s="304">
        <f t="shared" si="4"/>
        <v>0</v>
      </c>
      <c r="J21" s="305">
        <f t="shared" si="5"/>
        <v>0</v>
      </c>
      <c r="K21" s="13"/>
      <c r="L21" s="13"/>
    </row>
    <row r="22" spans="1:12" ht="52.5" x14ac:dyDescent="0.35">
      <c r="A22" s="273" t="s">
        <v>37</v>
      </c>
      <c r="B22" s="38">
        <v>0</v>
      </c>
      <c r="C22" s="39">
        <v>0</v>
      </c>
      <c r="D22" s="6">
        <v>0</v>
      </c>
      <c r="E22" s="38"/>
      <c r="F22" s="39"/>
      <c r="G22" s="6"/>
      <c r="H22" s="304">
        <f t="shared" si="4"/>
        <v>0</v>
      </c>
      <c r="I22" s="304">
        <f t="shared" si="4"/>
        <v>0</v>
      </c>
      <c r="J22" s="305">
        <f t="shared" si="5"/>
        <v>0</v>
      </c>
      <c r="K22" s="13"/>
      <c r="L22" s="13"/>
    </row>
    <row r="23" spans="1:12" ht="52.5" x14ac:dyDescent="0.35">
      <c r="A23" s="273" t="s">
        <v>38</v>
      </c>
      <c r="B23" s="38">
        <v>0</v>
      </c>
      <c r="C23" s="39">
        <v>0</v>
      </c>
      <c r="D23" s="6">
        <f t="shared" si="3"/>
        <v>0</v>
      </c>
      <c r="E23" s="38"/>
      <c r="F23" s="39"/>
      <c r="G23" s="6"/>
      <c r="H23" s="304">
        <f t="shared" si="4"/>
        <v>0</v>
      </c>
      <c r="I23" s="304">
        <f t="shared" si="4"/>
        <v>0</v>
      </c>
      <c r="J23" s="305">
        <f t="shared" si="5"/>
        <v>0</v>
      </c>
      <c r="K23" s="13"/>
      <c r="L23" s="13"/>
    </row>
    <row r="24" spans="1:12" ht="52.5" x14ac:dyDescent="0.35">
      <c r="A24" s="273" t="s">
        <v>39</v>
      </c>
      <c r="B24" s="38">
        <v>0</v>
      </c>
      <c r="C24" s="39">
        <v>0</v>
      </c>
      <c r="D24" s="6">
        <f t="shared" si="3"/>
        <v>0</v>
      </c>
      <c r="E24" s="38"/>
      <c r="F24" s="39"/>
      <c r="G24" s="6"/>
      <c r="H24" s="304">
        <f t="shared" si="4"/>
        <v>0</v>
      </c>
      <c r="I24" s="304">
        <f t="shared" si="4"/>
        <v>0</v>
      </c>
      <c r="J24" s="305">
        <f t="shared" si="5"/>
        <v>0</v>
      </c>
      <c r="K24" s="13"/>
      <c r="L24" s="13"/>
    </row>
    <row r="25" spans="1:12" ht="52.5" x14ac:dyDescent="0.35">
      <c r="A25" s="273" t="s">
        <v>40</v>
      </c>
      <c r="B25" s="38">
        <v>0</v>
      </c>
      <c r="C25" s="39">
        <v>0</v>
      </c>
      <c r="D25" s="6">
        <f t="shared" si="3"/>
        <v>0</v>
      </c>
      <c r="E25" s="38"/>
      <c r="F25" s="39"/>
      <c r="G25" s="6"/>
      <c r="H25" s="304">
        <f t="shared" si="4"/>
        <v>0</v>
      </c>
      <c r="I25" s="304">
        <f t="shared" si="4"/>
        <v>0</v>
      </c>
      <c r="J25" s="305">
        <f t="shared" si="5"/>
        <v>0</v>
      </c>
      <c r="K25" s="13"/>
      <c r="L25" s="13"/>
    </row>
    <row r="26" spans="1:12" ht="52.5" x14ac:dyDescent="0.35">
      <c r="A26" s="273" t="s">
        <v>41</v>
      </c>
      <c r="B26" s="38">
        <v>0</v>
      </c>
      <c r="C26" s="39">
        <v>0</v>
      </c>
      <c r="D26" s="6">
        <f t="shared" si="3"/>
        <v>0</v>
      </c>
      <c r="E26" s="38"/>
      <c r="F26" s="39"/>
      <c r="G26" s="6"/>
      <c r="H26" s="304">
        <f t="shared" si="4"/>
        <v>0</v>
      </c>
      <c r="I26" s="304">
        <f t="shared" si="4"/>
        <v>0</v>
      </c>
      <c r="J26" s="305">
        <f t="shared" si="5"/>
        <v>0</v>
      </c>
      <c r="K26" s="13"/>
      <c r="L26" s="13"/>
    </row>
    <row r="27" spans="1:12" ht="27" thickBot="1" x14ac:dyDescent="0.4">
      <c r="A27" s="306" t="s">
        <v>42</v>
      </c>
      <c r="B27" s="38">
        <v>0</v>
      </c>
      <c r="C27" s="39">
        <v>0</v>
      </c>
      <c r="D27" s="6">
        <v>0</v>
      </c>
      <c r="E27" s="38"/>
      <c r="F27" s="39"/>
      <c r="G27" s="6"/>
      <c r="H27" s="304">
        <f t="shared" si="4"/>
        <v>0</v>
      </c>
      <c r="I27" s="304">
        <f t="shared" si="4"/>
        <v>0</v>
      </c>
      <c r="J27" s="305">
        <f t="shared" si="5"/>
        <v>0</v>
      </c>
      <c r="K27" s="13"/>
      <c r="L27" s="13"/>
    </row>
    <row r="28" spans="1:12" ht="27" thickBot="1" x14ac:dyDescent="0.4">
      <c r="A28" s="309" t="s">
        <v>13</v>
      </c>
      <c r="B28" s="310">
        <v>0</v>
      </c>
      <c r="C28" s="310">
        <f>SUM(C20:C27)</f>
        <v>0</v>
      </c>
      <c r="D28" s="310">
        <v>0</v>
      </c>
      <c r="E28" s="310"/>
      <c r="F28" s="310"/>
      <c r="G28" s="40"/>
      <c r="H28" s="310">
        <v>0</v>
      </c>
      <c r="I28" s="310">
        <f>SUM(I20:I27)</f>
        <v>0</v>
      </c>
      <c r="J28" s="23">
        <f t="shared" si="5"/>
        <v>0</v>
      </c>
      <c r="K28" s="270"/>
      <c r="L28" s="270"/>
    </row>
    <row r="29" spans="1:12" ht="26.25" x14ac:dyDescent="0.35">
      <c r="A29" s="311" t="s">
        <v>44</v>
      </c>
      <c r="B29" s="312"/>
      <c r="C29" s="313"/>
      <c r="D29" s="314"/>
      <c r="E29" s="312"/>
      <c r="F29" s="313"/>
      <c r="G29" s="314"/>
      <c r="H29" s="312"/>
      <c r="I29" s="313"/>
      <c r="J29" s="315"/>
      <c r="K29" s="13"/>
      <c r="L29" s="13"/>
    </row>
    <row r="30" spans="1:12" ht="27" thickBot="1" x14ac:dyDescent="0.4">
      <c r="A30" s="273"/>
      <c r="B30" s="4"/>
      <c r="C30" s="5"/>
      <c r="D30" s="6"/>
      <c r="E30" s="4"/>
      <c r="F30" s="5"/>
      <c r="G30" s="6"/>
      <c r="H30" s="304"/>
      <c r="I30" s="308"/>
      <c r="J30" s="305"/>
      <c r="K30" s="13"/>
      <c r="L30" s="13"/>
    </row>
    <row r="31" spans="1:12" ht="26.25" thickBot="1" x14ac:dyDescent="0.4">
      <c r="A31" s="15" t="s">
        <v>45</v>
      </c>
      <c r="B31" s="9">
        <f>SUM(B30:B30)</f>
        <v>0</v>
      </c>
      <c r="C31" s="9">
        <f>SUM(C30:C30)</f>
        <v>0</v>
      </c>
      <c r="D31" s="9">
        <f>SUM(D30:D30)</f>
        <v>0</v>
      </c>
      <c r="E31" s="9"/>
      <c r="F31" s="9"/>
      <c r="G31" s="29"/>
      <c r="H31" s="9">
        <f>SUM(H30:H30)</f>
        <v>0</v>
      </c>
      <c r="I31" s="9">
        <f>SUM(I30:I30)</f>
        <v>0</v>
      </c>
      <c r="J31" s="21">
        <f>SUM(J30:J30)</f>
        <v>0</v>
      </c>
      <c r="K31" s="13"/>
      <c r="L31" s="13"/>
    </row>
    <row r="32" spans="1:12" ht="26.25" x14ac:dyDescent="0.35">
      <c r="A32" s="14" t="s">
        <v>46</v>
      </c>
      <c r="B32" s="35"/>
      <c r="C32" s="36"/>
      <c r="D32" s="316"/>
      <c r="E32" s="36"/>
      <c r="F32" s="36"/>
      <c r="G32" s="37"/>
      <c r="H32" s="35"/>
      <c r="I32" s="36"/>
      <c r="J32" s="317"/>
      <c r="K32" s="13"/>
      <c r="L32" s="13"/>
    </row>
    <row r="33" spans="1:13" ht="27" thickBot="1" x14ac:dyDescent="0.4">
      <c r="A33" s="273"/>
      <c r="B33" s="4"/>
      <c r="C33" s="5"/>
      <c r="D33" s="318"/>
      <c r="E33" s="7"/>
      <c r="F33" s="5"/>
      <c r="G33" s="6"/>
      <c r="H33" s="304"/>
      <c r="I33" s="308"/>
      <c r="J33" s="305"/>
      <c r="K33" s="13"/>
      <c r="L33" s="13"/>
    </row>
    <row r="34" spans="1:13" ht="26.25" thickBot="1" x14ac:dyDescent="0.4">
      <c r="A34" s="15" t="s">
        <v>15</v>
      </c>
      <c r="B34" s="22">
        <f>SUM(B33:B33)</f>
        <v>0</v>
      </c>
      <c r="C34" s="22">
        <f>SUM(C33:C33)</f>
        <v>0</v>
      </c>
      <c r="D34" s="23">
        <f>SUM(D33:D33)</f>
        <v>0</v>
      </c>
      <c r="E34" s="319"/>
      <c r="F34" s="22"/>
      <c r="G34" s="22"/>
      <c r="H34" s="22">
        <f>SUM(H33:H33)</f>
        <v>0</v>
      </c>
      <c r="I34" s="22">
        <f>SUM(I33:I33)</f>
        <v>0</v>
      </c>
      <c r="J34" s="23">
        <f>SUM(J33:J33)</f>
        <v>0</v>
      </c>
      <c r="K34" s="13"/>
      <c r="L34" s="13"/>
    </row>
    <row r="35" spans="1:13" ht="26.25" thickBot="1" x14ac:dyDescent="0.4">
      <c r="A35" s="16" t="s">
        <v>16</v>
      </c>
      <c r="B35" s="9">
        <f>B28</f>
        <v>0</v>
      </c>
      <c r="C35" s="9">
        <f>C28</f>
        <v>0</v>
      </c>
      <c r="D35" s="9">
        <f>D28</f>
        <v>0</v>
      </c>
      <c r="E35" s="9"/>
      <c r="F35" s="9"/>
      <c r="G35" s="9"/>
      <c r="H35" s="9">
        <f>B35+E35</f>
        <v>0</v>
      </c>
      <c r="I35" s="9">
        <f>C35+F35</f>
        <v>0</v>
      </c>
      <c r="J35" s="21">
        <f>SUM(H35:I35)</f>
        <v>0</v>
      </c>
      <c r="K35" s="271"/>
      <c r="L35" s="271"/>
    </row>
    <row r="36" spans="1:13" ht="26.25" thickBot="1" x14ac:dyDescent="0.4">
      <c r="A36" s="16" t="s">
        <v>47</v>
      </c>
      <c r="B36" s="9">
        <f>B31</f>
        <v>0</v>
      </c>
      <c r="C36" s="9">
        <f>C31</f>
        <v>0</v>
      </c>
      <c r="D36" s="9">
        <f>D31</f>
        <v>0</v>
      </c>
      <c r="E36" s="9"/>
      <c r="F36" s="9"/>
      <c r="G36" s="9"/>
      <c r="H36" s="9">
        <f>B36+E36</f>
        <v>0</v>
      </c>
      <c r="I36" s="9">
        <f>C36+F36</f>
        <v>0</v>
      </c>
      <c r="J36" s="21">
        <f>SUM(H36:I36)</f>
        <v>0</v>
      </c>
      <c r="K36" s="17"/>
      <c r="L36" s="17"/>
    </row>
    <row r="37" spans="1:13" ht="26.25" thickBot="1" x14ac:dyDescent="0.4">
      <c r="A37" s="16" t="s">
        <v>17</v>
      </c>
      <c r="B37" s="9">
        <f>B34</f>
        <v>0</v>
      </c>
      <c r="C37" s="9">
        <f>C34</f>
        <v>0</v>
      </c>
      <c r="D37" s="9">
        <f>D34</f>
        <v>0</v>
      </c>
      <c r="E37" s="9"/>
      <c r="F37" s="9"/>
      <c r="G37" s="9"/>
      <c r="H37" s="9">
        <f>B37+E37</f>
        <v>0</v>
      </c>
      <c r="I37" s="9">
        <f>C37+E37</f>
        <v>0</v>
      </c>
      <c r="J37" s="21">
        <f>SUM(H37:I37)</f>
        <v>0</v>
      </c>
      <c r="K37" s="17"/>
      <c r="L37" s="17"/>
    </row>
    <row r="38" spans="1:13" ht="26.25" thickBot="1" x14ac:dyDescent="0.4">
      <c r="A38" s="18" t="s">
        <v>18</v>
      </c>
      <c r="B38" s="24">
        <f>SUM(B35:B37)</f>
        <v>0</v>
      </c>
      <c r="C38" s="24">
        <f>SUM(C35:C37)</f>
        <v>0</v>
      </c>
      <c r="D38" s="24">
        <f>SUM(D35:D37)</f>
        <v>0</v>
      </c>
      <c r="E38" s="24"/>
      <c r="F38" s="24"/>
      <c r="G38" s="24"/>
      <c r="H38" s="24">
        <f>SUM(H35:H37)</f>
        <v>0</v>
      </c>
      <c r="I38" s="24">
        <f>SUM(I35:I37)</f>
        <v>0</v>
      </c>
      <c r="J38" s="25">
        <f>SUM(J35:J37)</f>
        <v>0</v>
      </c>
      <c r="K38" s="17"/>
      <c r="L38" s="17"/>
    </row>
    <row r="39" spans="1:13" hidden="1" x14ac:dyDescent="0.35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9"/>
    </row>
    <row r="40" spans="1:13" ht="12.75" customHeight="1" x14ac:dyDescent="0.35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3" ht="25.5" customHeight="1" x14ac:dyDescent="0.35">
      <c r="A41" s="1384" t="str">
        <f>[1]СПО!B42</f>
        <v>Начальник УМО___________________И.И. Линник</v>
      </c>
      <c r="B41" s="1384"/>
      <c r="C41" s="1384"/>
      <c r="D41" s="1384"/>
      <c r="E41" s="1384"/>
      <c r="F41" s="1384"/>
      <c r="G41" s="1384"/>
      <c r="H41" s="1384"/>
      <c r="I41" s="1384"/>
      <c r="J41" s="1384"/>
      <c r="K41" s="538"/>
      <c r="L41" s="538"/>
      <c r="M41" s="538"/>
    </row>
  </sheetData>
  <mergeCells count="9">
    <mergeCell ref="A1:L1"/>
    <mergeCell ref="A2:L2"/>
    <mergeCell ref="B3:E3"/>
    <mergeCell ref="F3:M3"/>
    <mergeCell ref="A41:J41"/>
    <mergeCell ref="A5:A7"/>
    <mergeCell ref="B5:D6"/>
    <mergeCell ref="E5:G6"/>
    <mergeCell ref="H5:J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1"/>
  <sheetViews>
    <sheetView topLeftCell="A10" zoomScale="50" zoomScaleNormal="50" workbookViewId="0">
      <selection activeCell="V28" sqref="V28"/>
    </sheetView>
  </sheetViews>
  <sheetFormatPr defaultRowHeight="25.5" x14ac:dyDescent="0.35"/>
  <cols>
    <col min="1" max="1" width="3" style="1" customWidth="1"/>
    <col min="2" max="2" width="79.28515625" style="1" customWidth="1"/>
    <col min="3" max="3" width="14.5703125" style="1" customWidth="1"/>
    <col min="4" max="4" width="15.28515625" style="1" customWidth="1"/>
    <col min="5" max="5" width="11" style="1" customWidth="1"/>
    <col min="6" max="6" width="14" style="1" customWidth="1"/>
    <col min="7" max="7" width="13" style="1" customWidth="1"/>
    <col min="8" max="8" width="12.42578125" style="1" customWidth="1"/>
    <col min="9" max="11" width="0" style="1" hidden="1" customWidth="1"/>
    <col min="12" max="12" width="14" style="1" customWidth="1"/>
    <col min="13" max="13" width="15.5703125" style="1" customWidth="1"/>
    <col min="14" max="14" width="15.42578125" style="1" customWidth="1"/>
    <col min="15" max="15" width="14.28515625" style="1" customWidth="1"/>
    <col min="16" max="16" width="10.5703125" style="1" customWidth="1"/>
    <col min="17" max="17" width="9.28515625" style="1" customWidth="1"/>
    <col min="18" max="16384" width="9.140625" style="1"/>
  </cols>
  <sheetData>
    <row r="1" spans="1:23" x14ac:dyDescent="0.35">
      <c r="A1" s="1374" t="str">
        <f>[1]СПО!B1</f>
        <v>Гуманитарно-педагогическая академия (филиал) ФГАОУ ВО «КФУ им. В. И. Вернадского» в г. Ялте</v>
      </c>
      <c r="B1" s="1374"/>
      <c r="C1" s="1374"/>
      <c r="D1" s="1374"/>
      <c r="E1" s="1374"/>
      <c r="F1" s="1374"/>
      <c r="G1" s="1374"/>
      <c r="H1" s="1374"/>
      <c r="I1" s="1374"/>
      <c r="J1" s="1374"/>
      <c r="K1" s="1374"/>
      <c r="L1" s="1374"/>
      <c r="M1" s="1374"/>
      <c r="N1" s="1374"/>
    </row>
    <row r="2" spans="1:23" x14ac:dyDescent="0.35">
      <c r="A2" s="1383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</row>
    <row r="3" spans="1:23" ht="18.75" customHeight="1" x14ac:dyDescent="0.35">
      <c r="B3" s="1387" t="s">
        <v>140</v>
      </c>
      <c r="C3" s="1387"/>
      <c r="D3" s="1387"/>
      <c r="E3" s="1382">
        <v>42948</v>
      </c>
      <c r="F3" s="1374"/>
      <c r="G3" s="1374"/>
      <c r="H3" s="1383" t="s">
        <v>141</v>
      </c>
      <c r="I3" s="1383"/>
      <c r="J3" s="1383"/>
      <c r="K3" s="1383"/>
      <c r="L3" s="1383"/>
      <c r="M3" s="1383"/>
      <c r="N3" s="1383"/>
    </row>
    <row r="4" spans="1:23" ht="26.25" thickBot="1" x14ac:dyDescent="0.4">
      <c r="B4" s="3"/>
    </row>
    <row r="5" spans="1:23" ht="12.75" customHeight="1" thickBot="1" x14ac:dyDescent="0.4">
      <c r="B5" s="1381" t="s">
        <v>1</v>
      </c>
      <c r="C5" s="1386">
        <v>3</v>
      </c>
      <c r="D5" s="1386"/>
      <c r="E5" s="1386"/>
      <c r="F5" s="1386">
        <v>4</v>
      </c>
      <c r="G5" s="1386"/>
      <c r="H5" s="1386"/>
      <c r="I5" s="1373"/>
      <c r="J5" s="1373"/>
      <c r="K5" s="1373"/>
      <c r="L5" s="1379" t="s">
        <v>23</v>
      </c>
      <c r="M5" s="1379"/>
      <c r="N5" s="1379"/>
    </row>
    <row r="6" spans="1:23" ht="38.25" customHeight="1" thickBot="1" x14ac:dyDescent="0.4">
      <c r="B6" s="1381"/>
      <c r="C6" s="1386"/>
      <c r="D6" s="1386"/>
      <c r="E6" s="1386"/>
      <c r="F6" s="1386"/>
      <c r="G6" s="1386"/>
      <c r="H6" s="1386"/>
      <c r="I6" s="1373"/>
      <c r="J6" s="1373"/>
      <c r="K6" s="1373"/>
      <c r="L6" s="1379"/>
      <c r="M6" s="1379"/>
      <c r="N6" s="1379"/>
    </row>
    <row r="7" spans="1:23" ht="105" customHeight="1" thickBot="1" x14ac:dyDescent="0.4">
      <c r="B7" s="1381"/>
      <c r="C7" s="424" t="s">
        <v>5</v>
      </c>
      <c r="D7" s="425" t="s">
        <v>6</v>
      </c>
      <c r="E7" s="426" t="s">
        <v>7</v>
      </c>
      <c r="F7" s="424" t="s">
        <v>5</v>
      </c>
      <c r="G7" s="425" t="s">
        <v>6</v>
      </c>
      <c r="H7" s="426" t="s">
        <v>7</v>
      </c>
      <c r="I7" s="424" t="s">
        <v>5</v>
      </c>
      <c r="J7" s="425" t="s">
        <v>6</v>
      </c>
      <c r="K7" s="426" t="s">
        <v>7</v>
      </c>
      <c r="L7" s="424" t="s">
        <v>5</v>
      </c>
      <c r="M7" s="425" t="s">
        <v>6</v>
      </c>
      <c r="N7" s="426" t="s">
        <v>7</v>
      </c>
    </row>
    <row r="8" spans="1:23" ht="26.25" x14ac:dyDescent="0.35">
      <c r="B8" s="483" t="s">
        <v>8</v>
      </c>
      <c r="C8" s="484">
        <v>0</v>
      </c>
      <c r="D8" s="485">
        <f>SUM(D9:D16)</f>
        <v>0</v>
      </c>
      <c r="E8" s="456">
        <v>0</v>
      </c>
      <c r="F8" s="486">
        <f>SUM(F9:F16)</f>
        <v>3</v>
      </c>
      <c r="G8" s="486">
        <f>SUM(G9:G16)</f>
        <v>0</v>
      </c>
      <c r="H8" s="487">
        <f>SUM(H9:H16)</f>
        <v>3</v>
      </c>
      <c r="I8" s="488"/>
      <c r="J8" s="488"/>
      <c r="K8" s="313"/>
      <c r="L8" s="489">
        <f>SUM(L9:L16)</f>
        <v>3</v>
      </c>
      <c r="M8" s="27">
        <f>SUM(M9:M16)</f>
        <v>0</v>
      </c>
      <c r="N8" s="28">
        <f>SUM(N9:N16)</f>
        <v>3</v>
      </c>
    </row>
    <row r="9" spans="1:23" ht="46.5" x14ac:dyDescent="0.35">
      <c r="B9" s="490" t="s">
        <v>35</v>
      </c>
      <c r="C9" s="4">
        <v>0</v>
      </c>
      <c r="D9" s="5">
        <v>0</v>
      </c>
      <c r="E9" s="318">
        <f t="shared" ref="E9:E16" si="0">SUM(C9:D9)</f>
        <v>0</v>
      </c>
      <c r="F9" s="7">
        <v>0</v>
      </c>
      <c r="G9" s="5">
        <v>0</v>
      </c>
      <c r="H9" s="318">
        <f t="shared" ref="H9:H16" si="1">SUM(F9:G9)</f>
        <v>0</v>
      </c>
      <c r="I9" s="7"/>
      <c r="J9" s="274"/>
      <c r="K9" s="5"/>
      <c r="L9" s="308">
        <f t="shared" ref="L9:M16" si="2">C9+F9+I9</f>
        <v>0</v>
      </c>
      <c r="M9" s="308">
        <f t="shared" si="2"/>
        <v>0</v>
      </c>
      <c r="N9" s="305">
        <f t="shared" ref="N9:N17" si="3">SUM(L9:M9)</f>
        <v>0</v>
      </c>
    </row>
    <row r="10" spans="1:23" ht="26.25" x14ac:dyDescent="0.35">
      <c r="B10" s="490" t="s">
        <v>36</v>
      </c>
      <c r="C10" s="4">
        <v>0</v>
      </c>
      <c r="D10" s="5">
        <v>0</v>
      </c>
      <c r="E10" s="318">
        <f t="shared" si="0"/>
        <v>0</v>
      </c>
      <c r="F10" s="7">
        <v>0</v>
      </c>
      <c r="G10" s="274">
        <v>0</v>
      </c>
      <c r="H10" s="318">
        <v>0</v>
      </c>
      <c r="I10" s="7"/>
      <c r="J10" s="274"/>
      <c r="K10" s="5"/>
      <c r="L10" s="308">
        <f t="shared" si="2"/>
        <v>0</v>
      </c>
      <c r="M10" s="308">
        <f t="shared" si="2"/>
        <v>0</v>
      </c>
      <c r="N10" s="305">
        <f t="shared" si="3"/>
        <v>0</v>
      </c>
    </row>
    <row r="11" spans="1:23" ht="46.5" x14ac:dyDescent="0.35">
      <c r="B11" s="490" t="s">
        <v>37</v>
      </c>
      <c r="C11" s="4">
        <v>0</v>
      </c>
      <c r="D11" s="5">
        <v>0</v>
      </c>
      <c r="E11" s="318">
        <f t="shared" si="0"/>
        <v>0</v>
      </c>
      <c r="F11" s="7">
        <v>0</v>
      </c>
      <c r="G11" s="5">
        <v>0</v>
      </c>
      <c r="H11" s="318">
        <f t="shared" si="1"/>
        <v>0</v>
      </c>
      <c r="I11" s="7"/>
      <c r="J11" s="274"/>
      <c r="K11" s="5"/>
      <c r="L11" s="308">
        <f t="shared" si="2"/>
        <v>0</v>
      </c>
      <c r="M11" s="308">
        <f t="shared" si="2"/>
        <v>0</v>
      </c>
      <c r="N11" s="305">
        <f t="shared" si="3"/>
        <v>0</v>
      </c>
    </row>
    <row r="12" spans="1:23" ht="46.5" x14ac:dyDescent="0.35">
      <c r="B12" s="490" t="s">
        <v>38</v>
      </c>
      <c r="C12" s="4">
        <v>0</v>
      </c>
      <c r="D12" s="5">
        <v>0</v>
      </c>
      <c r="E12" s="318">
        <f t="shared" si="0"/>
        <v>0</v>
      </c>
      <c r="F12" s="7">
        <v>1</v>
      </c>
      <c r="G12" s="5">
        <v>0</v>
      </c>
      <c r="H12" s="318">
        <f t="shared" si="1"/>
        <v>1</v>
      </c>
      <c r="I12" s="7"/>
      <c r="J12" s="274"/>
      <c r="K12" s="5"/>
      <c r="L12" s="308">
        <f t="shared" si="2"/>
        <v>1</v>
      </c>
      <c r="M12" s="308">
        <f t="shared" si="2"/>
        <v>0</v>
      </c>
      <c r="N12" s="305">
        <f t="shared" si="3"/>
        <v>1</v>
      </c>
    </row>
    <row r="13" spans="1:23" ht="46.5" x14ac:dyDescent="0.35">
      <c r="B13" s="490" t="s">
        <v>39</v>
      </c>
      <c r="C13" s="4">
        <v>0</v>
      </c>
      <c r="D13" s="5">
        <v>0</v>
      </c>
      <c r="E13" s="318">
        <f t="shared" si="0"/>
        <v>0</v>
      </c>
      <c r="F13" s="7">
        <v>0</v>
      </c>
      <c r="G13" s="5">
        <v>0</v>
      </c>
      <c r="H13" s="318">
        <f t="shared" si="1"/>
        <v>0</v>
      </c>
      <c r="I13" s="7"/>
      <c r="J13" s="274"/>
      <c r="K13" s="5"/>
      <c r="L13" s="308">
        <f t="shared" si="2"/>
        <v>0</v>
      </c>
      <c r="M13" s="308">
        <f t="shared" si="2"/>
        <v>0</v>
      </c>
      <c r="N13" s="305">
        <f t="shared" si="3"/>
        <v>0</v>
      </c>
    </row>
    <row r="14" spans="1:23" ht="46.5" x14ac:dyDescent="0.35">
      <c r="B14" s="490" t="s">
        <v>40</v>
      </c>
      <c r="C14" s="4">
        <v>0</v>
      </c>
      <c r="D14" s="5">
        <v>0</v>
      </c>
      <c r="E14" s="318">
        <f t="shared" si="0"/>
        <v>0</v>
      </c>
      <c r="F14" s="7">
        <v>0</v>
      </c>
      <c r="G14" s="5">
        <v>0</v>
      </c>
      <c r="H14" s="318">
        <f t="shared" si="1"/>
        <v>0</v>
      </c>
      <c r="I14" s="7"/>
      <c r="J14" s="274"/>
      <c r="K14" s="5"/>
      <c r="L14" s="308">
        <f t="shared" si="2"/>
        <v>0</v>
      </c>
      <c r="M14" s="308">
        <f t="shared" si="2"/>
        <v>0</v>
      </c>
      <c r="N14" s="305">
        <f t="shared" si="3"/>
        <v>0</v>
      </c>
    </row>
    <row r="15" spans="1:23" ht="46.5" x14ac:dyDescent="0.35">
      <c r="B15" s="490" t="s">
        <v>41</v>
      </c>
      <c r="C15" s="4">
        <v>0</v>
      </c>
      <c r="D15" s="5">
        <v>0</v>
      </c>
      <c r="E15" s="318">
        <v>0</v>
      </c>
      <c r="F15" s="7">
        <v>2</v>
      </c>
      <c r="G15" s="5">
        <v>0</v>
      </c>
      <c r="H15" s="318">
        <f t="shared" si="1"/>
        <v>2</v>
      </c>
      <c r="I15" s="7"/>
      <c r="J15" s="274"/>
      <c r="K15" s="5"/>
      <c r="L15" s="308">
        <f t="shared" si="2"/>
        <v>2</v>
      </c>
      <c r="M15" s="308">
        <f t="shared" si="2"/>
        <v>0</v>
      </c>
      <c r="N15" s="305">
        <f t="shared" si="3"/>
        <v>2</v>
      </c>
    </row>
    <row r="16" spans="1:23" ht="27" thickBot="1" x14ac:dyDescent="0.4">
      <c r="B16" s="491" t="s">
        <v>42</v>
      </c>
      <c r="C16" s="441">
        <v>0</v>
      </c>
      <c r="D16" s="439">
        <v>0</v>
      </c>
      <c r="E16" s="492">
        <f t="shared" si="0"/>
        <v>0</v>
      </c>
      <c r="F16" s="442">
        <v>0</v>
      </c>
      <c r="G16" s="439">
        <v>0</v>
      </c>
      <c r="H16" s="492">
        <f t="shared" si="1"/>
        <v>0</v>
      </c>
      <c r="I16" s="442"/>
      <c r="J16" s="439"/>
      <c r="K16" s="439"/>
      <c r="L16" s="493">
        <f t="shared" si="2"/>
        <v>0</v>
      </c>
      <c r="M16" s="493">
        <f t="shared" si="2"/>
        <v>0</v>
      </c>
      <c r="N16" s="494">
        <f t="shared" si="3"/>
        <v>0</v>
      </c>
    </row>
    <row r="17" spans="2:14" ht="26.25" thickBot="1" x14ac:dyDescent="0.4">
      <c r="B17" s="1058" t="s">
        <v>49</v>
      </c>
      <c r="C17" s="26">
        <f t="shared" ref="C17:H17" si="4">SUM(C9:C16)</f>
        <v>0</v>
      </c>
      <c r="D17" s="27">
        <f t="shared" si="4"/>
        <v>0</v>
      </c>
      <c r="E17" s="594">
        <f t="shared" si="4"/>
        <v>0</v>
      </c>
      <c r="F17" s="26">
        <f t="shared" si="4"/>
        <v>3</v>
      </c>
      <c r="G17" s="1054">
        <f t="shared" si="4"/>
        <v>0</v>
      </c>
      <c r="H17" s="593">
        <f t="shared" si="4"/>
        <v>3</v>
      </c>
      <c r="I17" s="27"/>
      <c r="J17" s="1054"/>
      <c r="K17" s="1054"/>
      <c r="L17" s="1054">
        <f>SUM(L9:L16)</f>
        <v>3</v>
      </c>
      <c r="M17" s="1054">
        <f>SUM(M9:M16)</f>
        <v>0</v>
      </c>
      <c r="N17" s="593">
        <f t="shared" si="3"/>
        <v>3</v>
      </c>
    </row>
    <row r="18" spans="2:14" ht="26.25" thickBot="1" x14ac:dyDescent="0.4">
      <c r="B18" s="1059" t="s">
        <v>10</v>
      </c>
      <c r="C18" s="1060"/>
      <c r="D18" s="1061"/>
      <c r="E18" s="1062"/>
      <c r="F18" s="1060"/>
      <c r="G18" s="1061"/>
      <c r="H18" s="1062"/>
      <c r="I18" s="1060"/>
      <c r="J18" s="1061"/>
      <c r="K18" s="1062"/>
      <c r="L18" s="1060"/>
      <c r="M18" s="1060"/>
      <c r="N18" s="1063"/>
    </row>
    <row r="19" spans="2:14" ht="27" thickBot="1" x14ac:dyDescent="0.4">
      <c r="B19" s="495" t="s">
        <v>11</v>
      </c>
      <c r="C19" s="496"/>
      <c r="D19" s="497"/>
      <c r="E19" s="593"/>
      <c r="F19" s="498"/>
      <c r="G19" s="497" t="s">
        <v>12</v>
      </c>
      <c r="H19" s="594"/>
      <c r="I19" s="496"/>
      <c r="J19" s="497"/>
      <c r="K19" s="594"/>
      <c r="L19" s="26"/>
      <c r="M19" s="26"/>
      <c r="N19" s="1064"/>
    </row>
    <row r="20" spans="2:14" ht="46.5" x14ac:dyDescent="0.35">
      <c r="B20" s="499" t="s">
        <v>35</v>
      </c>
      <c r="C20" s="312">
        <v>0</v>
      </c>
      <c r="D20" s="313">
        <v>0</v>
      </c>
      <c r="E20" s="315">
        <f t="shared" ref="E20:E27" si="5">SUM(C20:D20)</f>
        <v>0</v>
      </c>
      <c r="F20" s="436">
        <v>0</v>
      </c>
      <c r="G20" s="313">
        <v>0</v>
      </c>
      <c r="H20" s="315">
        <f t="shared" ref="H20:H27" si="6">SUM(F20:G20)</f>
        <v>0</v>
      </c>
      <c r="I20" s="436"/>
      <c r="J20" s="427"/>
      <c r="K20" s="313"/>
      <c r="L20" s="489">
        <f t="shared" ref="L20:M27" si="7">C20+F20+I20</f>
        <v>0</v>
      </c>
      <c r="M20" s="489">
        <f t="shared" si="7"/>
        <v>0</v>
      </c>
      <c r="N20" s="1065">
        <f t="shared" ref="N20:N28" si="8">SUM(L20:M20)</f>
        <v>0</v>
      </c>
    </row>
    <row r="21" spans="2:14" ht="26.25" x14ac:dyDescent="0.35">
      <c r="B21" s="490" t="s">
        <v>36</v>
      </c>
      <c r="C21" s="4">
        <v>0</v>
      </c>
      <c r="D21" s="5">
        <v>0</v>
      </c>
      <c r="E21" s="318">
        <f t="shared" si="5"/>
        <v>0</v>
      </c>
      <c r="F21" s="7">
        <v>0</v>
      </c>
      <c r="G21" s="274">
        <v>0</v>
      </c>
      <c r="H21" s="318">
        <f t="shared" si="6"/>
        <v>0</v>
      </c>
      <c r="I21" s="7"/>
      <c r="J21" s="274"/>
      <c r="K21" s="5"/>
      <c r="L21" s="308">
        <f t="shared" si="7"/>
        <v>0</v>
      </c>
      <c r="M21" s="308">
        <f t="shared" si="7"/>
        <v>0</v>
      </c>
      <c r="N21" s="1066">
        <f t="shared" si="8"/>
        <v>0</v>
      </c>
    </row>
    <row r="22" spans="2:14" ht="46.5" x14ac:dyDescent="0.35">
      <c r="B22" s="490" t="s">
        <v>37</v>
      </c>
      <c r="C22" s="4">
        <v>0</v>
      </c>
      <c r="D22" s="5">
        <v>0</v>
      </c>
      <c r="E22" s="318">
        <f t="shared" si="5"/>
        <v>0</v>
      </c>
      <c r="F22" s="7">
        <v>0</v>
      </c>
      <c r="G22" s="5">
        <v>0</v>
      </c>
      <c r="H22" s="318">
        <f t="shared" si="6"/>
        <v>0</v>
      </c>
      <c r="I22" s="7"/>
      <c r="J22" s="274"/>
      <c r="K22" s="5"/>
      <c r="L22" s="308">
        <f t="shared" si="7"/>
        <v>0</v>
      </c>
      <c r="M22" s="308">
        <f t="shared" si="7"/>
        <v>0</v>
      </c>
      <c r="N22" s="1066">
        <f t="shared" si="8"/>
        <v>0</v>
      </c>
    </row>
    <row r="23" spans="2:14" ht="46.5" x14ac:dyDescent="0.35">
      <c r="B23" s="490" t="s">
        <v>38</v>
      </c>
      <c r="C23" s="4">
        <v>0</v>
      </c>
      <c r="D23" s="5">
        <v>0</v>
      </c>
      <c r="E23" s="318">
        <f t="shared" si="5"/>
        <v>0</v>
      </c>
      <c r="F23" s="7">
        <v>1</v>
      </c>
      <c r="G23" s="5">
        <v>0</v>
      </c>
      <c r="H23" s="318">
        <f t="shared" si="6"/>
        <v>1</v>
      </c>
      <c r="I23" s="7"/>
      <c r="J23" s="274"/>
      <c r="K23" s="5"/>
      <c r="L23" s="308">
        <f t="shared" si="7"/>
        <v>1</v>
      </c>
      <c r="M23" s="308">
        <f t="shared" si="7"/>
        <v>0</v>
      </c>
      <c r="N23" s="1066">
        <f t="shared" si="8"/>
        <v>1</v>
      </c>
    </row>
    <row r="24" spans="2:14" ht="46.5" x14ac:dyDescent="0.35">
      <c r="B24" s="490" t="s">
        <v>39</v>
      </c>
      <c r="C24" s="4">
        <v>0</v>
      </c>
      <c r="D24" s="5">
        <v>0</v>
      </c>
      <c r="E24" s="318">
        <f t="shared" si="5"/>
        <v>0</v>
      </c>
      <c r="F24" s="7">
        <v>0</v>
      </c>
      <c r="G24" s="5">
        <v>0</v>
      </c>
      <c r="H24" s="318">
        <f t="shared" si="6"/>
        <v>0</v>
      </c>
      <c r="I24" s="7"/>
      <c r="J24" s="274"/>
      <c r="K24" s="5"/>
      <c r="L24" s="308">
        <f t="shared" si="7"/>
        <v>0</v>
      </c>
      <c r="M24" s="308">
        <f t="shared" si="7"/>
        <v>0</v>
      </c>
      <c r="N24" s="1066">
        <f t="shared" si="8"/>
        <v>0</v>
      </c>
    </row>
    <row r="25" spans="2:14" ht="46.5" x14ac:dyDescent="0.35">
      <c r="B25" s="490" t="s">
        <v>40</v>
      </c>
      <c r="C25" s="4">
        <v>0</v>
      </c>
      <c r="D25" s="5">
        <v>0</v>
      </c>
      <c r="E25" s="318">
        <f t="shared" si="5"/>
        <v>0</v>
      </c>
      <c r="F25" s="7">
        <v>0</v>
      </c>
      <c r="G25" s="5">
        <v>0</v>
      </c>
      <c r="H25" s="318">
        <f t="shared" si="6"/>
        <v>0</v>
      </c>
      <c r="I25" s="7"/>
      <c r="J25" s="274"/>
      <c r="K25" s="5"/>
      <c r="L25" s="308">
        <f t="shared" si="7"/>
        <v>0</v>
      </c>
      <c r="M25" s="308">
        <f t="shared" si="7"/>
        <v>0</v>
      </c>
      <c r="N25" s="1066">
        <f t="shared" si="8"/>
        <v>0</v>
      </c>
    </row>
    <row r="26" spans="2:14" ht="46.5" x14ac:dyDescent="0.35">
      <c r="B26" s="490" t="s">
        <v>41</v>
      </c>
      <c r="C26" s="4">
        <v>0</v>
      </c>
      <c r="D26" s="5">
        <v>0</v>
      </c>
      <c r="E26" s="318">
        <f t="shared" si="5"/>
        <v>0</v>
      </c>
      <c r="F26" s="7">
        <v>2</v>
      </c>
      <c r="G26" s="5">
        <v>0</v>
      </c>
      <c r="H26" s="318">
        <f t="shared" si="6"/>
        <v>2</v>
      </c>
      <c r="I26" s="7"/>
      <c r="J26" s="274"/>
      <c r="K26" s="5"/>
      <c r="L26" s="308">
        <f t="shared" si="7"/>
        <v>2</v>
      </c>
      <c r="M26" s="308">
        <f t="shared" si="7"/>
        <v>0</v>
      </c>
      <c r="N26" s="1066">
        <f t="shared" si="8"/>
        <v>2</v>
      </c>
    </row>
    <row r="27" spans="2:14" ht="27" thickBot="1" x14ac:dyDescent="0.4">
      <c r="B27" s="491" t="s">
        <v>42</v>
      </c>
      <c r="C27" s="441">
        <v>0</v>
      </c>
      <c r="D27" s="439">
        <v>0</v>
      </c>
      <c r="E27" s="492">
        <f t="shared" si="5"/>
        <v>0</v>
      </c>
      <c r="F27" s="442">
        <v>0</v>
      </c>
      <c r="G27" s="439">
        <v>0</v>
      </c>
      <c r="H27" s="492">
        <f t="shared" si="6"/>
        <v>0</v>
      </c>
      <c r="I27" s="442"/>
      <c r="J27" s="439"/>
      <c r="K27" s="439"/>
      <c r="L27" s="493">
        <f t="shared" si="7"/>
        <v>0</v>
      </c>
      <c r="M27" s="493">
        <f t="shared" si="7"/>
        <v>0</v>
      </c>
      <c r="N27" s="1067">
        <f t="shared" si="8"/>
        <v>0</v>
      </c>
    </row>
    <row r="28" spans="2:14" ht="26.25" thickBot="1" x14ac:dyDescent="0.4">
      <c r="B28" s="500" t="s">
        <v>13</v>
      </c>
      <c r="C28" s="501">
        <v>0</v>
      </c>
      <c r="D28" s="474">
        <f>SUM(D20:D27)</f>
        <v>0</v>
      </c>
      <c r="E28" s="502">
        <f>SUM(E20:E27)</f>
        <v>0</v>
      </c>
      <c r="F28" s="429">
        <f>SUM(F20:F27)</f>
        <v>3</v>
      </c>
      <c r="G28" s="503">
        <f>SUM(G20:G27)</f>
        <v>0</v>
      </c>
      <c r="H28" s="504">
        <f>SUM(H20:H27)</f>
        <v>3</v>
      </c>
      <c r="I28" s="474"/>
      <c r="J28" s="503"/>
      <c r="K28" s="501"/>
      <c r="L28" s="501">
        <f>SUM(L20:L27)</f>
        <v>3</v>
      </c>
      <c r="M28" s="503">
        <f>SUM(M20:M27)</f>
        <v>0</v>
      </c>
      <c r="N28" s="1068">
        <f t="shared" si="8"/>
        <v>3</v>
      </c>
    </row>
    <row r="29" spans="2:14" ht="27" thickBot="1" x14ac:dyDescent="0.4">
      <c r="B29" s="505" t="s">
        <v>44</v>
      </c>
      <c r="C29" s="496"/>
      <c r="D29" s="498"/>
      <c r="E29" s="317"/>
      <c r="F29" s="498"/>
      <c r="G29" s="498"/>
      <c r="H29" s="506"/>
      <c r="I29" s="496"/>
      <c r="J29" s="497"/>
      <c r="K29" s="507"/>
      <c r="L29" s="496"/>
      <c r="M29" s="498"/>
      <c r="N29" s="1069"/>
    </row>
    <row r="30" spans="2:14" ht="27" thickBot="1" x14ac:dyDescent="0.4">
      <c r="B30" s="434"/>
      <c r="C30" s="496"/>
      <c r="D30" s="497"/>
      <c r="E30" s="508"/>
      <c r="F30" s="496"/>
      <c r="G30" s="497"/>
      <c r="H30" s="507"/>
      <c r="I30" s="498"/>
      <c r="J30" s="496"/>
      <c r="K30" s="509"/>
      <c r="L30" s="496"/>
      <c r="M30" s="497"/>
      <c r="N30" s="1070"/>
    </row>
    <row r="31" spans="2:14" ht="26.25" customHeight="1" thickBot="1" x14ac:dyDescent="0.4">
      <c r="B31" s="275" t="s">
        <v>45</v>
      </c>
      <c r="C31" s="510">
        <f t="shared" ref="C31:H31" si="9">SUM(C30:C30)</f>
        <v>0</v>
      </c>
      <c r="D31" s="511">
        <f t="shared" si="9"/>
        <v>0</v>
      </c>
      <c r="E31" s="512">
        <f t="shared" si="9"/>
        <v>0</v>
      </c>
      <c r="F31" s="510">
        <f t="shared" si="9"/>
        <v>0</v>
      </c>
      <c r="G31" s="511">
        <f t="shared" si="9"/>
        <v>0</v>
      </c>
      <c r="H31" s="513">
        <f t="shared" si="9"/>
        <v>0</v>
      </c>
      <c r="I31" s="514"/>
      <c r="J31" s="511"/>
      <c r="K31" s="512"/>
      <c r="L31" s="510">
        <f>SUM(L30:L30)</f>
        <v>0</v>
      </c>
      <c r="M31" s="511">
        <f>SUM(M30:M30)</f>
        <v>0</v>
      </c>
      <c r="N31" s="1071">
        <f>SUM(L31:M31)</f>
        <v>0</v>
      </c>
    </row>
    <row r="32" spans="2:14" ht="26.25" thickBot="1" x14ac:dyDescent="0.4">
      <c r="B32" s="515" t="s">
        <v>46</v>
      </c>
      <c r="C32" s="320"/>
      <c r="D32" s="321"/>
      <c r="E32" s="516"/>
      <c r="F32" s="320"/>
      <c r="G32" s="321"/>
      <c r="H32" s="322"/>
      <c r="I32" s="517"/>
      <c r="J32" s="518"/>
      <c r="K32" s="519"/>
      <c r="L32" s="320"/>
      <c r="M32" s="321"/>
      <c r="N32" s="1072"/>
    </row>
    <row r="33" spans="2:14" ht="26.25" x14ac:dyDescent="0.35">
      <c r="B33" s="272"/>
      <c r="C33" s="520"/>
      <c r="D33" s="521"/>
      <c r="E33" s="522"/>
      <c r="F33" s="520"/>
      <c r="G33" s="521"/>
      <c r="H33" s="523"/>
      <c r="I33" s="524"/>
      <c r="J33" s="525"/>
      <c r="K33" s="526"/>
      <c r="L33" s="520"/>
      <c r="M33" s="521"/>
      <c r="N33" s="1073"/>
    </row>
    <row r="34" spans="2:14" ht="27" thickBot="1" x14ac:dyDescent="0.4">
      <c r="B34" s="527"/>
      <c r="C34" s="528"/>
      <c r="D34" s="529"/>
      <c r="E34" s="530"/>
      <c r="F34" s="528"/>
      <c r="G34" s="529"/>
      <c r="H34" s="531"/>
      <c r="I34" s="532"/>
      <c r="J34" s="533"/>
      <c r="K34" s="534"/>
      <c r="L34" s="528"/>
      <c r="M34" s="529"/>
      <c r="N34" s="1074"/>
    </row>
    <row r="35" spans="2:14" ht="26.25" thickBot="1" x14ac:dyDescent="0.4">
      <c r="B35" s="15" t="s">
        <v>15</v>
      </c>
      <c r="C35" s="535">
        <f t="shared" ref="C35:H35" si="10">SUM(C33:C34)</f>
        <v>0</v>
      </c>
      <c r="D35" s="535">
        <f t="shared" si="10"/>
        <v>0</v>
      </c>
      <c r="E35" s="535">
        <f t="shared" si="10"/>
        <v>0</v>
      </c>
      <c r="F35" s="535">
        <f t="shared" si="10"/>
        <v>0</v>
      </c>
      <c r="G35" s="535">
        <f t="shared" si="10"/>
        <v>0</v>
      </c>
      <c r="H35" s="535">
        <f t="shared" si="10"/>
        <v>0</v>
      </c>
      <c r="I35" s="536"/>
      <c r="J35" s="536"/>
      <c r="K35" s="536"/>
      <c r="L35" s="535">
        <f>SUM(L33:L34)</f>
        <v>0</v>
      </c>
      <c r="M35" s="535">
        <f>SUM(M33:M34)</f>
        <v>0</v>
      </c>
      <c r="N35" s="1075">
        <f>SUM(N33:N34)</f>
        <v>0</v>
      </c>
    </row>
    <row r="36" spans="2:14" ht="27" thickBot="1" x14ac:dyDescent="0.4">
      <c r="B36" s="537" t="s">
        <v>16</v>
      </c>
      <c r="C36" s="533">
        <f t="shared" ref="C36:H36" si="11">C28</f>
        <v>0</v>
      </c>
      <c r="D36" s="533">
        <f t="shared" si="11"/>
        <v>0</v>
      </c>
      <c r="E36" s="533">
        <f t="shared" si="11"/>
        <v>0</v>
      </c>
      <c r="F36" s="533">
        <f t="shared" si="11"/>
        <v>3</v>
      </c>
      <c r="G36" s="533">
        <f t="shared" si="11"/>
        <v>0</v>
      </c>
      <c r="H36" s="533">
        <f t="shared" si="11"/>
        <v>3</v>
      </c>
      <c r="I36" s="533"/>
      <c r="J36" s="533"/>
      <c r="K36" s="533"/>
      <c r="L36" s="533">
        <f>L28</f>
        <v>3</v>
      </c>
      <c r="M36" s="533">
        <f>M28</f>
        <v>0</v>
      </c>
      <c r="N36" s="1076">
        <f>N28</f>
        <v>3</v>
      </c>
    </row>
    <row r="37" spans="2:14" ht="27" thickBot="1" x14ac:dyDescent="0.4">
      <c r="B37" s="16" t="s">
        <v>47</v>
      </c>
      <c r="C37" s="533">
        <f t="shared" ref="C37:H39" si="12">C34</f>
        <v>0</v>
      </c>
      <c r="D37" s="533">
        <f t="shared" si="12"/>
        <v>0</v>
      </c>
      <c r="E37" s="533">
        <f t="shared" si="12"/>
        <v>0</v>
      </c>
      <c r="F37" s="533">
        <f t="shared" si="12"/>
        <v>0</v>
      </c>
      <c r="G37" s="533">
        <f t="shared" si="12"/>
        <v>0</v>
      </c>
      <c r="H37" s="533">
        <f t="shared" si="12"/>
        <v>0</v>
      </c>
      <c r="I37" s="533"/>
      <c r="J37" s="533"/>
      <c r="K37" s="533"/>
      <c r="L37" s="533">
        <f t="shared" ref="L37:N39" si="13">L34</f>
        <v>0</v>
      </c>
      <c r="M37" s="533">
        <f t="shared" si="13"/>
        <v>0</v>
      </c>
      <c r="N37" s="1076">
        <f t="shared" si="13"/>
        <v>0</v>
      </c>
    </row>
    <row r="38" spans="2:14" ht="36.75" thickBot="1" x14ac:dyDescent="0.4">
      <c r="B38" s="16" t="s">
        <v>50</v>
      </c>
      <c r="C38" s="533">
        <f t="shared" si="12"/>
        <v>0</v>
      </c>
      <c r="D38" s="533">
        <f t="shared" si="12"/>
        <v>0</v>
      </c>
      <c r="E38" s="533">
        <f t="shared" si="12"/>
        <v>0</v>
      </c>
      <c r="F38" s="533">
        <f t="shared" si="12"/>
        <v>0</v>
      </c>
      <c r="G38" s="533">
        <f t="shared" si="12"/>
        <v>0</v>
      </c>
      <c r="H38" s="533">
        <f t="shared" si="12"/>
        <v>0</v>
      </c>
      <c r="I38" s="533"/>
      <c r="J38" s="533"/>
      <c r="K38" s="533"/>
      <c r="L38" s="533">
        <f t="shared" si="13"/>
        <v>0</v>
      </c>
      <c r="M38" s="533">
        <f t="shared" si="13"/>
        <v>0</v>
      </c>
      <c r="N38" s="1076">
        <f t="shared" si="13"/>
        <v>0</v>
      </c>
    </row>
    <row r="39" spans="2:14" ht="26.25" thickBot="1" x14ac:dyDescent="0.4">
      <c r="B39" s="1077" t="s">
        <v>51</v>
      </c>
      <c r="C39" s="1078">
        <f t="shared" si="12"/>
        <v>0</v>
      </c>
      <c r="D39" s="1078">
        <f t="shared" si="12"/>
        <v>0</v>
      </c>
      <c r="E39" s="1078">
        <f t="shared" si="12"/>
        <v>0</v>
      </c>
      <c r="F39" s="1078">
        <f t="shared" si="12"/>
        <v>3</v>
      </c>
      <c r="G39" s="1078">
        <f t="shared" si="12"/>
        <v>0</v>
      </c>
      <c r="H39" s="1078">
        <f t="shared" si="12"/>
        <v>3</v>
      </c>
      <c r="I39" s="1078"/>
      <c r="J39" s="1078"/>
      <c r="K39" s="1078"/>
      <c r="L39" s="1078">
        <f t="shared" si="13"/>
        <v>3</v>
      </c>
      <c r="M39" s="1078">
        <f t="shared" si="13"/>
        <v>0</v>
      </c>
      <c r="N39" s="1079">
        <f t="shared" si="13"/>
        <v>3</v>
      </c>
    </row>
    <row r="40" spans="2:14" x14ac:dyDescent="0.35">
      <c r="B40" s="13"/>
    </row>
    <row r="41" spans="2:14" ht="60" customHeight="1" x14ac:dyDescent="0.35">
      <c r="B41" s="1384" t="str">
        <f>[1]СПО!B42</f>
        <v>Начальник УМО___________________И.И. Линник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4"/>
    </row>
  </sheetData>
  <mergeCells count="11">
    <mergeCell ref="B3:D3"/>
    <mergeCell ref="E3:G3"/>
    <mergeCell ref="H3:N3"/>
    <mergeCell ref="B41:N41"/>
    <mergeCell ref="A1:N1"/>
    <mergeCell ref="B5:B7"/>
    <mergeCell ref="C5:E6"/>
    <mergeCell ref="F5:H6"/>
    <mergeCell ref="I5:K6"/>
    <mergeCell ref="L5:N6"/>
    <mergeCell ref="A2:W2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57"/>
  <sheetViews>
    <sheetView topLeftCell="A19" zoomScale="55" zoomScaleNormal="55" workbookViewId="0">
      <selection activeCell="V17" sqref="V17"/>
    </sheetView>
  </sheetViews>
  <sheetFormatPr defaultRowHeight="33" customHeight="1" x14ac:dyDescent="0.35"/>
  <cols>
    <col min="1" max="1" width="83" style="42" customWidth="1"/>
    <col min="2" max="2" width="14.5703125" style="42" customWidth="1"/>
    <col min="3" max="3" width="15.28515625" style="42" customWidth="1"/>
    <col min="4" max="4" width="12.28515625" style="42" customWidth="1"/>
    <col min="5" max="5" width="14.5703125" style="42" customWidth="1"/>
    <col min="6" max="6" width="14" style="42" customWidth="1"/>
    <col min="7" max="7" width="11" style="42" customWidth="1"/>
    <col min="8" max="8" width="15" style="42" customWidth="1"/>
    <col min="9" max="9" width="12.7109375" style="42" customWidth="1"/>
    <col min="10" max="10" width="12.28515625" style="42" customWidth="1"/>
    <col min="11" max="11" width="14.42578125" style="42" customWidth="1"/>
    <col min="12" max="12" width="12" style="42" customWidth="1"/>
    <col min="13" max="13" width="12.7109375" style="42" customWidth="1"/>
    <col min="14" max="14" width="15.42578125" style="42" customWidth="1"/>
    <col min="15" max="15" width="11.7109375" style="42" customWidth="1"/>
    <col min="16" max="16" width="10.85546875" style="42" customWidth="1"/>
    <col min="17" max="18" width="10.7109375" style="42" customWidth="1"/>
    <col min="19" max="19" width="9.140625" style="42"/>
    <col min="20" max="20" width="12.85546875" style="42" customWidth="1"/>
    <col min="21" max="21" width="23.42578125" style="42" customWidth="1"/>
    <col min="22" max="23" width="9.140625" style="42"/>
    <col min="24" max="24" width="10.5703125" style="42" bestFit="1" customWidth="1"/>
    <col min="25" max="25" width="11.28515625" style="42" customWidth="1"/>
    <col min="26" max="16384" width="9.140625" style="42"/>
  </cols>
  <sheetData>
    <row r="1" spans="1:73" ht="45.75" customHeight="1" x14ac:dyDescent="0.35">
      <c r="A1" s="1348" t="s">
        <v>52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76"/>
      <c r="R1" s="176"/>
      <c r="S1" s="176"/>
      <c r="T1" s="176"/>
    </row>
    <row r="2" spans="1:73" ht="28.5" customHeigh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73" ht="37.5" customHeight="1" x14ac:dyDescent="0.35">
      <c r="A3" s="1348" t="s">
        <v>163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41"/>
      <c r="R3" s="41"/>
    </row>
    <row r="4" spans="1:73" ht="33" customHeight="1" thickBot="1" x14ac:dyDescent="0.4">
      <c r="A4" s="43"/>
    </row>
    <row r="5" spans="1:73" ht="33" customHeight="1" x14ac:dyDescent="0.35">
      <c r="A5" s="1349" t="s">
        <v>1</v>
      </c>
      <c r="B5" s="1390" t="s">
        <v>53</v>
      </c>
      <c r="C5" s="1391"/>
      <c r="D5" s="1392"/>
      <c r="E5" s="1391" t="s">
        <v>2</v>
      </c>
      <c r="F5" s="1391"/>
      <c r="G5" s="1392"/>
      <c r="H5" s="1390" t="s">
        <v>3</v>
      </c>
      <c r="I5" s="1391"/>
      <c r="J5" s="1392"/>
      <c r="K5" s="1390" t="s">
        <v>4</v>
      </c>
      <c r="L5" s="1391"/>
      <c r="M5" s="1392"/>
      <c r="N5" s="1355" t="s">
        <v>54</v>
      </c>
      <c r="O5" s="1356"/>
      <c r="P5" s="1357"/>
      <c r="Q5" s="44"/>
      <c r="R5" s="44"/>
    </row>
    <row r="6" spans="1:73" ht="33" customHeight="1" thickBot="1" x14ac:dyDescent="0.4">
      <c r="A6" s="1350"/>
      <c r="B6" s="1393"/>
      <c r="C6" s="1394"/>
      <c r="D6" s="1395"/>
      <c r="E6" s="1396"/>
      <c r="F6" s="1396"/>
      <c r="G6" s="1397"/>
      <c r="H6" s="1398"/>
      <c r="I6" s="1396"/>
      <c r="J6" s="1397"/>
      <c r="K6" s="1393"/>
      <c r="L6" s="1394"/>
      <c r="M6" s="1395"/>
      <c r="N6" s="1358"/>
      <c r="O6" s="1359"/>
      <c r="P6" s="1360"/>
      <c r="Q6" s="44"/>
      <c r="R6" s="44"/>
    </row>
    <row r="7" spans="1:73" ht="99.75" customHeight="1" thickBot="1" x14ac:dyDescent="0.4">
      <c r="A7" s="1389"/>
      <c r="B7" s="424" t="s">
        <v>5</v>
      </c>
      <c r="C7" s="425" t="s">
        <v>6</v>
      </c>
      <c r="D7" s="426" t="s">
        <v>7</v>
      </c>
      <c r="E7" s="424" t="s">
        <v>5</v>
      </c>
      <c r="F7" s="425" t="s">
        <v>6</v>
      </c>
      <c r="G7" s="426" t="s">
        <v>7</v>
      </c>
      <c r="H7" s="424" t="s">
        <v>5</v>
      </c>
      <c r="I7" s="425" t="s">
        <v>6</v>
      </c>
      <c r="J7" s="426" t="s">
        <v>7</v>
      </c>
      <c r="K7" s="424" t="s">
        <v>5</v>
      </c>
      <c r="L7" s="425" t="s">
        <v>6</v>
      </c>
      <c r="M7" s="426" t="s">
        <v>7</v>
      </c>
      <c r="N7" s="424" t="s">
        <v>5</v>
      </c>
      <c r="O7" s="425" t="s">
        <v>6</v>
      </c>
      <c r="P7" s="426" t="s">
        <v>7</v>
      </c>
      <c r="Q7" s="44"/>
      <c r="R7" s="44"/>
    </row>
    <row r="8" spans="1:73" ht="27" customHeight="1" thickBot="1" x14ac:dyDescent="0.4">
      <c r="A8" s="103" t="s">
        <v>8</v>
      </c>
      <c r="B8" s="655"/>
      <c r="C8" s="656"/>
      <c r="D8" s="657"/>
      <c r="E8" s="658"/>
      <c r="F8" s="656"/>
      <c r="G8" s="659"/>
      <c r="H8" s="655"/>
      <c r="I8" s="656"/>
      <c r="J8" s="657"/>
      <c r="K8" s="658"/>
      <c r="L8" s="656"/>
      <c r="M8" s="659"/>
      <c r="N8" s="200"/>
      <c r="O8" s="200"/>
      <c r="P8" s="198"/>
      <c r="Q8" s="44"/>
      <c r="R8" s="44"/>
    </row>
    <row r="9" spans="1:73" s="180" customFormat="1" ht="42" customHeight="1" x14ac:dyDescent="0.25">
      <c r="A9" s="660" t="s">
        <v>55</v>
      </c>
      <c r="B9" s="553">
        <v>0</v>
      </c>
      <c r="C9" s="661">
        <v>0</v>
      </c>
      <c r="D9" s="554">
        <v>0</v>
      </c>
      <c r="E9" s="553">
        <v>5</v>
      </c>
      <c r="F9" s="661">
        <v>0</v>
      </c>
      <c r="G9" s="554">
        <v>5</v>
      </c>
      <c r="H9" s="555">
        <v>5</v>
      </c>
      <c r="I9" s="662">
        <v>0</v>
      </c>
      <c r="J9" s="556">
        <v>5</v>
      </c>
      <c r="K9" s="557">
        <v>4</v>
      </c>
      <c r="L9" s="662">
        <v>0</v>
      </c>
      <c r="M9" s="554">
        <v>4</v>
      </c>
      <c r="N9" s="663">
        <v>14</v>
      </c>
      <c r="O9" s="664">
        <v>0</v>
      </c>
      <c r="P9" s="665">
        <v>14</v>
      </c>
      <c r="Q9" s="178"/>
      <c r="R9" s="178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</row>
    <row r="10" spans="1:73" s="181" customFormat="1" ht="42" customHeight="1" x14ac:dyDescent="0.25">
      <c r="A10" s="353" t="s">
        <v>56</v>
      </c>
      <c r="B10" s="553">
        <v>0</v>
      </c>
      <c r="C10" s="661">
        <v>0</v>
      </c>
      <c r="D10" s="554">
        <v>0</v>
      </c>
      <c r="E10" s="544">
        <v>12</v>
      </c>
      <c r="F10" s="545">
        <v>0</v>
      </c>
      <c r="G10" s="546">
        <v>12</v>
      </c>
      <c r="H10" s="547">
        <v>9</v>
      </c>
      <c r="I10" s="548">
        <v>0</v>
      </c>
      <c r="J10" s="549">
        <v>9</v>
      </c>
      <c r="K10" s="550">
        <v>7</v>
      </c>
      <c r="L10" s="548">
        <v>0</v>
      </c>
      <c r="M10" s="546">
        <v>7</v>
      </c>
      <c r="N10" s="551">
        <v>28</v>
      </c>
      <c r="O10" s="548">
        <v>0</v>
      </c>
      <c r="P10" s="552">
        <v>28</v>
      </c>
      <c r="Q10" s="178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</row>
    <row r="11" spans="1:73" s="181" customFormat="1" ht="42" customHeight="1" x14ac:dyDescent="0.25">
      <c r="A11" s="353" t="s">
        <v>57</v>
      </c>
      <c r="B11" s="553">
        <v>0</v>
      </c>
      <c r="C11" s="661">
        <v>0</v>
      </c>
      <c r="D11" s="554">
        <v>0</v>
      </c>
      <c r="E11" s="544">
        <v>0</v>
      </c>
      <c r="F11" s="545">
        <v>0</v>
      </c>
      <c r="G11" s="546">
        <v>0</v>
      </c>
      <c r="H11" s="547">
        <v>0</v>
      </c>
      <c r="I11" s="548">
        <v>0</v>
      </c>
      <c r="J11" s="549">
        <v>0</v>
      </c>
      <c r="K11" s="550">
        <v>1</v>
      </c>
      <c r="L11" s="548">
        <v>0</v>
      </c>
      <c r="M11" s="546">
        <v>1</v>
      </c>
      <c r="N11" s="551">
        <v>1</v>
      </c>
      <c r="O11" s="548">
        <v>0</v>
      </c>
      <c r="P11" s="552">
        <v>1</v>
      </c>
      <c r="Q11" s="178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</row>
    <row r="12" spans="1:73" s="179" customFormat="1" ht="35.25" customHeight="1" x14ac:dyDescent="0.25">
      <c r="A12" s="353" t="s">
        <v>58</v>
      </c>
      <c r="B12" s="553">
        <v>0</v>
      </c>
      <c r="C12" s="661">
        <v>0</v>
      </c>
      <c r="D12" s="554">
        <v>0</v>
      </c>
      <c r="E12" s="544">
        <v>0</v>
      </c>
      <c r="F12" s="545">
        <v>0</v>
      </c>
      <c r="G12" s="546">
        <v>0</v>
      </c>
      <c r="H12" s="547">
        <v>0</v>
      </c>
      <c r="I12" s="548">
        <v>0</v>
      </c>
      <c r="J12" s="549">
        <v>0</v>
      </c>
      <c r="K12" s="550">
        <v>1</v>
      </c>
      <c r="L12" s="548">
        <v>0</v>
      </c>
      <c r="M12" s="546">
        <v>1</v>
      </c>
      <c r="N12" s="551">
        <v>1</v>
      </c>
      <c r="O12" s="548">
        <v>0</v>
      </c>
      <c r="P12" s="552">
        <v>1</v>
      </c>
      <c r="Q12" s="178"/>
      <c r="R12" s="178"/>
    </row>
    <row r="13" spans="1:73" s="179" customFormat="1" ht="49.5" customHeight="1" x14ac:dyDescent="0.25">
      <c r="A13" s="353" t="s">
        <v>59</v>
      </c>
      <c r="B13" s="553">
        <v>0</v>
      </c>
      <c r="C13" s="661">
        <v>0</v>
      </c>
      <c r="D13" s="554">
        <v>0</v>
      </c>
      <c r="E13" s="553">
        <v>0</v>
      </c>
      <c r="F13" s="545">
        <v>0</v>
      </c>
      <c r="G13" s="554">
        <v>0</v>
      </c>
      <c r="H13" s="555">
        <v>0</v>
      </c>
      <c r="I13" s="548">
        <v>0</v>
      </c>
      <c r="J13" s="556">
        <v>0</v>
      </c>
      <c r="K13" s="557">
        <v>0</v>
      </c>
      <c r="L13" s="548">
        <v>0</v>
      </c>
      <c r="M13" s="554">
        <v>0</v>
      </c>
      <c r="N13" s="558">
        <v>0</v>
      </c>
      <c r="O13" s="548">
        <v>0</v>
      </c>
      <c r="P13" s="559">
        <v>0</v>
      </c>
      <c r="Q13" s="178"/>
      <c r="R13" s="178"/>
    </row>
    <row r="14" spans="1:73" s="179" customFormat="1" ht="26.25" customHeight="1" x14ac:dyDescent="0.35">
      <c r="A14" s="353" t="s">
        <v>60</v>
      </c>
      <c r="B14" s="553">
        <v>0</v>
      </c>
      <c r="C14" s="661">
        <v>0</v>
      </c>
      <c r="D14" s="554">
        <v>0</v>
      </c>
      <c r="E14" s="544">
        <v>0</v>
      </c>
      <c r="F14" s="545">
        <v>0</v>
      </c>
      <c r="G14" s="560">
        <v>0</v>
      </c>
      <c r="H14" s="547">
        <v>1</v>
      </c>
      <c r="I14" s="545">
        <v>0</v>
      </c>
      <c r="J14" s="561">
        <v>1</v>
      </c>
      <c r="K14" s="550">
        <v>2</v>
      </c>
      <c r="L14" s="545">
        <v>0</v>
      </c>
      <c r="M14" s="560">
        <v>2</v>
      </c>
      <c r="N14" s="358">
        <v>3</v>
      </c>
      <c r="O14" s="545">
        <v>0</v>
      </c>
      <c r="P14" s="359">
        <v>3</v>
      </c>
      <c r="Q14" s="44"/>
      <c r="R14" s="44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</row>
    <row r="15" spans="1:73" s="179" customFormat="1" ht="23.25" customHeight="1" x14ac:dyDescent="0.35">
      <c r="A15" s="353" t="s">
        <v>61</v>
      </c>
      <c r="B15" s="553">
        <v>0</v>
      </c>
      <c r="C15" s="661">
        <v>0</v>
      </c>
      <c r="D15" s="554">
        <v>0</v>
      </c>
      <c r="E15" s="544">
        <v>0</v>
      </c>
      <c r="F15" s="545">
        <v>0</v>
      </c>
      <c r="G15" s="560">
        <v>0</v>
      </c>
      <c r="H15" s="547">
        <v>0</v>
      </c>
      <c r="I15" s="545">
        <v>0</v>
      </c>
      <c r="J15" s="561">
        <v>0</v>
      </c>
      <c r="K15" s="550">
        <v>0</v>
      </c>
      <c r="L15" s="545">
        <v>0</v>
      </c>
      <c r="M15" s="560">
        <v>0</v>
      </c>
      <c r="N15" s="358">
        <v>0</v>
      </c>
      <c r="O15" s="545">
        <v>0</v>
      </c>
      <c r="P15" s="359">
        <v>0</v>
      </c>
      <c r="Q15" s="44"/>
      <c r="R15" s="44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</row>
    <row r="16" spans="1:73" s="179" customFormat="1" ht="25.5" customHeight="1" x14ac:dyDescent="0.35">
      <c r="A16" s="353" t="s">
        <v>62</v>
      </c>
      <c r="B16" s="553">
        <v>0</v>
      </c>
      <c r="C16" s="661">
        <v>0</v>
      </c>
      <c r="D16" s="554">
        <v>0</v>
      </c>
      <c r="E16" s="544">
        <v>0</v>
      </c>
      <c r="F16" s="545">
        <v>0</v>
      </c>
      <c r="G16" s="560">
        <v>0</v>
      </c>
      <c r="H16" s="562">
        <v>0</v>
      </c>
      <c r="I16" s="545">
        <v>0</v>
      </c>
      <c r="J16" s="561">
        <v>0</v>
      </c>
      <c r="K16" s="550">
        <v>0</v>
      </c>
      <c r="L16" s="545">
        <v>0</v>
      </c>
      <c r="M16" s="560">
        <v>0</v>
      </c>
      <c r="N16" s="358">
        <v>0</v>
      </c>
      <c r="O16" s="545">
        <v>0</v>
      </c>
      <c r="P16" s="359">
        <v>0</v>
      </c>
      <c r="Q16" s="44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</row>
    <row r="17" spans="1:73" s="179" customFormat="1" ht="26.25" customHeight="1" x14ac:dyDescent="0.35">
      <c r="A17" s="353" t="s">
        <v>63</v>
      </c>
      <c r="B17" s="553">
        <v>0</v>
      </c>
      <c r="C17" s="661">
        <v>0</v>
      </c>
      <c r="D17" s="554">
        <v>0</v>
      </c>
      <c r="E17" s="544">
        <v>0</v>
      </c>
      <c r="F17" s="545">
        <v>0</v>
      </c>
      <c r="G17" s="560">
        <v>0</v>
      </c>
      <c r="H17" s="562">
        <v>0</v>
      </c>
      <c r="I17" s="545">
        <v>0</v>
      </c>
      <c r="J17" s="561">
        <v>0</v>
      </c>
      <c r="K17" s="550">
        <v>0</v>
      </c>
      <c r="L17" s="545">
        <v>0</v>
      </c>
      <c r="M17" s="560">
        <v>0</v>
      </c>
      <c r="N17" s="358">
        <v>0</v>
      </c>
      <c r="O17" s="545">
        <v>0</v>
      </c>
      <c r="P17" s="359">
        <v>0</v>
      </c>
      <c r="Q17" s="44"/>
      <c r="R17" s="44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</row>
    <row r="18" spans="1:73" s="179" customFormat="1" ht="31.5" customHeight="1" thickBot="1" x14ac:dyDescent="0.4">
      <c r="A18" s="654" t="s">
        <v>64</v>
      </c>
      <c r="B18" s="734">
        <v>0</v>
      </c>
      <c r="C18" s="1216">
        <v>0</v>
      </c>
      <c r="D18" s="1217">
        <v>0</v>
      </c>
      <c r="E18" s="563">
        <v>0</v>
      </c>
      <c r="F18" s="564">
        <v>0</v>
      </c>
      <c r="G18" s="565">
        <v>0</v>
      </c>
      <c r="H18" s="566">
        <v>0</v>
      </c>
      <c r="I18" s="564">
        <v>0</v>
      </c>
      <c r="J18" s="567">
        <v>0</v>
      </c>
      <c r="K18" s="568">
        <v>0</v>
      </c>
      <c r="L18" s="564">
        <v>0</v>
      </c>
      <c r="M18" s="565">
        <v>0</v>
      </c>
      <c r="N18" s="569">
        <v>0</v>
      </c>
      <c r="O18" s="564">
        <v>0</v>
      </c>
      <c r="P18" s="570">
        <v>0</v>
      </c>
      <c r="Q18" s="44"/>
      <c r="R18" s="44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</row>
    <row r="19" spans="1:73" ht="37.5" customHeight="1" thickBot="1" x14ac:dyDescent="0.4">
      <c r="A19" s="354" t="s">
        <v>9</v>
      </c>
      <c r="B19" s="367">
        <v>0</v>
      </c>
      <c r="C19" s="600">
        <v>0</v>
      </c>
      <c r="D19" s="1218">
        <v>0</v>
      </c>
      <c r="E19" s="365">
        <v>17</v>
      </c>
      <c r="F19" s="365">
        <f>SUM(F9:F13)</f>
        <v>0</v>
      </c>
      <c r="G19" s="572">
        <v>17</v>
      </c>
      <c r="H19" s="366">
        <v>15</v>
      </c>
      <c r="I19" s="365">
        <v>0</v>
      </c>
      <c r="J19" s="573">
        <v>15</v>
      </c>
      <c r="K19" s="574">
        <v>15</v>
      </c>
      <c r="L19" s="574">
        <v>0</v>
      </c>
      <c r="M19" s="572">
        <v>15</v>
      </c>
      <c r="N19" s="365">
        <v>47</v>
      </c>
      <c r="O19" s="365">
        <v>0</v>
      </c>
      <c r="P19" s="575">
        <v>47</v>
      </c>
      <c r="Q19" s="44"/>
      <c r="R19" s="44"/>
    </row>
    <row r="20" spans="1:73" ht="27" customHeight="1" thickBot="1" x14ac:dyDescent="0.4">
      <c r="A20" s="354" t="s">
        <v>10</v>
      </c>
      <c r="B20" s="367"/>
      <c r="C20" s="600"/>
      <c r="D20" s="1218"/>
      <c r="E20" s="576"/>
      <c r="F20" s="577"/>
      <c r="G20" s="578"/>
      <c r="H20" s="577"/>
      <c r="I20" s="577"/>
      <c r="J20" s="677"/>
      <c r="K20" s="576"/>
      <c r="L20" s="577"/>
      <c r="M20" s="578"/>
      <c r="N20" s="678"/>
      <c r="O20" s="577"/>
      <c r="P20" s="578"/>
      <c r="Q20" s="88"/>
      <c r="R20" s="88"/>
    </row>
    <row r="21" spans="1:73" ht="31.5" customHeight="1" x14ac:dyDescent="0.35">
      <c r="A21" s="676" t="s">
        <v>11</v>
      </c>
      <c r="B21" s="553">
        <v>0</v>
      </c>
      <c r="C21" s="661">
        <v>0</v>
      </c>
      <c r="D21" s="554">
        <v>0</v>
      </c>
      <c r="E21" s="579"/>
      <c r="F21" s="580"/>
      <c r="G21" s="581"/>
      <c r="H21" s="582"/>
      <c r="I21" s="580"/>
      <c r="J21" s="583"/>
      <c r="K21" s="579"/>
      <c r="L21" s="580" t="s">
        <v>12</v>
      </c>
      <c r="M21" s="581"/>
      <c r="N21" s="584"/>
      <c r="O21" s="585"/>
      <c r="P21" s="586"/>
      <c r="Q21" s="119"/>
      <c r="R21" s="119"/>
    </row>
    <row r="22" spans="1:73" ht="24" customHeight="1" x14ac:dyDescent="0.35">
      <c r="A22" s="353" t="s">
        <v>55</v>
      </c>
      <c r="B22" s="553">
        <v>0</v>
      </c>
      <c r="C22" s="661">
        <v>0</v>
      </c>
      <c r="D22" s="554">
        <v>0</v>
      </c>
      <c r="E22" s="544">
        <v>5</v>
      </c>
      <c r="F22" s="545">
        <v>0</v>
      </c>
      <c r="G22" s="560">
        <v>5</v>
      </c>
      <c r="H22" s="562">
        <v>5</v>
      </c>
      <c r="I22" s="545">
        <v>0</v>
      </c>
      <c r="J22" s="561">
        <v>5</v>
      </c>
      <c r="K22" s="544">
        <v>4</v>
      </c>
      <c r="L22" s="545">
        <v>0</v>
      </c>
      <c r="M22" s="560">
        <v>4</v>
      </c>
      <c r="N22" s="358">
        <v>14</v>
      </c>
      <c r="O22" s="545">
        <v>0</v>
      </c>
      <c r="P22" s="359">
        <v>14</v>
      </c>
      <c r="Q22" s="119"/>
      <c r="R22" s="119"/>
    </row>
    <row r="23" spans="1:73" ht="24.75" customHeight="1" x14ac:dyDescent="0.35">
      <c r="A23" s="353" t="s">
        <v>56</v>
      </c>
      <c r="B23" s="553">
        <v>0</v>
      </c>
      <c r="C23" s="661">
        <v>0</v>
      </c>
      <c r="D23" s="554">
        <v>0</v>
      </c>
      <c r="E23" s="544">
        <v>12</v>
      </c>
      <c r="F23" s="545">
        <v>0</v>
      </c>
      <c r="G23" s="560">
        <v>12</v>
      </c>
      <c r="H23" s="562">
        <v>9</v>
      </c>
      <c r="I23" s="545">
        <v>0</v>
      </c>
      <c r="J23" s="561">
        <v>9</v>
      </c>
      <c r="K23" s="544">
        <v>7</v>
      </c>
      <c r="L23" s="545">
        <v>0</v>
      </c>
      <c r="M23" s="560">
        <v>7</v>
      </c>
      <c r="N23" s="358">
        <v>28</v>
      </c>
      <c r="O23" s="545">
        <v>0</v>
      </c>
      <c r="P23" s="359">
        <v>28</v>
      </c>
      <c r="Q23" s="119"/>
      <c r="R23" s="119"/>
    </row>
    <row r="24" spans="1:73" ht="26.25" customHeight="1" x14ac:dyDescent="0.35">
      <c r="A24" s="353" t="s">
        <v>57</v>
      </c>
      <c r="B24" s="553">
        <v>0</v>
      </c>
      <c r="C24" s="661">
        <v>0</v>
      </c>
      <c r="D24" s="554">
        <v>0</v>
      </c>
      <c r="E24" s="544">
        <v>0</v>
      </c>
      <c r="F24" s="545">
        <v>0</v>
      </c>
      <c r="G24" s="560">
        <v>0</v>
      </c>
      <c r="H24" s="562">
        <v>0</v>
      </c>
      <c r="I24" s="545">
        <v>0</v>
      </c>
      <c r="J24" s="561">
        <v>0</v>
      </c>
      <c r="K24" s="544">
        <v>1</v>
      </c>
      <c r="L24" s="545">
        <v>0</v>
      </c>
      <c r="M24" s="560">
        <v>1</v>
      </c>
      <c r="N24" s="358">
        <v>1</v>
      </c>
      <c r="O24" s="545">
        <v>0</v>
      </c>
      <c r="P24" s="359">
        <v>1</v>
      </c>
      <c r="Q24" s="119"/>
      <c r="R24" s="119"/>
    </row>
    <row r="25" spans="1:73" ht="24.95" customHeight="1" x14ac:dyDescent="0.35">
      <c r="A25" s="353" t="s">
        <v>58</v>
      </c>
      <c r="B25" s="553">
        <v>0</v>
      </c>
      <c r="C25" s="661">
        <v>0</v>
      </c>
      <c r="D25" s="554">
        <v>0</v>
      </c>
      <c r="E25" s="544">
        <v>0</v>
      </c>
      <c r="F25" s="545">
        <v>0</v>
      </c>
      <c r="G25" s="560">
        <v>0</v>
      </c>
      <c r="H25" s="562">
        <v>0</v>
      </c>
      <c r="I25" s="545">
        <v>0</v>
      </c>
      <c r="J25" s="561">
        <v>0</v>
      </c>
      <c r="K25" s="544">
        <v>1</v>
      </c>
      <c r="L25" s="545">
        <v>0</v>
      </c>
      <c r="M25" s="560">
        <v>1</v>
      </c>
      <c r="N25" s="358">
        <v>1</v>
      </c>
      <c r="O25" s="545">
        <v>0</v>
      </c>
      <c r="P25" s="359">
        <v>1</v>
      </c>
      <c r="Q25" s="119"/>
      <c r="R25" s="119"/>
    </row>
    <row r="26" spans="1:73" ht="24.95" customHeight="1" x14ac:dyDescent="0.35">
      <c r="A26" s="353" t="s">
        <v>59</v>
      </c>
      <c r="B26" s="553">
        <v>0</v>
      </c>
      <c r="C26" s="661">
        <v>0</v>
      </c>
      <c r="D26" s="554">
        <v>0</v>
      </c>
      <c r="E26" s="553">
        <v>0</v>
      </c>
      <c r="F26" s="545">
        <f>F53+F94+F38</f>
        <v>0</v>
      </c>
      <c r="G26" s="587">
        <v>0</v>
      </c>
      <c r="H26" s="588">
        <v>0</v>
      </c>
      <c r="I26" s="545">
        <v>0</v>
      </c>
      <c r="J26" s="589">
        <v>0</v>
      </c>
      <c r="K26" s="553">
        <v>0</v>
      </c>
      <c r="L26" s="545">
        <v>0</v>
      </c>
      <c r="M26" s="587">
        <v>0</v>
      </c>
      <c r="N26" s="356">
        <v>0</v>
      </c>
      <c r="O26" s="545">
        <v>0</v>
      </c>
      <c r="P26" s="357">
        <v>0</v>
      </c>
      <c r="Q26" s="119"/>
      <c r="R26" s="119"/>
    </row>
    <row r="27" spans="1:73" ht="24.95" customHeight="1" x14ac:dyDescent="0.35">
      <c r="A27" s="353" t="s">
        <v>60</v>
      </c>
      <c r="B27" s="553">
        <v>0</v>
      </c>
      <c r="C27" s="661">
        <v>0</v>
      </c>
      <c r="D27" s="554">
        <v>0</v>
      </c>
      <c r="E27" s="544">
        <v>0</v>
      </c>
      <c r="F27" s="545">
        <v>0</v>
      </c>
      <c r="G27" s="560">
        <v>0</v>
      </c>
      <c r="H27" s="562">
        <v>1</v>
      </c>
      <c r="I27" s="545">
        <v>0</v>
      </c>
      <c r="J27" s="561">
        <v>1</v>
      </c>
      <c r="K27" s="544">
        <v>2</v>
      </c>
      <c r="L27" s="545">
        <v>0</v>
      </c>
      <c r="M27" s="560">
        <v>2</v>
      </c>
      <c r="N27" s="358">
        <v>3</v>
      </c>
      <c r="O27" s="545">
        <v>0</v>
      </c>
      <c r="P27" s="359">
        <v>3</v>
      </c>
      <c r="Q27" s="119"/>
      <c r="R27" s="119"/>
    </row>
    <row r="28" spans="1:73" ht="24.95" customHeight="1" x14ac:dyDescent="0.35">
      <c r="A28" s="353" t="s">
        <v>61</v>
      </c>
      <c r="B28" s="553">
        <v>0</v>
      </c>
      <c r="C28" s="661">
        <v>0</v>
      </c>
      <c r="D28" s="554">
        <v>0</v>
      </c>
      <c r="E28" s="544">
        <v>0</v>
      </c>
      <c r="F28" s="545">
        <v>0</v>
      </c>
      <c r="G28" s="560">
        <v>0</v>
      </c>
      <c r="H28" s="562">
        <v>0</v>
      </c>
      <c r="I28" s="545">
        <v>0</v>
      </c>
      <c r="J28" s="561">
        <v>0</v>
      </c>
      <c r="K28" s="544">
        <v>0</v>
      </c>
      <c r="L28" s="545">
        <v>0</v>
      </c>
      <c r="M28" s="560">
        <v>0</v>
      </c>
      <c r="N28" s="358">
        <v>0</v>
      </c>
      <c r="O28" s="545">
        <v>0</v>
      </c>
      <c r="P28" s="359">
        <v>0</v>
      </c>
      <c r="Q28" s="119"/>
      <c r="R28" s="119"/>
    </row>
    <row r="29" spans="1:73" ht="24.95" customHeight="1" x14ac:dyDescent="0.35">
      <c r="A29" s="353" t="s">
        <v>62</v>
      </c>
      <c r="B29" s="553">
        <v>0</v>
      </c>
      <c r="C29" s="661">
        <v>0</v>
      </c>
      <c r="D29" s="554">
        <v>0</v>
      </c>
      <c r="E29" s="544">
        <v>0</v>
      </c>
      <c r="F29" s="545">
        <v>0</v>
      </c>
      <c r="G29" s="560">
        <v>0</v>
      </c>
      <c r="H29" s="562">
        <v>0</v>
      </c>
      <c r="I29" s="545">
        <v>0</v>
      </c>
      <c r="J29" s="561">
        <v>0</v>
      </c>
      <c r="K29" s="544">
        <v>0</v>
      </c>
      <c r="L29" s="545">
        <v>0</v>
      </c>
      <c r="M29" s="560">
        <v>0</v>
      </c>
      <c r="N29" s="358">
        <v>0</v>
      </c>
      <c r="O29" s="545">
        <v>0</v>
      </c>
      <c r="P29" s="359">
        <v>0</v>
      </c>
      <c r="Q29" s="119"/>
      <c r="R29" s="119"/>
    </row>
    <row r="30" spans="1:73" ht="23.25" customHeight="1" x14ac:dyDescent="0.35">
      <c r="A30" s="353" t="s">
        <v>63</v>
      </c>
      <c r="B30" s="553">
        <v>0</v>
      </c>
      <c r="C30" s="661">
        <v>0</v>
      </c>
      <c r="D30" s="554">
        <v>0</v>
      </c>
      <c r="E30" s="544">
        <v>0</v>
      </c>
      <c r="F30" s="545">
        <f>F59+F53+F47</f>
        <v>0</v>
      </c>
      <c r="G30" s="560">
        <v>0</v>
      </c>
      <c r="H30" s="562">
        <v>0</v>
      </c>
      <c r="I30" s="545">
        <f>I59+I53+I47</f>
        <v>0</v>
      </c>
      <c r="J30" s="561">
        <v>0</v>
      </c>
      <c r="K30" s="544">
        <v>0</v>
      </c>
      <c r="L30" s="545">
        <v>0</v>
      </c>
      <c r="M30" s="560">
        <v>0</v>
      </c>
      <c r="N30" s="358">
        <v>0</v>
      </c>
      <c r="O30" s="545">
        <v>0</v>
      </c>
      <c r="P30" s="359">
        <v>0</v>
      </c>
      <c r="Q30" s="119"/>
      <c r="R30" s="119"/>
    </row>
    <row r="31" spans="1:73" ht="23.25" customHeight="1" x14ac:dyDescent="0.35">
      <c r="A31" s="353" t="s">
        <v>64</v>
      </c>
      <c r="B31" s="553">
        <v>0</v>
      </c>
      <c r="C31" s="661">
        <v>0</v>
      </c>
      <c r="D31" s="554">
        <v>0</v>
      </c>
      <c r="E31" s="544">
        <v>0</v>
      </c>
      <c r="F31" s="545">
        <v>0</v>
      </c>
      <c r="G31" s="560">
        <v>0</v>
      </c>
      <c r="H31" s="562">
        <v>0</v>
      </c>
      <c r="I31" s="545">
        <v>0</v>
      </c>
      <c r="J31" s="561">
        <v>0</v>
      </c>
      <c r="K31" s="544">
        <v>0</v>
      </c>
      <c r="L31" s="545">
        <v>0</v>
      </c>
      <c r="M31" s="560">
        <v>0</v>
      </c>
      <c r="N31" s="358">
        <v>0</v>
      </c>
      <c r="O31" s="545">
        <v>0</v>
      </c>
      <c r="P31" s="359">
        <v>0</v>
      </c>
      <c r="Q31" s="119"/>
      <c r="R31" s="119"/>
    </row>
    <row r="32" spans="1:73" ht="24" customHeight="1" thickBot="1" x14ac:dyDescent="0.4">
      <c r="A32" s="571" t="s">
        <v>9</v>
      </c>
      <c r="B32" s="734">
        <v>0</v>
      </c>
      <c r="C32" s="1216">
        <v>0</v>
      </c>
      <c r="D32" s="1217">
        <v>0</v>
      </c>
      <c r="E32" s="563">
        <v>17</v>
      </c>
      <c r="F32" s="564">
        <v>0</v>
      </c>
      <c r="G32" s="565">
        <v>17</v>
      </c>
      <c r="H32" s="566">
        <v>15</v>
      </c>
      <c r="I32" s="564">
        <v>0</v>
      </c>
      <c r="J32" s="567">
        <v>15</v>
      </c>
      <c r="K32" s="563">
        <v>15</v>
      </c>
      <c r="L32" s="564">
        <v>0</v>
      </c>
      <c r="M32" s="565">
        <v>15</v>
      </c>
      <c r="N32" s="569">
        <v>47</v>
      </c>
      <c r="O32" s="564">
        <v>0</v>
      </c>
      <c r="P32" s="570">
        <v>47</v>
      </c>
      <c r="Q32" s="119"/>
      <c r="R32" s="119"/>
    </row>
    <row r="33" spans="1:18" ht="24.95" customHeight="1" thickBot="1" x14ac:dyDescent="0.4">
      <c r="A33" s="590" t="s">
        <v>65</v>
      </c>
      <c r="B33" s="1219"/>
      <c r="C33" s="1220"/>
      <c r="D33" s="1221"/>
      <c r="E33" s="367"/>
      <c r="F33" s="600"/>
      <c r="G33" s="601"/>
      <c r="H33" s="602"/>
      <c r="I33" s="600"/>
      <c r="J33" s="603"/>
      <c r="K33" s="367"/>
      <c r="L33" s="600"/>
      <c r="M33" s="601"/>
      <c r="N33" s="598"/>
      <c r="O33" s="600"/>
      <c r="P33" s="599"/>
      <c r="Q33" s="119"/>
      <c r="R33" s="119"/>
    </row>
    <row r="34" spans="1:18" ht="24.95" customHeight="1" x14ac:dyDescent="0.35">
      <c r="A34" s="591" t="s">
        <v>46</v>
      </c>
      <c r="B34" s="1224"/>
      <c r="C34" s="1225"/>
      <c r="D34" s="1226"/>
      <c r="E34" s="666"/>
      <c r="F34" s="667"/>
      <c r="G34" s="668"/>
      <c r="H34" s="669"/>
      <c r="I34" s="667"/>
      <c r="J34" s="670"/>
      <c r="K34" s="666"/>
      <c r="L34" s="667"/>
      <c r="M34" s="668"/>
      <c r="N34" s="666"/>
      <c r="O34" s="667"/>
      <c r="P34" s="668"/>
      <c r="Q34" s="119"/>
      <c r="R34" s="119"/>
    </row>
    <row r="35" spans="1:18" ht="24.95" customHeight="1" thickBot="1" x14ac:dyDescent="0.4">
      <c r="A35" s="671" t="s">
        <v>66</v>
      </c>
      <c r="B35" s="731">
        <v>0</v>
      </c>
      <c r="C35" s="1222">
        <v>0</v>
      </c>
      <c r="D35" s="1223">
        <v>0</v>
      </c>
      <c r="E35" s="360">
        <v>0</v>
      </c>
      <c r="F35" s="361">
        <v>0</v>
      </c>
      <c r="G35" s="362">
        <f>SUM(E35:F35)</f>
        <v>0</v>
      </c>
      <c r="H35" s="363">
        <v>0</v>
      </c>
      <c r="I35" s="361">
        <v>0</v>
      </c>
      <c r="J35" s="364">
        <v>0</v>
      </c>
      <c r="K35" s="360">
        <v>0</v>
      </c>
      <c r="L35" s="361">
        <v>1</v>
      </c>
      <c r="M35" s="364">
        <v>1</v>
      </c>
      <c r="N35" s="569">
        <f>B35+E35+H35+K35</f>
        <v>0</v>
      </c>
      <c r="O35" s="672">
        <v>0</v>
      </c>
      <c r="P35" s="570">
        <v>0</v>
      </c>
      <c r="Q35" s="119"/>
      <c r="R35" s="119"/>
    </row>
    <row r="36" spans="1:18" ht="24.95" customHeight="1" thickBot="1" x14ac:dyDescent="0.4">
      <c r="A36" s="673" t="s">
        <v>15</v>
      </c>
      <c r="B36" s="367">
        <v>0</v>
      </c>
      <c r="C36" s="600">
        <v>0</v>
      </c>
      <c r="D36" s="1218">
        <v>0</v>
      </c>
      <c r="E36" s="674">
        <f>SUM(E35:E35)</f>
        <v>0</v>
      </c>
      <c r="F36" s="674">
        <f>SUM(F35:F35)</f>
        <v>0</v>
      </c>
      <c r="G36" s="368">
        <f>SUM(G35:G35)</f>
        <v>0</v>
      </c>
      <c r="H36" s="675">
        <f>SUM(H35:H35)</f>
        <v>0</v>
      </c>
      <c r="I36" s="674">
        <v>0</v>
      </c>
      <c r="J36" s="368">
        <f>SUM(J35:J35)</f>
        <v>0</v>
      </c>
      <c r="K36" s="675">
        <v>0</v>
      </c>
      <c r="L36" s="674">
        <v>0</v>
      </c>
      <c r="M36" s="674">
        <v>0</v>
      </c>
      <c r="N36" s="674">
        <f>SUM(N35:N35)</f>
        <v>0</v>
      </c>
      <c r="O36" s="674">
        <v>0</v>
      </c>
      <c r="P36" s="368">
        <v>0</v>
      </c>
      <c r="Q36" s="135"/>
      <c r="R36" s="135"/>
    </row>
    <row r="37" spans="1:18" ht="30" customHeight="1" thickBot="1" x14ac:dyDescent="0.4">
      <c r="A37" s="211" t="s">
        <v>16</v>
      </c>
      <c r="B37" s="367">
        <v>0</v>
      </c>
      <c r="C37" s="600">
        <v>0</v>
      </c>
      <c r="D37" s="1218">
        <v>0</v>
      </c>
      <c r="E37" s="365">
        <v>17</v>
      </c>
      <c r="F37" s="365">
        <v>0</v>
      </c>
      <c r="G37" s="575">
        <v>17</v>
      </c>
      <c r="H37" s="366">
        <v>15</v>
      </c>
      <c r="I37" s="365">
        <v>0</v>
      </c>
      <c r="J37" s="365">
        <v>15</v>
      </c>
      <c r="K37" s="365">
        <v>15</v>
      </c>
      <c r="L37" s="365">
        <v>0</v>
      </c>
      <c r="M37" s="365">
        <v>15</v>
      </c>
      <c r="N37" s="365">
        <v>47</v>
      </c>
      <c r="O37" s="365">
        <v>0</v>
      </c>
      <c r="P37" s="575">
        <v>47</v>
      </c>
      <c r="Q37" s="136"/>
      <c r="R37" s="136"/>
    </row>
    <row r="38" spans="1:18" ht="26.25" thickBot="1" x14ac:dyDescent="0.4">
      <c r="A38" s="211" t="s">
        <v>17</v>
      </c>
      <c r="B38" s="367">
        <v>0</v>
      </c>
      <c r="C38" s="600">
        <v>0</v>
      </c>
      <c r="D38" s="1218">
        <v>0</v>
      </c>
      <c r="E38" s="365">
        <f t="shared" ref="E38:K38" si="0">E36</f>
        <v>0</v>
      </c>
      <c r="F38" s="365">
        <f t="shared" si="0"/>
        <v>0</v>
      </c>
      <c r="G38" s="575">
        <f t="shared" si="0"/>
        <v>0</v>
      </c>
      <c r="H38" s="366">
        <f t="shared" si="0"/>
        <v>0</v>
      </c>
      <c r="I38" s="365">
        <f t="shared" si="0"/>
        <v>0</v>
      </c>
      <c r="J38" s="365">
        <f t="shared" si="0"/>
        <v>0</v>
      </c>
      <c r="K38" s="365">
        <f t="shared" si="0"/>
        <v>0</v>
      </c>
      <c r="L38" s="365">
        <v>0</v>
      </c>
      <c r="M38" s="365">
        <v>0</v>
      </c>
      <c r="N38" s="365">
        <f>N36</f>
        <v>0</v>
      </c>
      <c r="O38" s="365">
        <v>0</v>
      </c>
      <c r="P38" s="575">
        <f>P36</f>
        <v>0</v>
      </c>
      <c r="Q38" s="136"/>
      <c r="R38" s="136"/>
    </row>
    <row r="39" spans="1:18" ht="26.25" thickBot="1" x14ac:dyDescent="0.4">
      <c r="A39" s="137" t="s">
        <v>18</v>
      </c>
      <c r="B39" s="367">
        <v>0</v>
      </c>
      <c r="C39" s="600">
        <v>0</v>
      </c>
      <c r="D39" s="1218">
        <v>0</v>
      </c>
      <c r="E39" s="138">
        <v>17</v>
      </c>
      <c r="F39" s="138">
        <f>SUM(F37:F38)</f>
        <v>0</v>
      </c>
      <c r="G39" s="140">
        <v>17</v>
      </c>
      <c r="H39" s="182">
        <v>15</v>
      </c>
      <c r="I39" s="138">
        <v>0</v>
      </c>
      <c r="J39" s="138">
        <v>15</v>
      </c>
      <c r="K39" s="138">
        <v>15</v>
      </c>
      <c r="L39" s="138">
        <f>SUM(L37:L38)</f>
        <v>0</v>
      </c>
      <c r="M39" s="138">
        <v>15</v>
      </c>
      <c r="N39" s="138">
        <v>47</v>
      </c>
      <c r="O39" s="138">
        <v>0</v>
      </c>
      <c r="P39" s="140">
        <v>47</v>
      </c>
      <c r="Q39" s="136"/>
      <c r="R39" s="136"/>
    </row>
    <row r="40" spans="1:18" ht="12" customHeight="1" x14ac:dyDescent="0.35">
      <c r="A40" s="119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41"/>
    </row>
    <row r="41" spans="1:18" ht="25.5" hidden="1" customHeight="1" thickBot="1" x14ac:dyDescent="0.4">
      <c r="A41" s="11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25.5" x14ac:dyDescent="0.35">
      <c r="A42" s="119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8" ht="30.75" customHeight="1" x14ac:dyDescent="0.35">
      <c r="A43" s="1388" t="s">
        <v>67</v>
      </c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</row>
    <row r="44" spans="1:18" ht="25.5" x14ac:dyDescent="0.35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8" ht="45" customHeight="1" x14ac:dyDescent="0.3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</row>
    <row r="46" spans="1:18" ht="25.5" x14ac:dyDescent="0.35"/>
    <row r="47" spans="1:18" ht="25.5" x14ac:dyDescent="0.35"/>
    <row r="48" spans="1:18" ht="25.5" x14ac:dyDescent="0.35"/>
    <row r="49" ht="25.5" x14ac:dyDescent="0.35"/>
    <row r="50" ht="25.5" x14ac:dyDescent="0.35"/>
    <row r="51" ht="25.5" x14ac:dyDescent="0.35"/>
    <row r="52" ht="25.5" x14ac:dyDescent="0.35"/>
    <row r="53" ht="25.5" x14ac:dyDescent="0.35"/>
    <row r="54" ht="25.5" x14ac:dyDescent="0.35"/>
    <row r="55" ht="25.5" x14ac:dyDescent="0.35"/>
    <row r="56" ht="25.5" x14ac:dyDescent="0.35"/>
    <row r="57" ht="25.5" x14ac:dyDescent="0.35"/>
  </sheetData>
  <mergeCells count="9">
    <mergeCell ref="A1:P1"/>
    <mergeCell ref="A3:P3"/>
    <mergeCell ref="A43:P4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"/>
  <sheetViews>
    <sheetView zoomScale="55" zoomScaleNormal="55" workbookViewId="0">
      <selection activeCell="A3" sqref="A3:P3"/>
    </sheetView>
  </sheetViews>
  <sheetFormatPr defaultRowHeight="25.5" x14ac:dyDescent="0.35"/>
  <cols>
    <col min="1" max="1" width="76.140625" style="42" customWidth="1"/>
    <col min="2" max="2" width="17.7109375" style="42" customWidth="1"/>
    <col min="3" max="3" width="12.85546875" style="42" customWidth="1"/>
    <col min="4" max="4" width="12.28515625" style="42" customWidth="1"/>
    <col min="5" max="5" width="16.85546875" style="42" customWidth="1"/>
    <col min="6" max="6" width="12.5703125" style="42" customWidth="1"/>
    <col min="7" max="7" width="11" style="42" customWidth="1"/>
    <col min="8" max="8" width="15.140625" style="42" customWidth="1"/>
    <col min="9" max="9" width="14.28515625" style="42" customWidth="1"/>
    <col min="10" max="10" width="12.28515625" style="42" customWidth="1"/>
    <col min="11" max="11" width="15.5703125" style="42" customWidth="1"/>
    <col min="12" max="12" width="14" style="42" customWidth="1"/>
    <col min="13" max="13" width="12" style="42" customWidth="1"/>
    <col min="14" max="14" width="14.5703125" style="42" customWidth="1"/>
    <col min="15" max="15" width="11" style="42" customWidth="1"/>
    <col min="16" max="16" width="10.85546875" style="42" customWidth="1"/>
    <col min="17" max="18" width="10.7109375" style="42" customWidth="1"/>
    <col min="19" max="19" width="9.140625" style="42"/>
    <col min="20" max="20" width="12.85546875" style="42" customWidth="1"/>
    <col min="21" max="21" width="23.42578125" style="42" customWidth="1"/>
    <col min="22" max="23" width="9.140625" style="42"/>
    <col min="24" max="24" width="10.5703125" style="42" bestFit="1" customWidth="1"/>
    <col min="25" max="25" width="11.28515625" style="42" customWidth="1"/>
    <col min="26" max="16384" width="9.140625" style="42"/>
  </cols>
  <sheetData>
    <row r="1" spans="1:20" ht="39.75" customHeight="1" x14ac:dyDescent="0.35">
      <c r="A1" s="1348" t="s">
        <v>52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76"/>
      <c r="R1" s="176"/>
      <c r="S1" s="176"/>
      <c r="T1" s="176"/>
    </row>
    <row r="2" spans="1:20" ht="28.5" customHeigh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0" ht="37.5" customHeight="1" x14ac:dyDescent="0.35">
      <c r="A3" s="1348" t="s">
        <v>164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41"/>
      <c r="R3" s="41"/>
    </row>
    <row r="4" spans="1:20" ht="33" customHeight="1" thickBot="1" x14ac:dyDescent="0.4">
      <c r="A4" s="43"/>
    </row>
    <row r="5" spans="1:20" s="179" customFormat="1" ht="33" customHeight="1" x14ac:dyDescent="0.25">
      <c r="A5" s="1400" t="s">
        <v>1</v>
      </c>
      <c r="B5" s="1403" t="s">
        <v>53</v>
      </c>
      <c r="C5" s="1404"/>
      <c r="D5" s="1405"/>
      <c r="E5" s="1403" t="s">
        <v>2</v>
      </c>
      <c r="F5" s="1404"/>
      <c r="G5" s="1405"/>
      <c r="H5" s="1403" t="s">
        <v>3</v>
      </c>
      <c r="I5" s="1404"/>
      <c r="J5" s="1405"/>
      <c r="K5" s="1403" t="s">
        <v>4</v>
      </c>
      <c r="L5" s="1404"/>
      <c r="M5" s="1405"/>
      <c r="N5" s="1412" t="s">
        <v>23</v>
      </c>
      <c r="O5" s="1413"/>
      <c r="P5" s="1414"/>
      <c r="Q5" s="178"/>
      <c r="R5" s="178"/>
    </row>
    <row r="6" spans="1:20" s="179" customFormat="1" ht="33" customHeight="1" thickBot="1" x14ac:dyDescent="0.3">
      <c r="A6" s="1401"/>
      <c r="B6" s="1406"/>
      <c r="C6" s="1407"/>
      <c r="D6" s="1408"/>
      <c r="E6" s="1409"/>
      <c r="F6" s="1410"/>
      <c r="G6" s="1411"/>
      <c r="H6" s="1409"/>
      <c r="I6" s="1410"/>
      <c r="J6" s="1411"/>
      <c r="K6" s="1406"/>
      <c r="L6" s="1407"/>
      <c r="M6" s="1408"/>
      <c r="N6" s="1415"/>
      <c r="O6" s="1416"/>
      <c r="P6" s="1417"/>
      <c r="Q6" s="178"/>
      <c r="R6" s="178"/>
    </row>
    <row r="7" spans="1:20" s="179" customFormat="1" ht="99.75" customHeight="1" thickBot="1" x14ac:dyDescent="0.3">
      <c r="A7" s="1402"/>
      <c r="B7" s="424" t="s">
        <v>5</v>
      </c>
      <c r="C7" s="425" t="s">
        <v>6</v>
      </c>
      <c r="D7" s="426" t="s">
        <v>7</v>
      </c>
      <c r="E7" s="424" t="s">
        <v>5</v>
      </c>
      <c r="F7" s="425" t="s">
        <v>6</v>
      </c>
      <c r="G7" s="426" t="s">
        <v>7</v>
      </c>
      <c r="H7" s="424" t="s">
        <v>5</v>
      </c>
      <c r="I7" s="425" t="s">
        <v>6</v>
      </c>
      <c r="J7" s="426" t="s">
        <v>7</v>
      </c>
      <c r="K7" s="424" t="s">
        <v>5</v>
      </c>
      <c r="L7" s="425" t="s">
        <v>6</v>
      </c>
      <c r="M7" s="426" t="s">
        <v>7</v>
      </c>
      <c r="N7" s="424" t="s">
        <v>5</v>
      </c>
      <c r="O7" s="425" t="s">
        <v>6</v>
      </c>
      <c r="P7" s="426" t="s">
        <v>7</v>
      </c>
      <c r="Q7" s="178"/>
      <c r="R7" s="178"/>
    </row>
    <row r="8" spans="1:20" s="179" customFormat="1" ht="45" customHeight="1" thickBot="1" x14ac:dyDescent="0.3">
      <c r="A8" s="679" t="s">
        <v>8</v>
      </c>
      <c r="B8" s="206"/>
      <c r="C8" s="207"/>
      <c r="D8" s="208"/>
      <c r="E8" s="209"/>
      <c r="F8" s="207"/>
      <c r="G8" s="210"/>
      <c r="H8" s="206"/>
      <c r="I8" s="207"/>
      <c r="J8" s="208"/>
      <c r="K8" s="209"/>
      <c r="L8" s="207"/>
      <c r="M8" s="210"/>
      <c r="N8" s="206"/>
      <c r="O8" s="207"/>
      <c r="P8" s="208"/>
      <c r="Q8" s="178"/>
      <c r="R8" s="178"/>
    </row>
    <row r="9" spans="1:20" s="179" customFormat="1" ht="54.75" customHeight="1" x14ac:dyDescent="0.25">
      <c r="A9" s="686" t="s">
        <v>68</v>
      </c>
      <c r="B9" s="687">
        <v>0</v>
      </c>
      <c r="C9" s="688">
        <v>0</v>
      </c>
      <c r="D9" s="689">
        <f>SUM(B9:C9)</f>
        <v>0</v>
      </c>
      <c r="E9" s="690">
        <v>0</v>
      </c>
      <c r="F9" s="688">
        <v>0</v>
      </c>
      <c r="G9" s="691">
        <v>0</v>
      </c>
      <c r="H9" s="687">
        <v>1</v>
      </c>
      <c r="I9" s="688">
        <v>0</v>
      </c>
      <c r="J9" s="689">
        <v>1</v>
      </c>
      <c r="K9" s="690">
        <v>0</v>
      </c>
      <c r="L9" s="688">
        <v>0</v>
      </c>
      <c r="M9" s="691">
        <f>SUM(K9:L9)</f>
        <v>0</v>
      </c>
      <c r="N9" s="356">
        <v>1</v>
      </c>
      <c r="O9" s="692">
        <f>C9+F282+I9+L9</f>
        <v>0</v>
      </c>
      <c r="P9" s="357">
        <v>1</v>
      </c>
      <c r="Q9" s="178"/>
      <c r="R9" s="178"/>
    </row>
    <row r="10" spans="1:20" s="179" customFormat="1" ht="46.5" customHeight="1" x14ac:dyDescent="0.25">
      <c r="A10" s="693" t="s">
        <v>69</v>
      </c>
      <c r="B10" s="687">
        <v>0</v>
      </c>
      <c r="C10" s="688">
        <v>0</v>
      </c>
      <c r="D10" s="689">
        <f>SUM(B10:C10)</f>
        <v>0</v>
      </c>
      <c r="E10" s="690">
        <v>0</v>
      </c>
      <c r="F10" s="688">
        <v>0</v>
      </c>
      <c r="G10" s="691">
        <f>SUM(E10:F10)</f>
        <v>0</v>
      </c>
      <c r="H10" s="687">
        <v>0</v>
      </c>
      <c r="I10" s="688">
        <v>0</v>
      </c>
      <c r="J10" s="689">
        <f>SUM(H10:I10)</f>
        <v>0</v>
      </c>
      <c r="K10" s="690">
        <v>1</v>
      </c>
      <c r="L10" s="688">
        <v>0</v>
      </c>
      <c r="M10" s="691">
        <f>SUM(K10:L10)</f>
        <v>1</v>
      </c>
      <c r="N10" s="694">
        <v>1</v>
      </c>
      <c r="O10" s="695">
        <f>C10+F283+I10+L10</f>
        <v>0</v>
      </c>
      <c r="P10" s="357">
        <f>SUM(N10:O10)</f>
        <v>1</v>
      </c>
      <c r="Q10" s="178"/>
      <c r="R10" s="178"/>
    </row>
    <row r="11" spans="1:20" s="179" customFormat="1" ht="57.75" customHeight="1" x14ac:dyDescent="0.25">
      <c r="A11" s="696" t="s">
        <v>63</v>
      </c>
      <c r="B11" s="697">
        <v>0</v>
      </c>
      <c r="C11" s="698">
        <v>0</v>
      </c>
      <c r="D11" s="699">
        <v>0</v>
      </c>
      <c r="E11" s="700">
        <v>0</v>
      </c>
      <c r="F11" s="698">
        <v>0</v>
      </c>
      <c r="G11" s="701">
        <v>0</v>
      </c>
      <c r="H11" s="697">
        <v>1</v>
      </c>
      <c r="I11" s="698">
        <v>0</v>
      </c>
      <c r="J11" s="699">
        <v>1</v>
      </c>
      <c r="K11" s="700">
        <v>0</v>
      </c>
      <c r="L11" s="698">
        <v>0</v>
      </c>
      <c r="M11" s="701">
        <v>0</v>
      </c>
      <c r="N11" s="697">
        <v>1</v>
      </c>
      <c r="O11" s="698">
        <v>0</v>
      </c>
      <c r="P11" s="699">
        <v>1</v>
      </c>
      <c r="Q11" s="178"/>
      <c r="R11" s="178"/>
    </row>
    <row r="12" spans="1:20" s="179" customFormat="1" ht="57.75" customHeight="1" thickBot="1" x14ac:dyDescent="0.3">
      <c r="A12" s="702" t="s">
        <v>70</v>
      </c>
      <c r="B12" s="360">
        <v>0</v>
      </c>
      <c r="C12" s="361">
        <v>0</v>
      </c>
      <c r="D12" s="362">
        <v>0</v>
      </c>
      <c r="E12" s="363">
        <v>0</v>
      </c>
      <c r="F12" s="361">
        <v>0</v>
      </c>
      <c r="G12" s="364">
        <v>0</v>
      </c>
      <c r="H12" s="360">
        <v>0</v>
      </c>
      <c r="I12" s="361">
        <v>0</v>
      </c>
      <c r="J12" s="362">
        <v>0</v>
      </c>
      <c r="K12" s="363">
        <v>0</v>
      </c>
      <c r="L12" s="361">
        <v>0</v>
      </c>
      <c r="M12" s="364">
        <v>0</v>
      </c>
      <c r="N12" s="360">
        <v>0</v>
      </c>
      <c r="O12" s="361">
        <v>0</v>
      </c>
      <c r="P12" s="362">
        <v>0</v>
      </c>
      <c r="Q12" s="178"/>
      <c r="R12" s="178"/>
    </row>
    <row r="13" spans="1:20" s="179" customFormat="1" ht="45" customHeight="1" thickBot="1" x14ac:dyDescent="0.3">
      <c r="A13" s="703" t="s">
        <v>9</v>
      </c>
      <c r="B13" s="704">
        <f>SUM(B10:B10)</f>
        <v>0</v>
      </c>
      <c r="C13" s="704">
        <f>SUM(C10:C10)</f>
        <v>0</v>
      </c>
      <c r="D13" s="705">
        <f>SUM(D10:D10)</f>
        <v>0</v>
      </c>
      <c r="E13" s="706">
        <f>SUM(E9:E12)</f>
        <v>0</v>
      </c>
      <c r="F13" s="704">
        <f>SUM(F10:F10)</f>
        <v>0</v>
      </c>
      <c r="G13" s="707">
        <v>0</v>
      </c>
      <c r="H13" s="704">
        <v>2</v>
      </c>
      <c r="I13" s="704">
        <f>SUM(I10:I10)</f>
        <v>0</v>
      </c>
      <c r="J13" s="705">
        <v>2</v>
      </c>
      <c r="K13" s="706">
        <v>1</v>
      </c>
      <c r="L13" s="704">
        <f>SUM(L10:L10)</f>
        <v>0</v>
      </c>
      <c r="M13" s="707">
        <v>1</v>
      </c>
      <c r="N13" s="704">
        <f>SUM(N9:N12)</f>
        <v>3</v>
      </c>
      <c r="O13" s="704">
        <f>SUM(O10:O10)</f>
        <v>0</v>
      </c>
      <c r="P13" s="705">
        <v>3</v>
      </c>
      <c r="Q13" s="178"/>
      <c r="R13" s="178"/>
    </row>
    <row r="14" spans="1:20" s="179" customFormat="1" ht="45" customHeight="1" thickBot="1" x14ac:dyDescent="0.3">
      <c r="A14" s="708" t="s">
        <v>10</v>
      </c>
      <c r="B14" s="704"/>
      <c r="C14" s="709"/>
      <c r="D14" s="710"/>
      <c r="E14" s="706"/>
      <c r="F14" s="709"/>
      <c r="G14" s="711"/>
      <c r="H14" s="704"/>
      <c r="I14" s="709"/>
      <c r="J14" s="710"/>
      <c r="K14" s="706"/>
      <c r="L14" s="709"/>
      <c r="M14" s="711"/>
      <c r="N14" s="704"/>
      <c r="O14" s="709"/>
      <c r="P14" s="710"/>
      <c r="Q14" s="178"/>
      <c r="R14" s="178"/>
    </row>
    <row r="15" spans="1:20" s="179" customFormat="1" ht="31.5" customHeight="1" x14ac:dyDescent="0.25">
      <c r="A15" s="712" t="s">
        <v>11</v>
      </c>
      <c r="B15" s="713"/>
      <c r="C15" s="714"/>
      <c r="D15" s="715"/>
      <c r="E15" s="716"/>
      <c r="F15" s="714"/>
      <c r="G15" s="717"/>
      <c r="H15" s="713"/>
      <c r="I15" s="714" t="s">
        <v>12</v>
      </c>
      <c r="J15" s="715"/>
      <c r="K15" s="716"/>
      <c r="L15" s="714"/>
      <c r="M15" s="717"/>
      <c r="N15" s="718"/>
      <c r="O15" s="719"/>
      <c r="P15" s="720"/>
      <c r="Q15" s="184"/>
      <c r="R15" s="184"/>
    </row>
    <row r="16" spans="1:20" s="179" customFormat="1" ht="55.5" customHeight="1" x14ac:dyDescent="0.25">
      <c r="A16" s="696" t="s">
        <v>68</v>
      </c>
      <c r="B16" s="697">
        <v>0</v>
      </c>
      <c r="C16" s="698">
        <v>0</v>
      </c>
      <c r="D16" s="699">
        <f>SUM(B16:C16)</f>
        <v>0</v>
      </c>
      <c r="E16" s="700">
        <v>0</v>
      </c>
      <c r="F16" s="698">
        <v>0</v>
      </c>
      <c r="G16" s="701">
        <v>0</v>
      </c>
      <c r="H16" s="697">
        <v>1</v>
      </c>
      <c r="I16" s="698">
        <v>0</v>
      </c>
      <c r="J16" s="699">
        <f>SUM(H16:I16)</f>
        <v>1</v>
      </c>
      <c r="K16" s="700">
        <v>0</v>
      </c>
      <c r="L16" s="698">
        <v>0</v>
      </c>
      <c r="M16" s="701">
        <v>0</v>
      </c>
      <c r="N16" s="721">
        <v>1</v>
      </c>
      <c r="O16" s="722">
        <v>0</v>
      </c>
      <c r="P16" s="723">
        <v>1</v>
      </c>
      <c r="Q16" s="185"/>
      <c r="R16" s="185"/>
    </row>
    <row r="17" spans="1:18" s="179" customFormat="1" ht="51.75" customHeight="1" x14ac:dyDescent="0.25">
      <c r="A17" s="693" t="s">
        <v>69</v>
      </c>
      <c r="B17" s="697">
        <v>0</v>
      </c>
      <c r="C17" s="698">
        <v>0</v>
      </c>
      <c r="D17" s="699">
        <v>0</v>
      </c>
      <c r="E17" s="700">
        <v>0</v>
      </c>
      <c r="F17" s="698">
        <v>0</v>
      </c>
      <c r="G17" s="701">
        <v>0</v>
      </c>
      <c r="H17" s="697">
        <v>0</v>
      </c>
      <c r="I17" s="698">
        <v>0</v>
      </c>
      <c r="J17" s="699">
        <v>0</v>
      </c>
      <c r="K17" s="700">
        <v>1</v>
      </c>
      <c r="L17" s="698">
        <v>0</v>
      </c>
      <c r="M17" s="701">
        <v>1</v>
      </c>
      <c r="N17" s="697">
        <v>1</v>
      </c>
      <c r="O17" s="698">
        <v>0</v>
      </c>
      <c r="P17" s="699">
        <v>1</v>
      </c>
      <c r="Q17" s="185"/>
      <c r="R17" s="185"/>
    </row>
    <row r="18" spans="1:18" s="179" customFormat="1" ht="33.75" customHeight="1" x14ac:dyDescent="0.25">
      <c r="A18" s="696" t="s">
        <v>63</v>
      </c>
      <c r="B18" s="697">
        <v>0</v>
      </c>
      <c r="C18" s="698">
        <v>0</v>
      </c>
      <c r="D18" s="699">
        <v>0</v>
      </c>
      <c r="E18" s="700">
        <v>0</v>
      </c>
      <c r="F18" s="698">
        <v>0</v>
      </c>
      <c r="G18" s="701">
        <v>0</v>
      </c>
      <c r="H18" s="697">
        <v>1</v>
      </c>
      <c r="I18" s="698">
        <v>0</v>
      </c>
      <c r="J18" s="699">
        <v>1</v>
      </c>
      <c r="K18" s="700">
        <v>0</v>
      </c>
      <c r="L18" s="698">
        <v>0</v>
      </c>
      <c r="M18" s="701">
        <v>0</v>
      </c>
      <c r="N18" s="697">
        <v>1</v>
      </c>
      <c r="O18" s="698">
        <v>0</v>
      </c>
      <c r="P18" s="699">
        <v>1</v>
      </c>
      <c r="Q18" s="186"/>
      <c r="R18" s="186"/>
    </row>
    <row r="19" spans="1:18" s="179" customFormat="1" ht="33.75" customHeight="1" thickBot="1" x14ac:dyDescent="0.3">
      <c r="A19" s="724" t="s">
        <v>70</v>
      </c>
      <c r="B19" s="725">
        <v>0</v>
      </c>
      <c r="C19" s="726">
        <v>0</v>
      </c>
      <c r="D19" s="727">
        <v>0</v>
      </c>
      <c r="E19" s="728">
        <v>0</v>
      </c>
      <c r="F19" s="726">
        <v>0</v>
      </c>
      <c r="G19" s="729">
        <v>0</v>
      </c>
      <c r="H19" s="725">
        <v>0</v>
      </c>
      <c r="I19" s="726">
        <v>0</v>
      </c>
      <c r="J19" s="727">
        <v>0</v>
      </c>
      <c r="K19" s="728">
        <v>0</v>
      </c>
      <c r="L19" s="726">
        <v>0</v>
      </c>
      <c r="M19" s="729">
        <v>0</v>
      </c>
      <c r="N19" s="725">
        <v>0</v>
      </c>
      <c r="O19" s="726">
        <v>0</v>
      </c>
      <c r="P19" s="727">
        <v>0</v>
      </c>
      <c r="Q19" s="186"/>
      <c r="R19" s="186"/>
    </row>
    <row r="20" spans="1:18" s="179" customFormat="1" ht="24.95" customHeight="1" thickBot="1" x14ac:dyDescent="0.3">
      <c r="A20" s="730" t="s">
        <v>13</v>
      </c>
      <c r="B20" s="731">
        <f>SUM(B16:B18)</f>
        <v>0</v>
      </c>
      <c r="C20" s="731">
        <f>SUM(C16:C18)</f>
        <v>0</v>
      </c>
      <c r="D20" s="732">
        <f>SUM(D16:D18)</f>
        <v>0</v>
      </c>
      <c r="E20" s="733">
        <v>0</v>
      </c>
      <c r="F20" s="734">
        <f>SUM(F16:F18)</f>
        <v>0</v>
      </c>
      <c r="G20" s="734">
        <v>0</v>
      </c>
      <c r="H20" s="734">
        <v>2</v>
      </c>
      <c r="I20" s="734">
        <f>SUM(I16:I18)</f>
        <v>0</v>
      </c>
      <c r="J20" s="735">
        <v>2</v>
      </c>
      <c r="K20" s="734">
        <v>1</v>
      </c>
      <c r="L20" s="734">
        <f>SUM(L16:L18)</f>
        <v>0</v>
      </c>
      <c r="M20" s="735">
        <v>1</v>
      </c>
      <c r="N20" s="734">
        <f>SUM(N16:N19)</f>
        <v>3</v>
      </c>
      <c r="O20" s="734">
        <f>SUM(O16:O18)</f>
        <v>0</v>
      </c>
      <c r="P20" s="732">
        <f>SUM(P16:P19)</f>
        <v>3</v>
      </c>
      <c r="Q20" s="186"/>
      <c r="R20" s="186"/>
    </row>
    <row r="21" spans="1:18" s="179" customFormat="1" ht="30" customHeight="1" thickBot="1" x14ac:dyDescent="0.3">
      <c r="A21" s="211" t="s">
        <v>16</v>
      </c>
      <c r="B21" s="365">
        <f t="shared" ref="B21:P21" si="0">B20</f>
        <v>0</v>
      </c>
      <c r="C21" s="365">
        <f t="shared" si="0"/>
        <v>0</v>
      </c>
      <c r="D21" s="365">
        <f t="shared" si="0"/>
        <v>0</v>
      </c>
      <c r="E21" s="365">
        <f>E20</f>
        <v>0</v>
      </c>
      <c r="F21" s="365">
        <f t="shared" si="0"/>
        <v>0</v>
      </c>
      <c r="G21" s="365">
        <f t="shared" si="0"/>
        <v>0</v>
      </c>
      <c r="H21" s="365">
        <f t="shared" si="0"/>
        <v>2</v>
      </c>
      <c r="I21" s="365">
        <f t="shared" si="0"/>
        <v>0</v>
      </c>
      <c r="J21" s="365">
        <f t="shared" si="0"/>
        <v>2</v>
      </c>
      <c r="K21" s="365">
        <f t="shared" si="0"/>
        <v>1</v>
      </c>
      <c r="L21" s="365">
        <f t="shared" si="0"/>
        <v>0</v>
      </c>
      <c r="M21" s="573">
        <v>1</v>
      </c>
      <c r="N21" s="365">
        <f t="shared" si="0"/>
        <v>3</v>
      </c>
      <c r="O21" s="365">
        <f t="shared" si="0"/>
        <v>0</v>
      </c>
      <c r="P21" s="575">
        <f t="shared" si="0"/>
        <v>3</v>
      </c>
      <c r="Q21" s="187"/>
      <c r="R21" s="187"/>
    </row>
    <row r="22" spans="1:18" s="179" customFormat="1" ht="31.5" customHeight="1" thickBot="1" x14ac:dyDescent="0.35">
      <c r="A22" s="708" t="s">
        <v>18</v>
      </c>
      <c r="B22" s="736">
        <f t="shared" ref="B22:P22" si="1">SUM(B21:B21)</f>
        <v>0</v>
      </c>
      <c r="C22" s="736">
        <f t="shared" si="1"/>
        <v>0</v>
      </c>
      <c r="D22" s="736">
        <f t="shared" si="1"/>
        <v>0</v>
      </c>
      <c r="E22" s="736">
        <f t="shared" si="1"/>
        <v>0</v>
      </c>
      <c r="F22" s="736">
        <f t="shared" si="1"/>
        <v>0</v>
      </c>
      <c r="G22" s="736">
        <f t="shared" si="1"/>
        <v>0</v>
      </c>
      <c r="H22" s="736">
        <f t="shared" si="1"/>
        <v>2</v>
      </c>
      <c r="I22" s="736">
        <f t="shared" si="1"/>
        <v>0</v>
      </c>
      <c r="J22" s="736">
        <f t="shared" si="1"/>
        <v>2</v>
      </c>
      <c r="K22" s="736">
        <f t="shared" si="1"/>
        <v>1</v>
      </c>
      <c r="L22" s="736">
        <f t="shared" si="1"/>
        <v>0</v>
      </c>
      <c r="M22" s="736">
        <f t="shared" si="1"/>
        <v>1</v>
      </c>
      <c r="N22" s="736">
        <f t="shared" si="1"/>
        <v>3</v>
      </c>
      <c r="O22" s="736">
        <f t="shared" si="1"/>
        <v>0</v>
      </c>
      <c r="P22" s="737">
        <f t="shared" si="1"/>
        <v>3</v>
      </c>
      <c r="Q22" s="188"/>
      <c r="R22" s="188"/>
    </row>
    <row r="23" spans="1:18" s="179" customFormat="1" ht="12" customHeight="1" x14ac:dyDescent="0.3">
      <c r="A23" s="185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s="179" customFormat="1" ht="25.5" hidden="1" customHeight="1" thickBot="1" x14ac:dyDescent="0.35">
      <c r="A24" s="185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</row>
    <row r="25" spans="1:18" s="179" customFormat="1" ht="18.75" x14ac:dyDescent="0.3">
      <c r="A25" s="185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s="179" customFormat="1" ht="30.75" customHeight="1" x14ac:dyDescent="0.25">
      <c r="A26" s="1399" t="s">
        <v>67</v>
      </c>
      <c r="B26" s="1399"/>
      <c r="C26" s="1399"/>
      <c r="D26" s="1399"/>
      <c r="E26" s="1399"/>
      <c r="F26" s="1399"/>
      <c r="G26" s="1399"/>
      <c r="H26" s="1399"/>
      <c r="I26" s="1399"/>
      <c r="J26" s="1399"/>
      <c r="K26" s="1399"/>
      <c r="L26" s="1399"/>
      <c r="M26" s="1399"/>
      <c r="N26" s="1399"/>
      <c r="O26" s="1399"/>
      <c r="P26" s="1399"/>
    </row>
    <row r="27" spans="1:18" s="179" customFormat="1" ht="18" x14ac:dyDescent="0.2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8" s="179" customFormat="1" ht="45" customHeight="1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8" s="179" customFormat="1" ht="18" x14ac:dyDescent="0.25"/>
  </sheetData>
  <mergeCells count="9">
    <mergeCell ref="A26:P2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31" zoomScale="50" zoomScaleNormal="50" workbookViewId="0">
      <selection activeCell="A36" sqref="A36:P53"/>
    </sheetView>
  </sheetViews>
  <sheetFormatPr defaultRowHeight="26.25" x14ac:dyDescent="0.4"/>
  <cols>
    <col min="1" max="1" width="67.5703125" style="371" customWidth="1"/>
    <col min="2" max="2" width="15" style="371" customWidth="1"/>
    <col min="3" max="3" width="12.140625" style="371" customWidth="1"/>
    <col min="4" max="4" width="11" style="371" customWidth="1"/>
    <col min="5" max="5" width="13.85546875" style="371" customWidth="1"/>
    <col min="6" max="6" width="11.85546875" style="371" customWidth="1"/>
    <col min="7" max="7" width="9.5703125" style="371" customWidth="1"/>
    <col min="8" max="8" width="13.85546875" style="371" customWidth="1"/>
    <col min="9" max="9" width="12.42578125" style="371" customWidth="1"/>
    <col min="10" max="10" width="9.5703125" style="371" customWidth="1"/>
    <col min="11" max="11" width="15.42578125" style="371" customWidth="1"/>
    <col min="12" max="12" width="13.140625" style="371" customWidth="1"/>
    <col min="13" max="13" width="10.7109375" style="371" customWidth="1"/>
    <col min="14" max="14" width="14" style="371" customWidth="1"/>
    <col min="15" max="15" width="12.42578125" style="371" customWidth="1"/>
    <col min="16" max="16" width="12.5703125" style="372" customWidth="1"/>
    <col min="17" max="20" width="9.140625" style="371"/>
    <col min="21" max="21" width="10.5703125" style="371" bestFit="1" customWidth="1"/>
    <col min="22" max="22" width="11.28515625" style="371" customWidth="1"/>
    <col min="23" max="16384" width="9.140625" style="371"/>
  </cols>
  <sheetData>
    <row r="1" spans="1:20" ht="32.25" customHeight="1" x14ac:dyDescent="0.4">
      <c r="A1" s="1424" t="s">
        <v>112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370"/>
      <c r="R1" s="370"/>
      <c r="S1" s="370"/>
      <c r="T1" s="370"/>
    </row>
    <row r="2" spans="1:20" ht="32.25" customHeight="1" x14ac:dyDescent="0.4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  <c r="R2" s="370"/>
      <c r="S2" s="370"/>
      <c r="T2" s="370"/>
    </row>
    <row r="3" spans="1:20" ht="38.25" customHeight="1" x14ac:dyDescent="0.4">
      <c r="A3" s="1424" t="s">
        <v>159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  <c r="L3" s="1424"/>
      <c r="M3" s="1424"/>
      <c r="N3" s="1424"/>
      <c r="O3" s="1424"/>
      <c r="P3" s="1424"/>
      <c r="Q3" s="370"/>
      <c r="R3" s="370"/>
      <c r="S3" s="370"/>
      <c r="T3" s="370"/>
    </row>
    <row r="4" spans="1:20" ht="33" customHeight="1" thickBot="1" x14ac:dyDescent="0.45">
      <c r="A4" s="369"/>
    </row>
    <row r="5" spans="1:20" ht="33" customHeight="1" thickBot="1" x14ac:dyDescent="0.45">
      <c r="A5" s="1421" t="s">
        <v>1</v>
      </c>
      <c r="B5" s="1425" t="s">
        <v>19</v>
      </c>
      <c r="C5" s="1426"/>
      <c r="D5" s="1427"/>
      <c r="E5" s="1425" t="s">
        <v>20</v>
      </c>
      <c r="F5" s="1426"/>
      <c r="G5" s="1427"/>
      <c r="H5" s="1425" t="s">
        <v>21</v>
      </c>
      <c r="I5" s="1426"/>
      <c r="J5" s="1427"/>
      <c r="K5" s="1425" t="s">
        <v>22</v>
      </c>
      <c r="L5" s="1426"/>
      <c r="M5" s="1427"/>
      <c r="N5" s="1428" t="s">
        <v>26</v>
      </c>
      <c r="O5" s="1429"/>
      <c r="P5" s="1430"/>
    </row>
    <row r="6" spans="1:20" ht="33" customHeight="1" thickBot="1" x14ac:dyDescent="0.45">
      <c r="A6" s="1422"/>
      <c r="B6" s="1418" t="s">
        <v>24</v>
      </c>
      <c r="C6" s="1419"/>
      <c r="D6" s="1420"/>
      <c r="E6" s="1418" t="s">
        <v>24</v>
      </c>
      <c r="F6" s="1419"/>
      <c r="G6" s="1420"/>
      <c r="H6" s="1418" t="s">
        <v>24</v>
      </c>
      <c r="I6" s="1419"/>
      <c r="J6" s="1420"/>
      <c r="K6" s="1418" t="s">
        <v>24</v>
      </c>
      <c r="L6" s="1419"/>
      <c r="M6" s="1420"/>
      <c r="N6" s="1431"/>
      <c r="O6" s="1432"/>
      <c r="P6" s="1433"/>
    </row>
    <row r="7" spans="1:20" ht="99.75" customHeight="1" thickBot="1" x14ac:dyDescent="0.45">
      <c r="A7" s="1423"/>
      <c r="B7" s="540" t="s">
        <v>5</v>
      </c>
      <c r="C7" s="541" t="s">
        <v>6</v>
      </c>
      <c r="D7" s="373" t="s">
        <v>7</v>
      </c>
      <c r="E7" s="540" t="s">
        <v>5</v>
      </c>
      <c r="F7" s="541" t="s">
        <v>6</v>
      </c>
      <c r="G7" s="373" t="s">
        <v>7</v>
      </c>
      <c r="H7" s="540" t="s">
        <v>5</v>
      </c>
      <c r="I7" s="541" t="s">
        <v>6</v>
      </c>
      <c r="J7" s="373" t="s">
        <v>7</v>
      </c>
      <c r="K7" s="540" t="s">
        <v>5</v>
      </c>
      <c r="L7" s="541" t="s">
        <v>6</v>
      </c>
      <c r="M7" s="373" t="s">
        <v>7</v>
      </c>
      <c r="N7" s="540" t="s">
        <v>5</v>
      </c>
      <c r="O7" s="541" t="s">
        <v>6</v>
      </c>
      <c r="P7" s="373" t="s">
        <v>7</v>
      </c>
    </row>
    <row r="8" spans="1:20" ht="36.75" customHeight="1" thickBot="1" x14ac:dyDescent="0.45">
      <c r="A8" s="1282" t="s">
        <v>8</v>
      </c>
      <c r="B8" s="1283"/>
      <c r="C8" s="1283"/>
      <c r="D8" s="1284"/>
      <c r="E8" s="1283"/>
      <c r="F8" s="1283"/>
      <c r="G8" s="1284"/>
      <c r="H8" s="1283"/>
      <c r="I8" s="1283"/>
      <c r="J8" s="1284"/>
      <c r="K8" s="1285"/>
      <c r="L8" s="1285"/>
      <c r="M8" s="1285"/>
      <c r="N8" s="1234"/>
      <c r="O8" s="1234"/>
      <c r="P8" s="1235"/>
    </row>
    <row r="9" spans="1:20" x14ac:dyDescent="0.4">
      <c r="A9" s="786" t="s">
        <v>122</v>
      </c>
      <c r="B9" s="787">
        <v>0</v>
      </c>
      <c r="C9" s="787">
        <v>0</v>
      </c>
      <c r="D9" s="787">
        <f>B9+C9</f>
        <v>0</v>
      </c>
      <c r="E9" s="787">
        <v>2</v>
      </c>
      <c r="F9" s="787">
        <v>0</v>
      </c>
      <c r="G9" s="787">
        <f>E9+F9</f>
        <v>2</v>
      </c>
      <c r="H9" s="787">
        <v>0</v>
      </c>
      <c r="I9" s="787">
        <v>0</v>
      </c>
      <c r="J9" s="787">
        <f>H9+I9</f>
        <v>0</v>
      </c>
      <c r="K9" s="819">
        <v>2</v>
      </c>
      <c r="L9" s="819">
        <v>0</v>
      </c>
      <c r="M9" s="819">
        <f>K9+L9</f>
        <v>2</v>
      </c>
      <c r="N9" s="820">
        <f t="shared" ref="N9:P20" si="0">B9+E9+H9+K9</f>
        <v>4</v>
      </c>
      <c r="O9" s="820">
        <f t="shared" si="0"/>
        <v>0</v>
      </c>
      <c r="P9" s="821">
        <f t="shared" si="0"/>
        <v>4</v>
      </c>
    </row>
    <row r="10" spans="1:20" ht="57.75" customHeight="1" x14ac:dyDescent="0.4">
      <c r="A10" s="786" t="s">
        <v>123</v>
      </c>
      <c r="B10" s="787">
        <v>0</v>
      </c>
      <c r="C10" s="787">
        <v>0</v>
      </c>
      <c r="D10" s="787">
        <f>B10+C10</f>
        <v>0</v>
      </c>
      <c r="E10" s="787">
        <v>1</v>
      </c>
      <c r="F10" s="787">
        <v>0</v>
      </c>
      <c r="G10" s="787">
        <f>E10+F10</f>
        <v>1</v>
      </c>
      <c r="H10" s="787">
        <v>1</v>
      </c>
      <c r="I10" s="787">
        <v>0</v>
      </c>
      <c r="J10" s="787">
        <f>H10+I10</f>
        <v>1</v>
      </c>
      <c r="K10" s="819">
        <v>0</v>
      </c>
      <c r="L10" s="819">
        <v>0</v>
      </c>
      <c r="M10" s="819">
        <f>K10+L10</f>
        <v>0</v>
      </c>
      <c r="N10" s="820">
        <f t="shared" si="0"/>
        <v>2</v>
      </c>
      <c r="O10" s="820">
        <f t="shared" si="0"/>
        <v>0</v>
      </c>
      <c r="P10" s="821">
        <f t="shared" si="0"/>
        <v>2</v>
      </c>
    </row>
    <row r="11" spans="1:20" x14ac:dyDescent="0.4">
      <c r="A11" s="822" t="s">
        <v>113</v>
      </c>
      <c r="B11" s="787">
        <v>0</v>
      </c>
      <c r="C11" s="787">
        <v>0</v>
      </c>
      <c r="D11" s="787">
        <f>B11+C11</f>
        <v>0</v>
      </c>
      <c r="E11" s="787">
        <v>4</v>
      </c>
      <c r="F11" s="789">
        <v>0</v>
      </c>
      <c r="G11" s="787">
        <f>E11+F11</f>
        <v>4</v>
      </c>
      <c r="H11" s="787">
        <v>3</v>
      </c>
      <c r="I11" s="787">
        <v>1</v>
      </c>
      <c r="J11" s="787">
        <f>H11+I11</f>
        <v>4</v>
      </c>
      <c r="K11" s="819">
        <v>0</v>
      </c>
      <c r="L11" s="819">
        <v>0</v>
      </c>
      <c r="M11" s="819">
        <f>K11+L11</f>
        <v>0</v>
      </c>
      <c r="N11" s="820">
        <f t="shared" si="0"/>
        <v>7</v>
      </c>
      <c r="O11" s="820">
        <f t="shared" si="0"/>
        <v>1</v>
      </c>
      <c r="P11" s="821">
        <f t="shared" si="0"/>
        <v>8</v>
      </c>
    </row>
    <row r="12" spans="1:20" x14ac:dyDescent="0.4">
      <c r="A12" s="822" t="s">
        <v>124</v>
      </c>
      <c r="B12" s="787">
        <v>1</v>
      </c>
      <c r="C12" s="787">
        <v>0</v>
      </c>
      <c r="D12" s="787">
        <f t="shared" ref="D12:D17" si="1">B12+C12</f>
        <v>1</v>
      </c>
      <c r="E12" s="787">
        <v>5</v>
      </c>
      <c r="F12" s="789">
        <v>0</v>
      </c>
      <c r="G12" s="787">
        <f t="shared" ref="G12:G17" si="2">E12+F12</f>
        <v>5</v>
      </c>
      <c r="H12" s="787">
        <v>1</v>
      </c>
      <c r="I12" s="787">
        <v>2</v>
      </c>
      <c r="J12" s="787">
        <f t="shared" ref="J12:J17" si="3">H12+I12</f>
        <v>3</v>
      </c>
      <c r="K12" s="819">
        <v>3</v>
      </c>
      <c r="L12" s="819">
        <v>1</v>
      </c>
      <c r="M12" s="819">
        <f t="shared" ref="M12:M17" si="4">K12+L12</f>
        <v>4</v>
      </c>
      <c r="N12" s="820">
        <f t="shared" si="0"/>
        <v>10</v>
      </c>
      <c r="O12" s="820">
        <f t="shared" si="0"/>
        <v>3</v>
      </c>
      <c r="P12" s="821">
        <f t="shared" si="0"/>
        <v>13</v>
      </c>
    </row>
    <row r="13" spans="1:20" x14ac:dyDescent="0.4">
      <c r="A13" s="822" t="s">
        <v>114</v>
      </c>
      <c r="B13" s="787">
        <v>0</v>
      </c>
      <c r="C13" s="787">
        <v>0</v>
      </c>
      <c r="D13" s="787">
        <f t="shared" si="1"/>
        <v>0</v>
      </c>
      <c r="E13" s="787">
        <v>4</v>
      </c>
      <c r="F13" s="789">
        <v>0</v>
      </c>
      <c r="G13" s="787">
        <f t="shared" si="2"/>
        <v>4</v>
      </c>
      <c r="H13" s="787">
        <v>3</v>
      </c>
      <c r="I13" s="787">
        <v>0</v>
      </c>
      <c r="J13" s="787">
        <f t="shared" si="3"/>
        <v>3</v>
      </c>
      <c r="K13" s="819">
        <v>0</v>
      </c>
      <c r="L13" s="819">
        <v>0</v>
      </c>
      <c r="M13" s="819">
        <f t="shared" si="4"/>
        <v>0</v>
      </c>
      <c r="N13" s="820">
        <f t="shared" si="0"/>
        <v>7</v>
      </c>
      <c r="O13" s="820">
        <f t="shared" si="0"/>
        <v>0</v>
      </c>
      <c r="P13" s="821">
        <f t="shared" si="0"/>
        <v>7</v>
      </c>
    </row>
    <row r="14" spans="1:20" x14ac:dyDescent="0.4">
      <c r="A14" s="822" t="s">
        <v>115</v>
      </c>
      <c r="B14" s="787">
        <v>0</v>
      </c>
      <c r="C14" s="787">
        <v>0</v>
      </c>
      <c r="D14" s="787">
        <f t="shared" si="1"/>
        <v>0</v>
      </c>
      <c r="E14" s="787">
        <v>4</v>
      </c>
      <c r="F14" s="789">
        <v>0</v>
      </c>
      <c r="G14" s="787">
        <f t="shared" si="2"/>
        <v>4</v>
      </c>
      <c r="H14" s="787">
        <v>9</v>
      </c>
      <c r="I14" s="787">
        <v>1</v>
      </c>
      <c r="J14" s="787">
        <f t="shared" si="3"/>
        <v>10</v>
      </c>
      <c r="K14" s="819">
        <v>0</v>
      </c>
      <c r="L14" s="819">
        <v>0</v>
      </c>
      <c r="M14" s="819">
        <f t="shared" si="4"/>
        <v>0</v>
      </c>
      <c r="N14" s="820">
        <f t="shared" si="0"/>
        <v>13</v>
      </c>
      <c r="O14" s="820">
        <f t="shared" si="0"/>
        <v>1</v>
      </c>
      <c r="P14" s="821">
        <f t="shared" si="0"/>
        <v>14</v>
      </c>
    </row>
    <row r="15" spans="1:20" ht="52.5" x14ac:dyDescent="0.4">
      <c r="A15" s="822" t="s">
        <v>116</v>
      </c>
      <c r="B15" s="787">
        <v>0</v>
      </c>
      <c r="C15" s="787">
        <v>0</v>
      </c>
      <c r="D15" s="787">
        <f>B15+C15</f>
        <v>0</v>
      </c>
      <c r="E15" s="787">
        <v>4</v>
      </c>
      <c r="F15" s="789">
        <v>1</v>
      </c>
      <c r="G15" s="787">
        <f>E15+F15</f>
        <v>5</v>
      </c>
      <c r="H15" s="787">
        <v>4</v>
      </c>
      <c r="I15" s="787">
        <v>1</v>
      </c>
      <c r="J15" s="787">
        <f>H15+I15</f>
        <v>5</v>
      </c>
      <c r="K15" s="819">
        <v>0</v>
      </c>
      <c r="L15" s="819">
        <v>0</v>
      </c>
      <c r="M15" s="819">
        <f>K15+L15</f>
        <v>0</v>
      </c>
      <c r="N15" s="820">
        <f t="shared" si="0"/>
        <v>8</v>
      </c>
      <c r="O15" s="820">
        <f t="shared" si="0"/>
        <v>2</v>
      </c>
      <c r="P15" s="821">
        <f t="shared" si="0"/>
        <v>10</v>
      </c>
    </row>
    <row r="16" spans="1:20" ht="52.5" x14ac:dyDescent="0.4">
      <c r="A16" s="823" t="s">
        <v>117</v>
      </c>
      <c r="B16" s="787">
        <v>0</v>
      </c>
      <c r="C16" s="787">
        <v>0</v>
      </c>
      <c r="D16" s="787">
        <f t="shared" si="1"/>
        <v>0</v>
      </c>
      <c r="E16" s="787">
        <v>1</v>
      </c>
      <c r="F16" s="789">
        <v>0</v>
      </c>
      <c r="G16" s="787">
        <f t="shared" si="2"/>
        <v>1</v>
      </c>
      <c r="H16" s="787">
        <v>2</v>
      </c>
      <c r="I16" s="787">
        <v>0</v>
      </c>
      <c r="J16" s="787">
        <f t="shared" si="3"/>
        <v>2</v>
      </c>
      <c r="K16" s="819">
        <v>0</v>
      </c>
      <c r="L16" s="819">
        <v>0</v>
      </c>
      <c r="M16" s="819">
        <f t="shared" si="4"/>
        <v>0</v>
      </c>
      <c r="N16" s="820">
        <f t="shared" si="0"/>
        <v>3</v>
      </c>
      <c r="O16" s="820">
        <f t="shared" si="0"/>
        <v>0</v>
      </c>
      <c r="P16" s="821">
        <f t="shared" si="0"/>
        <v>3</v>
      </c>
    </row>
    <row r="17" spans="1:17" ht="48" customHeight="1" x14ac:dyDescent="0.4">
      <c r="A17" s="824" t="s">
        <v>118</v>
      </c>
      <c r="B17" s="787">
        <v>0</v>
      </c>
      <c r="C17" s="787">
        <v>0</v>
      </c>
      <c r="D17" s="787">
        <f t="shared" si="1"/>
        <v>0</v>
      </c>
      <c r="E17" s="787">
        <v>11</v>
      </c>
      <c r="F17" s="789">
        <v>0</v>
      </c>
      <c r="G17" s="787">
        <f t="shared" si="2"/>
        <v>11</v>
      </c>
      <c r="H17" s="787">
        <v>22</v>
      </c>
      <c r="I17" s="787">
        <v>1</v>
      </c>
      <c r="J17" s="787">
        <f t="shared" si="3"/>
        <v>23</v>
      </c>
      <c r="K17" s="819">
        <v>0</v>
      </c>
      <c r="L17" s="819">
        <v>0</v>
      </c>
      <c r="M17" s="819">
        <f t="shared" si="4"/>
        <v>0</v>
      </c>
      <c r="N17" s="820">
        <f t="shared" si="0"/>
        <v>33</v>
      </c>
      <c r="O17" s="820">
        <f t="shared" si="0"/>
        <v>1</v>
      </c>
      <c r="P17" s="821">
        <f t="shared" si="0"/>
        <v>34</v>
      </c>
    </row>
    <row r="18" spans="1:17" ht="27.75" customHeight="1" x14ac:dyDescent="0.4">
      <c r="A18" s="823" t="s">
        <v>119</v>
      </c>
      <c r="B18" s="787">
        <v>0</v>
      </c>
      <c r="C18" s="787">
        <v>0</v>
      </c>
      <c r="D18" s="787">
        <f>B18+C18</f>
        <v>0</v>
      </c>
      <c r="E18" s="787">
        <v>4</v>
      </c>
      <c r="F18" s="789">
        <v>0</v>
      </c>
      <c r="G18" s="787">
        <f>E18+F18</f>
        <v>4</v>
      </c>
      <c r="H18" s="787">
        <v>8</v>
      </c>
      <c r="I18" s="787">
        <v>0</v>
      </c>
      <c r="J18" s="825">
        <f>H18+I18</f>
        <v>8</v>
      </c>
      <c r="K18" s="826">
        <v>0</v>
      </c>
      <c r="L18" s="826">
        <v>0</v>
      </c>
      <c r="M18" s="826">
        <f>K18+L18</f>
        <v>0</v>
      </c>
      <c r="N18" s="820">
        <f t="shared" si="0"/>
        <v>12</v>
      </c>
      <c r="O18" s="820">
        <f t="shared" si="0"/>
        <v>0</v>
      </c>
      <c r="P18" s="821">
        <f t="shared" si="0"/>
        <v>12</v>
      </c>
    </row>
    <row r="19" spans="1:17" ht="63" customHeight="1" x14ac:dyDescent="0.4">
      <c r="A19" s="824" t="s">
        <v>120</v>
      </c>
      <c r="B19" s="787">
        <v>0</v>
      </c>
      <c r="C19" s="787">
        <v>0</v>
      </c>
      <c r="D19" s="787">
        <f>B19+C19</f>
        <v>0</v>
      </c>
      <c r="E19" s="787">
        <v>2</v>
      </c>
      <c r="F19" s="789">
        <v>0</v>
      </c>
      <c r="G19" s="787">
        <f>E19+F19</f>
        <v>2</v>
      </c>
      <c r="H19" s="787">
        <v>4</v>
      </c>
      <c r="I19" s="787">
        <v>0</v>
      </c>
      <c r="J19" s="787">
        <f>H19+I19</f>
        <v>4</v>
      </c>
      <c r="K19" s="819">
        <v>0</v>
      </c>
      <c r="L19" s="819">
        <v>0</v>
      </c>
      <c r="M19" s="819">
        <f>K19+L19</f>
        <v>0</v>
      </c>
      <c r="N19" s="820">
        <f t="shared" si="0"/>
        <v>6</v>
      </c>
      <c r="O19" s="820">
        <f t="shared" si="0"/>
        <v>0</v>
      </c>
      <c r="P19" s="821">
        <f t="shared" si="0"/>
        <v>6</v>
      </c>
    </row>
    <row r="20" spans="1:17" ht="27" thickBot="1" x14ac:dyDescent="0.45">
      <c r="A20" s="827" t="s">
        <v>149</v>
      </c>
      <c r="B20" s="787">
        <v>0</v>
      </c>
      <c r="C20" s="787">
        <v>0</v>
      </c>
      <c r="D20" s="828">
        <f>B20+C20</f>
        <v>0</v>
      </c>
      <c r="E20" s="787">
        <v>2</v>
      </c>
      <c r="F20" s="829">
        <v>0</v>
      </c>
      <c r="G20" s="828">
        <f>E20+F20</f>
        <v>2</v>
      </c>
      <c r="H20" s="787">
        <v>5</v>
      </c>
      <c r="I20" s="787">
        <v>1</v>
      </c>
      <c r="J20" s="828">
        <f>H20+I20</f>
        <v>6</v>
      </c>
      <c r="K20" s="819">
        <v>0</v>
      </c>
      <c r="L20" s="819">
        <v>0</v>
      </c>
      <c r="M20" s="830">
        <f>K20+L20</f>
        <v>0</v>
      </c>
      <c r="N20" s="820">
        <f t="shared" si="0"/>
        <v>7</v>
      </c>
      <c r="O20" s="820">
        <f t="shared" si="0"/>
        <v>1</v>
      </c>
      <c r="P20" s="831">
        <f t="shared" si="0"/>
        <v>8</v>
      </c>
    </row>
    <row r="21" spans="1:17" ht="46.5" customHeight="1" thickBot="1" x14ac:dyDescent="0.45">
      <c r="A21" s="1229" t="s">
        <v>9</v>
      </c>
      <c r="B21" s="1230">
        <f>SUM(B9:B20)</f>
        <v>1</v>
      </c>
      <c r="C21" s="1230">
        <f t="shared" ref="C21:P21" si="5">SUM(C9:C20)</f>
        <v>0</v>
      </c>
      <c r="D21" s="1230">
        <f t="shared" si="5"/>
        <v>1</v>
      </c>
      <c r="E21" s="1230">
        <f t="shared" si="5"/>
        <v>44</v>
      </c>
      <c r="F21" s="1230">
        <f t="shared" si="5"/>
        <v>1</v>
      </c>
      <c r="G21" s="1230">
        <f t="shared" si="5"/>
        <v>45</v>
      </c>
      <c r="H21" s="1230">
        <f t="shared" si="5"/>
        <v>62</v>
      </c>
      <c r="I21" s="1230">
        <f t="shared" si="5"/>
        <v>7</v>
      </c>
      <c r="J21" s="1230">
        <f t="shared" si="5"/>
        <v>69</v>
      </c>
      <c r="K21" s="1230">
        <f t="shared" si="5"/>
        <v>5</v>
      </c>
      <c r="L21" s="1230">
        <f t="shared" si="5"/>
        <v>1</v>
      </c>
      <c r="M21" s="1230">
        <f t="shared" si="5"/>
        <v>6</v>
      </c>
      <c r="N21" s="1230">
        <f t="shared" si="5"/>
        <v>112</v>
      </c>
      <c r="O21" s="1230">
        <f t="shared" si="5"/>
        <v>9</v>
      </c>
      <c r="P21" s="1230">
        <f t="shared" si="5"/>
        <v>121</v>
      </c>
      <c r="Q21" s="1231"/>
    </row>
    <row r="22" spans="1:17" ht="27" customHeight="1" thickBot="1" x14ac:dyDescent="0.45">
      <c r="A22" s="1232" t="s">
        <v>10</v>
      </c>
      <c r="B22" s="1233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4"/>
      <c r="O22" s="1234"/>
      <c r="P22" s="1235"/>
      <c r="Q22" s="1231"/>
    </row>
    <row r="23" spans="1:17" ht="31.5" customHeight="1" thickBot="1" x14ac:dyDescent="0.45">
      <c r="A23" s="781" t="s">
        <v>11</v>
      </c>
      <c r="B23" s="782"/>
      <c r="C23" s="782"/>
      <c r="D23" s="782"/>
      <c r="E23" s="782"/>
      <c r="F23" s="782"/>
      <c r="G23" s="783"/>
      <c r="H23" s="782"/>
      <c r="I23" s="782"/>
      <c r="J23" s="782"/>
      <c r="K23" s="782"/>
      <c r="L23" s="782"/>
      <c r="M23" s="784"/>
      <c r="N23" s="784"/>
      <c r="O23" s="784"/>
      <c r="P23" s="785"/>
    </row>
    <row r="24" spans="1:17" ht="24.95" customHeight="1" x14ac:dyDescent="0.4">
      <c r="A24" s="786" t="s">
        <v>122</v>
      </c>
      <c r="B24" s="787">
        <v>0</v>
      </c>
      <c r="C24" s="787">
        <v>0</v>
      </c>
      <c r="D24" s="787">
        <f>B24+C24</f>
        <v>0</v>
      </c>
      <c r="E24" s="787">
        <v>2</v>
      </c>
      <c r="F24" s="787">
        <v>0</v>
      </c>
      <c r="G24" s="788">
        <f>E24+F24</f>
        <v>2</v>
      </c>
      <c r="H24" s="787">
        <v>0</v>
      </c>
      <c r="I24" s="787">
        <v>0</v>
      </c>
      <c r="J24" s="788">
        <f>H24+I24</f>
        <v>0</v>
      </c>
      <c r="K24" s="819">
        <v>2</v>
      </c>
      <c r="L24" s="819">
        <v>0</v>
      </c>
      <c r="M24" s="790">
        <f>K24+L24</f>
        <v>2</v>
      </c>
      <c r="N24" s="791">
        <f t="shared" ref="N24:P35" si="6">B24+E24+H24+K24</f>
        <v>4</v>
      </c>
      <c r="O24" s="791">
        <f t="shared" si="6"/>
        <v>0</v>
      </c>
      <c r="P24" s="792">
        <f t="shared" si="6"/>
        <v>4</v>
      </c>
    </row>
    <row r="25" spans="1:17" ht="24.95" customHeight="1" x14ac:dyDescent="0.4">
      <c r="A25" s="786" t="s">
        <v>123</v>
      </c>
      <c r="B25" s="787">
        <v>0</v>
      </c>
      <c r="C25" s="787">
        <v>0</v>
      </c>
      <c r="D25" s="789">
        <f>B25+C25</f>
        <v>0</v>
      </c>
      <c r="E25" s="787">
        <v>1</v>
      </c>
      <c r="F25" s="787">
        <v>0</v>
      </c>
      <c r="G25" s="789">
        <f>E25+F25</f>
        <v>1</v>
      </c>
      <c r="H25" s="787">
        <v>1</v>
      </c>
      <c r="I25" s="787">
        <v>0</v>
      </c>
      <c r="J25" s="789">
        <f>H25+I25</f>
        <v>1</v>
      </c>
      <c r="K25" s="819">
        <v>0</v>
      </c>
      <c r="L25" s="819">
        <v>0</v>
      </c>
      <c r="M25" s="793">
        <f>K25+L25</f>
        <v>0</v>
      </c>
      <c r="N25" s="794">
        <f t="shared" si="6"/>
        <v>2</v>
      </c>
      <c r="O25" s="794">
        <f t="shared" si="6"/>
        <v>0</v>
      </c>
      <c r="P25" s="795">
        <f t="shared" si="6"/>
        <v>2</v>
      </c>
    </row>
    <row r="26" spans="1:17" ht="24.95" customHeight="1" x14ac:dyDescent="0.4">
      <c r="A26" s="796" t="s">
        <v>113</v>
      </c>
      <c r="B26" s="787">
        <v>0</v>
      </c>
      <c r="C26" s="787">
        <v>0</v>
      </c>
      <c r="D26" s="789">
        <f t="shared" ref="D26:D33" si="7">B26+C26</f>
        <v>0</v>
      </c>
      <c r="E26" s="787">
        <v>4</v>
      </c>
      <c r="F26" s="789">
        <v>0</v>
      </c>
      <c r="G26" s="789">
        <f t="shared" ref="G26:G33" si="8">E26+F26</f>
        <v>4</v>
      </c>
      <c r="H26" s="787">
        <v>3</v>
      </c>
      <c r="I26" s="787">
        <v>0</v>
      </c>
      <c r="J26" s="789">
        <f t="shared" ref="J26:J33" si="9">H26+I26</f>
        <v>3</v>
      </c>
      <c r="K26" s="819">
        <v>0</v>
      </c>
      <c r="L26" s="819">
        <v>0</v>
      </c>
      <c r="M26" s="793">
        <f t="shared" ref="M26:M33" si="10">K26+L26</f>
        <v>0</v>
      </c>
      <c r="N26" s="794">
        <f t="shared" si="6"/>
        <v>7</v>
      </c>
      <c r="O26" s="794">
        <f t="shared" si="6"/>
        <v>0</v>
      </c>
      <c r="P26" s="795">
        <f t="shared" si="6"/>
        <v>7</v>
      </c>
    </row>
    <row r="27" spans="1:17" s="419" customFormat="1" ht="24.95" customHeight="1" x14ac:dyDescent="0.4">
      <c r="A27" s="796" t="s">
        <v>124</v>
      </c>
      <c r="B27" s="787">
        <v>1</v>
      </c>
      <c r="C27" s="787">
        <v>0</v>
      </c>
      <c r="D27" s="789">
        <f t="shared" si="7"/>
        <v>1</v>
      </c>
      <c r="E27" s="787">
        <v>5</v>
      </c>
      <c r="F27" s="789">
        <v>0</v>
      </c>
      <c r="G27" s="789">
        <f t="shared" si="8"/>
        <v>5</v>
      </c>
      <c r="H27" s="787">
        <v>1</v>
      </c>
      <c r="I27" s="787">
        <v>0</v>
      </c>
      <c r="J27" s="789">
        <f t="shared" si="9"/>
        <v>1</v>
      </c>
      <c r="K27" s="819">
        <v>3</v>
      </c>
      <c r="L27" s="819">
        <v>0</v>
      </c>
      <c r="M27" s="793">
        <f t="shared" si="10"/>
        <v>3</v>
      </c>
      <c r="N27" s="794">
        <f t="shared" si="6"/>
        <v>10</v>
      </c>
      <c r="O27" s="794">
        <f t="shared" si="6"/>
        <v>0</v>
      </c>
      <c r="P27" s="795">
        <f t="shared" si="6"/>
        <v>10</v>
      </c>
    </row>
    <row r="28" spans="1:17" ht="24.95" customHeight="1" x14ac:dyDescent="0.4">
      <c r="A28" s="796" t="s">
        <v>114</v>
      </c>
      <c r="B28" s="787">
        <v>0</v>
      </c>
      <c r="C28" s="787">
        <v>0</v>
      </c>
      <c r="D28" s="789">
        <f t="shared" si="7"/>
        <v>0</v>
      </c>
      <c r="E28" s="787">
        <v>4</v>
      </c>
      <c r="F28" s="789">
        <v>0</v>
      </c>
      <c r="G28" s="789">
        <f t="shared" si="8"/>
        <v>4</v>
      </c>
      <c r="H28" s="787">
        <v>3</v>
      </c>
      <c r="I28" s="787">
        <v>0</v>
      </c>
      <c r="J28" s="789">
        <f t="shared" si="9"/>
        <v>3</v>
      </c>
      <c r="K28" s="819">
        <v>0</v>
      </c>
      <c r="L28" s="819">
        <v>0</v>
      </c>
      <c r="M28" s="793">
        <f t="shared" si="10"/>
        <v>0</v>
      </c>
      <c r="N28" s="794">
        <f t="shared" si="6"/>
        <v>7</v>
      </c>
      <c r="O28" s="794">
        <f t="shared" si="6"/>
        <v>0</v>
      </c>
      <c r="P28" s="795">
        <f t="shared" si="6"/>
        <v>7</v>
      </c>
    </row>
    <row r="29" spans="1:17" s="419" customFormat="1" ht="24.95" customHeight="1" x14ac:dyDescent="0.4">
      <c r="A29" s="796" t="s">
        <v>115</v>
      </c>
      <c r="B29" s="787">
        <v>0</v>
      </c>
      <c r="C29" s="787">
        <v>0</v>
      </c>
      <c r="D29" s="789">
        <f t="shared" si="7"/>
        <v>0</v>
      </c>
      <c r="E29" s="787">
        <v>4</v>
      </c>
      <c r="F29" s="789">
        <v>0</v>
      </c>
      <c r="G29" s="789">
        <f t="shared" si="8"/>
        <v>4</v>
      </c>
      <c r="H29" s="787">
        <v>9</v>
      </c>
      <c r="I29" s="787">
        <v>1</v>
      </c>
      <c r="J29" s="789">
        <f t="shared" si="9"/>
        <v>10</v>
      </c>
      <c r="K29" s="819">
        <v>0</v>
      </c>
      <c r="L29" s="819">
        <v>0</v>
      </c>
      <c r="M29" s="793">
        <f t="shared" si="10"/>
        <v>0</v>
      </c>
      <c r="N29" s="794">
        <f t="shared" si="6"/>
        <v>13</v>
      </c>
      <c r="O29" s="794">
        <f t="shared" si="6"/>
        <v>1</v>
      </c>
      <c r="P29" s="795">
        <f t="shared" si="6"/>
        <v>14</v>
      </c>
    </row>
    <row r="30" spans="1:17" ht="51" customHeight="1" x14ac:dyDescent="0.4">
      <c r="A30" s="796" t="s">
        <v>116</v>
      </c>
      <c r="B30" s="787">
        <v>0</v>
      </c>
      <c r="C30" s="787">
        <v>0</v>
      </c>
      <c r="D30" s="789">
        <f>B30+C30</f>
        <v>0</v>
      </c>
      <c r="E30" s="787">
        <v>4</v>
      </c>
      <c r="F30" s="789">
        <v>0</v>
      </c>
      <c r="G30" s="789">
        <f>E30+F30</f>
        <v>4</v>
      </c>
      <c r="H30" s="787">
        <v>4</v>
      </c>
      <c r="I30" s="787">
        <v>1</v>
      </c>
      <c r="J30" s="789">
        <f>H30+I30</f>
        <v>5</v>
      </c>
      <c r="K30" s="819">
        <v>0</v>
      </c>
      <c r="L30" s="819">
        <v>0</v>
      </c>
      <c r="M30" s="793">
        <f>K30+L30</f>
        <v>0</v>
      </c>
      <c r="N30" s="794">
        <f t="shared" si="6"/>
        <v>8</v>
      </c>
      <c r="O30" s="794">
        <f t="shared" si="6"/>
        <v>1</v>
      </c>
      <c r="P30" s="795">
        <f t="shared" si="6"/>
        <v>9</v>
      </c>
    </row>
    <row r="31" spans="1:17" ht="51.75" customHeight="1" x14ac:dyDescent="0.4">
      <c r="A31" s="797" t="s">
        <v>117</v>
      </c>
      <c r="B31" s="787">
        <v>0</v>
      </c>
      <c r="C31" s="787">
        <v>0</v>
      </c>
      <c r="D31" s="789">
        <f t="shared" si="7"/>
        <v>0</v>
      </c>
      <c r="E31" s="787">
        <v>1</v>
      </c>
      <c r="F31" s="789">
        <v>0</v>
      </c>
      <c r="G31" s="789">
        <f t="shared" si="8"/>
        <v>1</v>
      </c>
      <c r="H31" s="787">
        <v>2</v>
      </c>
      <c r="I31" s="787">
        <v>0</v>
      </c>
      <c r="J31" s="789">
        <f t="shared" si="9"/>
        <v>2</v>
      </c>
      <c r="K31" s="819">
        <v>0</v>
      </c>
      <c r="L31" s="819">
        <v>0</v>
      </c>
      <c r="M31" s="793">
        <f t="shared" si="10"/>
        <v>0</v>
      </c>
      <c r="N31" s="794">
        <f t="shared" si="6"/>
        <v>3</v>
      </c>
      <c r="O31" s="794">
        <f t="shared" si="6"/>
        <v>0</v>
      </c>
      <c r="P31" s="795">
        <f t="shared" si="6"/>
        <v>3</v>
      </c>
    </row>
    <row r="32" spans="1:17" ht="52.5" customHeight="1" x14ac:dyDescent="0.4">
      <c r="A32" s="798" t="s">
        <v>118</v>
      </c>
      <c r="B32" s="787">
        <v>0</v>
      </c>
      <c r="C32" s="787">
        <v>0</v>
      </c>
      <c r="D32" s="789">
        <f t="shared" si="7"/>
        <v>0</v>
      </c>
      <c r="E32" s="787">
        <v>10</v>
      </c>
      <c r="F32" s="789">
        <v>0</v>
      </c>
      <c r="G32" s="789">
        <f t="shared" si="8"/>
        <v>10</v>
      </c>
      <c r="H32" s="787">
        <v>22</v>
      </c>
      <c r="I32" s="787">
        <v>0</v>
      </c>
      <c r="J32" s="789">
        <f t="shared" si="9"/>
        <v>22</v>
      </c>
      <c r="K32" s="819">
        <v>0</v>
      </c>
      <c r="L32" s="819">
        <v>0</v>
      </c>
      <c r="M32" s="793">
        <f t="shared" si="10"/>
        <v>0</v>
      </c>
      <c r="N32" s="794">
        <f t="shared" si="6"/>
        <v>32</v>
      </c>
      <c r="O32" s="794">
        <f t="shared" si="6"/>
        <v>0</v>
      </c>
      <c r="P32" s="795">
        <f t="shared" si="6"/>
        <v>32</v>
      </c>
    </row>
    <row r="33" spans="1:16" ht="24.95" customHeight="1" x14ac:dyDescent="0.4">
      <c r="A33" s="799" t="s">
        <v>119</v>
      </c>
      <c r="B33" s="787">
        <v>0</v>
      </c>
      <c r="C33" s="787">
        <v>0</v>
      </c>
      <c r="D33" s="789">
        <f t="shared" si="7"/>
        <v>0</v>
      </c>
      <c r="E33" s="787">
        <v>4</v>
      </c>
      <c r="F33" s="789">
        <v>0</v>
      </c>
      <c r="G33" s="789">
        <f t="shared" si="8"/>
        <v>4</v>
      </c>
      <c r="H33" s="787">
        <v>8</v>
      </c>
      <c r="I33" s="787">
        <v>0</v>
      </c>
      <c r="J33" s="789">
        <f t="shared" si="9"/>
        <v>8</v>
      </c>
      <c r="K33" s="826">
        <v>0</v>
      </c>
      <c r="L33" s="826">
        <v>0</v>
      </c>
      <c r="M33" s="793">
        <f t="shared" si="10"/>
        <v>0</v>
      </c>
      <c r="N33" s="794">
        <f t="shared" si="6"/>
        <v>12</v>
      </c>
      <c r="O33" s="794">
        <f t="shared" si="6"/>
        <v>0</v>
      </c>
      <c r="P33" s="795">
        <f t="shared" si="6"/>
        <v>12</v>
      </c>
    </row>
    <row r="34" spans="1:16" ht="49.5" customHeight="1" x14ac:dyDescent="0.4">
      <c r="A34" s="798" t="s">
        <v>120</v>
      </c>
      <c r="B34" s="787">
        <v>0</v>
      </c>
      <c r="C34" s="787">
        <v>0</v>
      </c>
      <c r="D34" s="789">
        <f>B34+C34</f>
        <v>0</v>
      </c>
      <c r="E34" s="787">
        <v>2</v>
      </c>
      <c r="F34" s="789">
        <v>0</v>
      </c>
      <c r="G34" s="789">
        <f>E34+F34</f>
        <v>2</v>
      </c>
      <c r="H34" s="787">
        <v>3</v>
      </c>
      <c r="I34" s="787">
        <v>0</v>
      </c>
      <c r="J34" s="789">
        <f>H34+I34</f>
        <v>3</v>
      </c>
      <c r="K34" s="819">
        <v>0</v>
      </c>
      <c r="L34" s="819">
        <v>0</v>
      </c>
      <c r="M34" s="793">
        <f>K34+L34</f>
        <v>0</v>
      </c>
      <c r="N34" s="794">
        <f t="shared" si="6"/>
        <v>5</v>
      </c>
      <c r="O34" s="794">
        <f t="shared" si="6"/>
        <v>0</v>
      </c>
      <c r="P34" s="795">
        <f t="shared" si="6"/>
        <v>5</v>
      </c>
    </row>
    <row r="35" spans="1:16" ht="27" thickBot="1" x14ac:dyDescent="0.45">
      <c r="A35" s="800" t="s">
        <v>149</v>
      </c>
      <c r="B35" s="787">
        <v>0</v>
      </c>
      <c r="C35" s="787">
        <v>0</v>
      </c>
      <c r="D35" s="801">
        <f>B35+C35</f>
        <v>0</v>
      </c>
      <c r="E35" s="787">
        <v>2</v>
      </c>
      <c r="F35" s="829">
        <v>0</v>
      </c>
      <c r="G35" s="801">
        <f>E35+F35</f>
        <v>2</v>
      </c>
      <c r="H35" s="787">
        <v>5</v>
      </c>
      <c r="I35" s="787">
        <v>0</v>
      </c>
      <c r="J35" s="801">
        <f>H35+I35</f>
        <v>5</v>
      </c>
      <c r="K35" s="819">
        <v>0</v>
      </c>
      <c r="L35" s="819">
        <v>0</v>
      </c>
      <c r="M35" s="802">
        <f>K35+L35</f>
        <v>0</v>
      </c>
      <c r="N35" s="803">
        <f t="shared" si="6"/>
        <v>7</v>
      </c>
      <c r="O35" s="803">
        <f t="shared" si="6"/>
        <v>0</v>
      </c>
      <c r="P35" s="804">
        <f t="shared" si="6"/>
        <v>7</v>
      </c>
    </row>
    <row r="36" spans="1:16" ht="24.95" customHeight="1" thickBot="1" x14ac:dyDescent="0.45">
      <c r="A36" s="1282" t="s">
        <v>13</v>
      </c>
      <c r="B36" s="1298">
        <f>SUM(B24:B35)</f>
        <v>1</v>
      </c>
      <c r="C36" s="1298">
        <f t="shared" ref="C36:P36" si="11">SUM(C24:C35)</f>
        <v>0</v>
      </c>
      <c r="D36" s="1298">
        <f t="shared" si="11"/>
        <v>1</v>
      </c>
      <c r="E36" s="1298">
        <f t="shared" si="11"/>
        <v>43</v>
      </c>
      <c r="F36" s="1298">
        <f t="shared" si="11"/>
        <v>0</v>
      </c>
      <c r="G36" s="1298">
        <f t="shared" si="11"/>
        <v>43</v>
      </c>
      <c r="H36" s="1298">
        <f t="shared" si="11"/>
        <v>61</v>
      </c>
      <c r="I36" s="1298">
        <f t="shared" si="11"/>
        <v>2</v>
      </c>
      <c r="J36" s="1298">
        <f t="shared" si="11"/>
        <v>63</v>
      </c>
      <c r="K36" s="1298">
        <f t="shared" si="11"/>
        <v>5</v>
      </c>
      <c r="L36" s="1298">
        <f t="shared" si="11"/>
        <v>0</v>
      </c>
      <c r="M36" s="1298">
        <f t="shared" si="11"/>
        <v>5</v>
      </c>
      <c r="N36" s="1298">
        <f t="shared" si="11"/>
        <v>110</v>
      </c>
      <c r="O36" s="1298">
        <f t="shared" si="11"/>
        <v>2</v>
      </c>
      <c r="P36" s="1298">
        <f t="shared" si="11"/>
        <v>112</v>
      </c>
    </row>
    <row r="37" spans="1:16" ht="53.25" customHeight="1" thickBot="1" x14ac:dyDescent="0.45">
      <c r="A37" s="1299" t="s">
        <v>14</v>
      </c>
      <c r="B37" s="1300"/>
      <c r="C37" s="1300"/>
      <c r="D37" s="1301"/>
      <c r="E37" s="1302"/>
      <c r="F37" s="1302"/>
      <c r="G37" s="1302"/>
      <c r="H37" s="1302"/>
      <c r="I37" s="1302"/>
      <c r="J37" s="1302"/>
      <c r="K37" s="1303"/>
      <c r="L37" s="1303"/>
      <c r="M37" s="1303"/>
      <c r="N37" s="1285"/>
      <c r="O37" s="1285"/>
      <c r="P37" s="1235"/>
    </row>
    <row r="38" spans="1:16" ht="24.95" customHeight="1" x14ac:dyDescent="0.4">
      <c r="A38" s="1304" t="s">
        <v>122</v>
      </c>
      <c r="B38" s="1305">
        <v>0</v>
      </c>
      <c r="C38" s="1305">
        <v>0</v>
      </c>
      <c r="D38" s="1306">
        <f>B38+C38</f>
        <v>0</v>
      </c>
      <c r="E38" s="1305">
        <v>0</v>
      </c>
      <c r="F38" s="1305">
        <v>0</v>
      </c>
      <c r="G38" s="1305">
        <f>E38+F38</f>
        <v>0</v>
      </c>
      <c r="H38" s="1305">
        <v>0</v>
      </c>
      <c r="I38" s="1305">
        <v>0</v>
      </c>
      <c r="J38" s="1305">
        <f>H38+I38</f>
        <v>0</v>
      </c>
      <c r="K38" s="1305">
        <v>0</v>
      </c>
      <c r="L38" s="1305">
        <v>0</v>
      </c>
      <c r="M38" s="1307">
        <f>K38+L38</f>
        <v>0</v>
      </c>
      <c r="N38" s="1308">
        <f>B38+E38+H38+K38</f>
        <v>0</v>
      </c>
      <c r="O38" s="1308">
        <f>C38+F38+I38+L38</f>
        <v>0</v>
      </c>
      <c r="P38" s="1309">
        <f>N38+O38</f>
        <v>0</v>
      </c>
    </row>
    <row r="39" spans="1:16" ht="24.95" customHeight="1" x14ac:dyDescent="0.4">
      <c r="A39" s="1304" t="s">
        <v>123</v>
      </c>
      <c r="B39" s="1310">
        <v>0</v>
      </c>
      <c r="C39" s="1310">
        <v>0</v>
      </c>
      <c r="D39" s="1310">
        <f>B39+C39</f>
        <v>0</v>
      </c>
      <c r="E39" s="1305">
        <v>0</v>
      </c>
      <c r="F39" s="1305">
        <v>0</v>
      </c>
      <c r="G39" s="1305">
        <f>E39+F39</f>
        <v>0</v>
      </c>
      <c r="H39" s="1310">
        <v>0</v>
      </c>
      <c r="I39" s="1310">
        <v>0</v>
      </c>
      <c r="J39" s="1310">
        <f>H39+I39</f>
        <v>0</v>
      </c>
      <c r="K39" s="1310">
        <v>0</v>
      </c>
      <c r="L39" s="1310">
        <v>0</v>
      </c>
      <c r="M39" s="1311">
        <f>K39+L39</f>
        <v>0</v>
      </c>
      <c r="N39" s="1308">
        <f>B39+E39+H39+K39</f>
        <v>0</v>
      </c>
      <c r="O39" s="1308">
        <f>C39+F39+I39+L39</f>
        <v>0</v>
      </c>
      <c r="P39" s="1309">
        <f>N39+O39</f>
        <v>0</v>
      </c>
    </row>
    <row r="40" spans="1:16" ht="24.95" customHeight="1" x14ac:dyDescent="0.4">
      <c r="A40" s="1312" t="s">
        <v>113</v>
      </c>
      <c r="B40" s="1310">
        <v>0</v>
      </c>
      <c r="C40" s="1310">
        <v>0</v>
      </c>
      <c r="D40" s="1310">
        <f t="shared" ref="D40:D47" si="12">B40+C40</f>
        <v>0</v>
      </c>
      <c r="E40" s="1305">
        <v>0</v>
      </c>
      <c r="F40" s="1305">
        <v>0</v>
      </c>
      <c r="G40" s="1305">
        <f t="shared" ref="G40:G47" si="13">E40+F40</f>
        <v>0</v>
      </c>
      <c r="H40" s="1310">
        <v>0</v>
      </c>
      <c r="I40" s="1310">
        <v>1</v>
      </c>
      <c r="J40" s="1310">
        <f t="shared" ref="J40:J47" si="14">H40+I40</f>
        <v>1</v>
      </c>
      <c r="K40" s="1310">
        <v>0</v>
      </c>
      <c r="L40" s="1310">
        <v>0</v>
      </c>
      <c r="M40" s="1311">
        <f t="shared" ref="M40:M47" si="15">K40+L40</f>
        <v>0</v>
      </c>
      <c r="N40" s="1308">
        <f t="shared" ref="N40:O49" si="16">B40+E40+H40+K40</f>
        <v>0</v>
      </c>
      <c r="O40" s="1308">
        <f t="shared" si="16"/>
        <v>1</v>
      </c>
      <c r="P40" s="1309">
        <f t="shared" ref="P40:P49" si="17">N40+O40</f>
        <v>1</v>
      </c>
    </row>
    <row r="41" spans="1:16" s="419" customFormat="1" ht="24.95" customHeight="1" x14ac:dyDescent="0.4">
      <c r="A41" s="1312" t="s">
        <v>124</v>
      </c>
      <c r="B41" s="1310">
        <v>0</v>
      </c>
      <c r="C41" s="1310">
        <v>0</v>
      </c>
      <c r="D41" s="1310">
        <f t="shared" si="12"/>
        <v>0</v>
      </c>
      <c r="E41" s="1305">
        <v>0</v>
      </c>
      <c r="F41" s="1305">
        <v>0</v>
      </c>
      <c r="G41" s="1305">
        <f t="shared" si="13"/>
        <v>0</v>
      </c>
      <c r="H41" s="1310">
        <v>0</v>
      </c>
      <c r="I41" s="1310">
        <v>2</v>
      </c>
      <c r="J41" s="1310">
        <f t="shared" si="14"/>
        <v>2</v>
      </c>
      <c r="K41" s="1310">
        <v>0</v>
      </c>
      <c r="L41" s="1310">
        <v>1</v>
      </c>
      <c r="M41" s="1311">
        <f t="shared" si="15"/>
        <v>1</v>
      </c>
      <c r="N41" s="1308">
        <f t="shared" si="16"/>
        <v>0</v>
      </c>
      <c r="O41" s="1308">
        <f t="shared" si="16"/>
        <v>3</v>
      </c>
      <c r="P41" s="1309">
        <f t="shared" si="17"/>
        <v>3</v>
      </c>
    </row>
    <row r="42" spans="1:16" ht="24.95" customHeight="1" x14ac:dyDescent="0.4">
      <c r="A42" s="1312" t="s">
        <v>114</v>
      </c>
      <c r="B42" s="1310">
        <v>0</v>
      </c>
      <c r="C42" s="1310">
        <v>0</v>
      </c>
      <c r="D42" s="1310">
        <f t="shared" si="12"/>
        <v>0</v>
      </c>
      <c r="E42" s="1305">
        <v>0</v>
      </c>
      <c r="F42" s="1305">
        <v>0</v>
      </c>
      <c r="G42" s="1305">
        <f t="shared" si="13"/>
        <v>0</v>
      </c>
      <c r="H42" s="1310">
        <v>0</v>
      </c>
      <c r="I42" s="1310">
        <v>0</v>
      </c>
      <c r="J42" s="1310">
        <f t="shared" si="14"/>
        <v>0</v>
      </c>
      <c r="K42" s="1310">
        <v>0</v>
      </c>
      <c r="L42" s="1310">
        <v>0</v>
      </c>
      <c r="M42" s="1311">
        <f t="shared" si="15"/>
        <v>0</v>
      </c>
      <c r="N42" s="1308">
        <f t="shared" si="16"/>
        <v>0</v>
      </c>
      <c r="O42" s="1308">
        <f t="shared" si="16"/>
        <v>0</v>
      </c>
      <c r="P42" s="1309">
        <f t="shared" si="17"/>
        <v>0</v>
      </c>
    </row>
    <row r="43" spans="1:16" s="419" customFormat="1" ht="24.95" customHeight="1" x14ac:dyDescent="0.4">
      <c r="A43" s="1312" t="s">
        <v>115</v>
      </c>
      <c r="B43" s="1310">
        <v>0</v>
      </c>
      <c r="C43" s="1310">
        <v>0</v>
      </c>
      <c r="D43" s="1310">
        <f t="shared" si="12"/>
        <v>0</v>
      </c>
      <c r="E43" s="1305">
        <v>0</v>
      </c>
      <c r="F43" s="1305">
        <v>0</v>
      </c>
      <c r="G43" s="1305">
        <f t="shared" si="13"/>
        <v>0</v>
      </c>
      <c r="H43" s="1310">
        <v>0</v>
      </c>
      <c r="I43" s="1310">
        <v>0</v>
      </c>
      <c r="J43" s="1310">
        <f t="shared" si="14"/>
        <v>0</v>
      </c>
      <c r="K43" s="1310">
        <v>0</v>
      </c>
      <c r="L43" s="1310">
        <v>0</v>
      </c>
      <c r="M43" s="1311">
        <f t="shared" si="15"/>
        <v>0</v>
      </c>
      <c r="N43" s="1308">
        <f t="shared" si="16"/>
        <v>0</v>
      </c>
      <c r="O43" s="1308">
        <f t="shared" si="16"/>
        <v>0</v>
      </c>
      <c r="P43" s="1309">
        <f t="shared" si="17"/>
        <v>0</v>
      </c>
    </row>
    <row r="44" spans="1:16" ht="24.95" customHeight="1" x14ac:dyDescent="0.4">
      <c r="A44" s="1312" t="s">
        <v>116</v>
      </c>
      <c r="B44" s="1310">
        <v>0</v>
      </c>
      <c r="C44" s="1310"/>
      <c r="D44" s="1310">
        <f t="shared" si="12"/>
        <v>0</v>
      </c>
      <c r="E44" s="1305">
        <v>0</v>
      </c>
      <c r="F44" s="1305">
        <v>1</v>
      </c>
      <c r="G44" s="1305">
        <f t="shared" si="13"/>
        <v>1</v>
      </c>
      <c r="H44" s="1310">
        <v>0</v>
      </c>
      <c r="I44" s="1310">
        <v>0</v>
      </c>
      <c r="J44" s="1310">
        <f t="shared" si="14"/>
        <v>0</v>
      </c>
      <c r="K44" s="1310">
        <v>0</v>
      </c>
      <c r="L44" s="1310">
        <v>0</v>
      </c>
      <c r="M44" s="1311">
        <f t="shared" si="15"/>
        <v>0</v>
      </c>
      <c r="N44" s="1308">
        <f t="shared" si="16"/>
        <v>0</v>
      </c>
      <c r="O44" s="1308">
        <f t="shared" si="16"/>
        <v>1</v>
      </c>
      <c r="P44" s="1309">
        <f t="shared" si="17"/>
        <v>1</v>
      </c>
    </row>
    <row r="45" spans="1:16" ht="57" customHeight="1" x14ac:dyDescent="0.4">
      <c r="A45" s="1313" t="s">
        <v>117</v>
      </c>
      <c r="B45" s="1310">
        <v>0</v>
      </c>
      <c r="C45" s="1310">
        <v>0</v>
      </c>
      <c r="D45" s="1310">
        <f t="shared" si="12"/>
        <v>0</v>
      </c>
      <c r="E45" s="1305">
        <v>0</v>
      </c>
      <c r="F45" s="1305">
        <v>0</v>
      </c>
      <c r="G45" s="1305">
        <f t="shared" si="13"/>
        <v>0</v>
      </c>
      <c r="H45" s="1310">
        <v>0</v>
      </c>
      <c r="I45" s="1310">
        <v>0</v>
      </c>
      <c r="J45" s="1310">
        <f t="shared" si="14"/>
        <v>0</v>
      </c>
      <c r="K45" s="1310">
        <v>0</v>
      </c>
      <c r="L45" s="1310">
        <v>0</v>
      </c>
      <c r="M45" s="1311">
        <f t="shared" si="15"/>
        <v>0</v>
      </c>
      <c r="N45" s="1308">
        <f t="shared" si="16"/>
        <v>0</v>
      </c>
      <c r="O45" s="1308">
        <f t="shared" si="16"/>
        <v>0</v>
      </c>
      <c r="P45" s="1309">
        <f t="shared" si="17"/>
        <v>0</v>
      </c>
    </row>
    <row r="46" spans="1:16" ht="63.75" customHeight="1" x14ac:dyDescent="0.4">
      <c r="A46" s="1314" t="s">
        <v>118</v>
      </c>
      <c r="B46" s="1310">
        <v>0</v>
      </c>
      <c r="C46" s="1310">
        <v>0</v>
      </c>
      <c r="D46" s="1310">
        <f t="shared" si="12"/>
        <v>0</v>
      </c>
      <c r="E46" s="1305">
        <v>1</v>
      </c>
      <c r="F46" s="1305">
        <v>0</v>
      </c>
      <c r="G46" s="1305">
        <f t="shared" si="13"/>
        <v>1</v>
      </c>
      <c r="H46" s="1310">
        <v>0</v>
      </c>
      <c r="I46" s="1310">
        <v>1</v>
      </c>
      <c r="J46" s="1310">
        <f t="shared" si="14"/>
        <v>1</v>
      </c>
      <c r="K46" s="1310">
        <v>0</v>
      </c>
      <c r="L46" s="1310">
        <v>0</v>
      </c>
      <c r="M46" s="1311">
        <f t="shared" si="15"/>
        <v>0</v>
      </c>
      <c r="N46" s="1308">
        <f t="shared" si="16"/>
        <v>1</v>
      </c>
      <c r="O46" s="1308">
        <f t="shared" si="16"/>
        <v>1</v>
      </c>
      <c r="P46" s="1309">
        <f t="shared" si="17"/>
        <v>2</v>
      </c>
    </row>
    <row r="47" spans="1:16" ht="44.25" customHeight="1" x14ac:dyDescent="0.4">
      <c r="A47" s="1313" t="s">
        <v>119</v>
      </c>
      <c r="B47" s="1310">
        <v>0</v>
      </c>
      <c r="C47" s="1310">
        <v>0</v>
      </c>
      <c r="D47" s="1310">
        <f t="shared" si="12"/>
        <v>0</v>
      </c>
      <c r="E47" s="1305">
        <v>0</v>
      </c>
      <c r="F47" s="1305">
        <v>0</v>
      </c>
      <c r="G47" s="1305">
        <f t="shared" si="13"/>
        <v>0</v>
      </c>
      <c r="H47" s="1310">
        <v>0</v>
      </c>
      <c r="I47" s="1310">
        <v>0</v>
      </c>
      <c r="J47" s="1310">
        <f t="shared" si="14"/>
        <v>0</v>
      </c>
      <c r="K47" s="1310">
        <v>0</v>
      </c>
      <c r="L47" s="1310">
        <v>0</v>
      </c>
      <c r="M47" s="1311">
        <f t="shared" si="15"/>
        <v>0</v>
      </c>
      <c r="N47" s="1308">
        <f t="shared" si="16"/>
        <v>0</v>
      </c>
      <c r="O47" s="1308">
        <f t="shared" si="16"/>
        <v>0</v>
      </c>
      <c r="P47" s="1309">
        <f t="shared" si="17"/>
        <v>0</v>
      </c>
    </row>
    <row r="48" spans="1:16" ht="57" customHeight="1" x14ac:dyDescent="0.4">
      <c r="A48" s="1314" t="s">
        <v>120</v>
      </c>
      <c r="B48" s="1310">
        <v>0</v>
      </c>
      <c r="C48" s="1310">
        <v>0</v>
      </c>
      <c r="D48" s="1310">
        <f>B48+C48</f>
        <v>0</v>
      </c>
      <c r="E48" s="1305">
        <v>0</v>
      </c>
      <c r="F48" s="1305">
        <v>0</v>
      </c>
      <c r="G48" s="1305">
        <f>E48+F48</f>
        <v>0</v>
      </c>
      <c r="H48" s="1311">
        <v>1</v>
      </c>
      <c r="I48" s="1311">
        <v>0</v>
      </c>
      <c r="J48" s="1310">
        <f>H48+I48</f>
        <v>1</v>
      </c>
      <c r="K48" s="1311">
        <v>0</v>
      </c>
      <c r="L48" s="1311">
        <v>0</v>
      </c>
      <c r="M48" s="1311">
        <f>K48+L48</f>
        <v>0</v>
      </c>
      <c r="N48" s="1308">
        <f t="shared" si="16"/>
        <v>1</v>
      </c>
      <c r="O48" s="1308">
        <f t="shared" si="16"/>
        <v>0</v>
      </c>
      <c r="P48" s="1309">
        <f t="shared" si="17"/>
        <v>1</v>
      </c>
    </row>
    <row r="49" spans="1:16" ht="53.25" thickBot="1" x14ac:dyDescent="0.45">
      <c r="A49" s="1313" t="s">
        <v>121</v>
      </c>
      <c r="B49" s="1315">
        <v>0</v>
      </c>
      <c r="C49" s="1315">
        <v>0</v>
      </c>
      <c r="D49" s="1315">
        <f>B49+C49</f>
        <v>0</v>
      </c>
      <c r="E49" s="1305">
        <v>0</v>
      </c>
      <c r="F49" s="1305">
        <v>0</v>
      </c>
      <c r="G49" s="1316">
        <f>E49+F49</f>
        <v>0</v>
      </c>
      <c r="H49" s="1317">
        <v>0</v>
      </c>
      <c r="I49" s="1317">
        <v>1</v>
      </c>
      <c r="J49" s="1315">
        <f>H49+I49</f>
        <v>1</v>
      </c>
      <c r="K49" s="1317">
        <v>0</v>
      </c>
      <c r="L49" s="1317">
        <v>0</v>
      </c>
      <c r="M49" s="1317">
        <f>K49+L49</f>
        <v>0</v>
      </c>
      <c r="N49" s="1308">
        <f t="shared" si="16"/>
        <v>0</v>
      </c>
      <c r="O49" s="1308">
        <f t="shared" si="16"/>
        <v>1</v>
      </c>
      <c r="P49" s="1318">
        <f t="shared" si="17"/>
        <v>1</v>
      </c>
    </row>
    <row r="50" spans="1:16" ht="48" customHeight="1" thickBot="1" x14ac:dyDescent="0.45">
      <c r="A50" s="1282" t="s">
        <v>15</v>
      </c>
      <c r="B50" s="1298">
        <f>SUM(B38:B49)</f>
        <v>0</v>
      </c>
      <c r="C50" s="1298">
        <f t="shared" ref="C50:P50" si="18">SUM(C38:C49)</f>
        <v>0</v>
      </c>
      <c r="D50" s="1298">
        <f t="shared" si="18"/>
        <v>0</v>
      </c>
      <c r="E50" s="1319">
        <f t="shared" si="18"/>
        <v>1</v>
      </c>
      <c r="F50" s="1319">
        <f t="shared" si="18"/>
        <v>1</v>
      </c>
      <c r="G50" s="1319">
        <f t="shared" si="18"/>
        <v>2</v>
      </c>
      <c r="H50" s="1319">
        <f t="shared" si="18"/>
        <v>1</v>
      </c>
      <c r="I50" s="1319">
        <f t="shared" si="18"/>
        <v>5</v>
      </c>
      <c r="J50" s="1319">
        <f t="shared" si="18"/>
        <v>6</v>
      </c>
      <c r="K50" s="1319">
        <f t="shared" si="18"/>
        <v>0</v>
      </c>
      <c r="L50" s="1319">
        <f t="shared" si="18"/>
        <v>1</v>
      </c>
      <c r="M50" s="1319">
        <f t="shared" si="18"/>
        <v>1</v>
      </c>
      <c r="N50" s="1319">
        <f t="shared" si="18"/>
        <v>2</v>
      </c>
      <c r="O50" s="1319">
        <f t="shared" si="18"/>
        <v>7</v>
      </c>
      <c r="P50" s="1319">
        <f t="shared" si="18"/>
        <v>9</v>
      </c>
    </row>
    <row r="51" spans="1:16" ht="30" customHeight="1" thickBot="1" x14ac:dyDescent="0.45">
      <c r="A51" s="1320" t="s">
        <v>16</v>
      </c>
      <c r="B51" s="1230">
        <f>B36</f>
        <v>1</v>
      </c>
      <c r="C51" s="1230">
        <f t="shared" ref="C51:P51" si="19">C36</f>
        <v>0</v>
      </c>
      <c r="D51" s="1230">
        <f t="shared" si="19"/>
        <v>1</v>
      </c>
      <c r="E51" s="1230">
        <f t="shared" si="19"/>
        <v>43</v>
      </c>
      <c r="F51" s="1230">
        <f t="shared" si="19"/>
        <v>0</v>
      </c>
      <c r="G51" s="1230">
        <f t="shared" si="19"/>
        <v>43</v>
      </c>
      <c r="H51" s="1230">
        <f t="shared" si="19"/>
        <v>61</v>
      </c>
      <c r="I51" s="1230">
        <f t="shared" si="19"/>
        <v>2</v>
      </c>
      <c r="J51" s="1230">
        <f t="shared" si="19"/>
        <v>63</v>
      </c>
      <c r="K51" s="1230">
        <f t="shared" si="19"/>
        <v>5</v>
      </c>
      <c r="L51" s="1230">
        <f t="shared" si="19"/>
        <v>0</v>
      </c>
      <c r="M51" s="1230">
        <f t="shared" si="19"/>
        <v>5</v>
      </c>
      <c r="N51" s="1230">
        <f t="shared" si="19"/>
        <v>110</v>
      </c>
      <c r="O51" s="1230">
        <f t="shared" si="19"/>
        <v>2</v>
      </c>
      <c r="P51" s="1230">
        <f t="shared" si="19"/>
        <v>112</v>
      </c>
    </row>
    <row r="52" spans="1:16" ht="27" thickBot="1" x14ac:dyDescent="0.45">
      <c r="A52" s="1320" t="s">
        <v>17</v>
      </c>
      <c r="B52" s="1230">
        <f>B50</f>
        <v>0</v>
      </c>
      <c r="C52" s="1230">
        <f t="shared" ref="C52:P52" si="20">C50</f>
        <v>0</v>
      </c>
      <c r="D52" s="1230">
        <f t="shared" si="20"/>
        <v>0</v>
      </c>
      <c r="E52" s="1230">
        <f t="shared" si="20"/>
        <v>1</v>
      </c>
      <c r="F52" s="1230">
        <f t="shared" si="20"/>
        <v>1</v>
      </c>
      <c r="G52" s="1230">
        <f t="shared" si="20"/>
        <v>2</v>
      </c>
      <c r="H52" s="1230">
        <f t="shared" si="20"/>
        <v>1</v>
      </c>
      <c r="I52" s="1230">
        <f t="shared" si="20"/>
        <v>5</v>
      </c>
      <c r="J52" s="1230">
        <f t="shared" si="20"/>
        <v>6</v>
      </c>
      <c r="K52" s="1230">
        <f t="shared" si="20"/>
        <v>0</v>
      </c>
      <c r="L52" s="1230">
        <f t="shared" si="20"/>
        <v>1</v>
      </c>
      <c r="M52" s="1230">
        <f t="shared" si="20"/>
        <v>1</v>
      </c>
      <c r="N52" s="1230">
        <f t="shared" si="20"/>
        <v>2</v>
      </c>
      <c r="O52" s="1230">
        <f t="shared" si="20"/>
        <v>7</v>
      </c>
      <c r="P52" s="1230">
        <f t="shared" si="20"/>
        <v>9</v>
      </c>
    </row>
    <row r="53" spans="1:16" ht="27" thickBot="1" x14ac:dyDescent="0.45">
      <c r="A53" s="1232" t="s">
        <v>18</v>
      </c>
      <c r="B53" s="1321">
        <f>SUM(B51:B52)</f>
        <v>1</v>
      </c>
      <c r="C53" s="1321">
        <f t="shared" ref="C53:P53" si="21">SUM(C51:C52)</f>
        <v>0</v>
      </c>
      <c r="D53" s="1321">
        <f t="shared" si="21"/>
        <v>1</v>
      </c>
      <c r="E53" s="1321">
        <f t="shared" si="21"/>
        <v>44</v>
      </c>
      <c r="F53" s="1321">
        <f t="shared" si="21"/>
        <v>1</v>
      </c>
      <c r="G53" s="1321">
        <f t="shared" si="21"/>
        <v>45</v>
      </c>
      <c r="H53" s="1321">
        <f t="shared" si="21"/>
        <v>62</v>
      </c>
      <c r="I53" s="1321">
        <f t="shared" si="21"/>
        <v>7</v>
      </c>
      <c r="J53" s="1321">
        <f t="shared" si="21"/>
        <v>69</v>
      </c>
      <c r="K53" s="1321">
        <f t="shared" si="21"/>
        <v>5</v>
      </c>
      <c r="L53" s="1321">
        <f t="shared" si="21"/>
        <v>1</v>
      </c>
      <c r="M53" s="1321">
        <f t="shared" si="21"/>
        <v>6</v>
      </c>
      <c r="N53" s="1321">
        <f t="shared" si="21"/>
        <v>112</v>
      </c>
      <c r="O53" s="1321">
        <f t="shared" si="21"/>
        <v>9</v>
      </c>
      <c r="P53" s="1321">
        <f t="shared" si="21"/>
        <v>121</v>
      </c>
    </row>
  </sheetData>
  <mergeCells count="12">
    <mergeCell ref="B6:D6"/>
    <mergeCell ref="E6:G6"/>
    <mergeCell ref="H6:J6"/>
    <mergeCell ref="K6:M6"/>
    <mergeCell ref="A5:A7"/>
    <mergeCell ref="A1:P1"/>
    <mergeCell ref="A3:P3"/>
    <mergeCell ref="B5:D5"/>
    <mergeCell ref="E5:G5"/>
    <mergeCell ref="H5:J5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</vt:i4>
      </vt:variant>
    </vt:vector>
  </HeadingPairs>
  <TitlesOfParts>
    <vt:vector size="21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3 Курс ГПА Ялта</vt:lpstr>
      <vt:lpstr>Асп3-4курс ЗФО курсГПА Ялта</vt:lpstr>
      <vt:lpstr>АспОФО Мед Акад</vt:lpstr>
      <vt:lpstr>Асп ЗФО Мед Акад</vt:lpstr>
      <vt:lpstr>Асп ОФО ТА</vt:lpstr>
      <vt:lpstr>Асп ТА ЗФО </vt:lpstr>
      <vt:lpstr>Асп ОФО и ЗФО АСиА 1-г</vt:lpstr>
      <vt:lpstr>Асп 2-3 г ОФО АСиА</vt:lpstr>
      <vt:lpstr>Асп 2-4 г. ЗФО АСиА</vt:lpstr>
      <vt:lpstr>Асп ОФО ИиУ</vt:lpstr>
      <vt:lpstr>Асп ЗФО Ии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2017-07-17T12:29:58Z</cp:lastPrinted>
  <dcterms:created xsi:type="dcterms:W3CDTF">2015-08-28T07:26:11Z</dcterms:created>
  <dcterms:modified xsi:type="dcterms:W3CDTF">2017-08-24T11:20:01Z</dcterms:modified>
</cp:coreProperties>
</file>