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1715" tabRatio="851" firstSheet="10" activeTab="18"/>
  </bookViews>
  <sheets>
    <sheet name="Аспирант ОФО АБиП" sheetId="1" r:id="rId1"/>
    <sheet name=" Астирант ЗФО АБИП" sheetId="2" r:id="rId2"/>
    <sheet name=" АспОФО ГПА ЯЛТА" sheetId="3" state="hidden" r:id="rId3"/>
    <sheet name="АспОФО 3 Курс ГПА Ялта" sheetId="4" r:id="rId4"/>
    <sheet name="Асп ОФО ГПА Ялта" sheetId="5" r:id="rId5"/>
    <sheet name="Асп ЗФО ГПА ЯЛТА" sheetId="6" r:id="rId6"/>
    <sheet name="Асп3-4курс ЗФО курсГПА Ялта" sheetId="7" r:id="rId7"/>
    <sheet name="АспОФО Мед Акад" sheetId="8" r:id="rId8"/>
    <sheet name="Асп ЗФО Мед Акад" sheetId="9" r:id="rId9"/>
    <sheet name="Асп ОФО ТА" sheetId="10" r:id="rId10"/>
    <sheet name="Асп ТА ЗФО " sheetId="11" r:id="rId11"/>
    <sheet name="Асп ОФО и ЗФО АСиА 1-г" sheetId="12" r:id="rId12"/>
    <sheet name="Асп 2-3 г ОФО АСиА" sheetId="13" r:id="rId13"/>
    <sheet name="Асп 2-4 г. ЗФО АСиА" sheetId="14" r:id="rId14"/>
    <sheet name="Асп ОФО ИиУ" sheetId="15" r:id="rId15"/>
    <sheet name="Асп ЗФО Ии У" sheetId="16" r:id="rId16"/>
    <sheet name="Асп ОФО ФТИ" sheetId="17" r:id="rId17"/>
    <sheet name="Асп ЗФО ФТИ" sheetId="18" r:id="rId18"/>
    <sheet name="СВОД Аспирантура" sheetId="19" r:id="rId19"/>
  </sheets>
  <externalReferences>
    <externalReference r:id="rId22"/>
    <externalReference r:id="rId23"/>
  </externalReferences>
  <definedNames>
    <definedName name="Excel_BuiltIn__FilterDatabase" localSheetId="1">' Астирант ЗФО АБИП'!$A$3:$J$22</definedName>
    <definedName name="Excel_BuiltIn__FilterDatabase" localSheetId="0">'Аспирант ОФО АБиП'!$A$3:$J$22</definedName>
    <definedName name="_xlnm.Print_Titles" localSheetId="1">' Астирант ЗФО АБИП'!$5:$7</definedName>
    <definedName name="_xlnm.Print_Titles" localSheetId="0">'Аспирант ОФО АБиП'!$5:$7</definedName>
    <definedName name="_xlnm.Print_Area" localSheetId="1">' Астирант ЗФО АБИП'!$A$1:$P$36</definedName>
    <definedName name="_xlnm.Print_Area" localSheetId="0">'Аспирант ОФО АБиП'!$A$1:$P$39</definedName>
  </definedNames>
  <calcPr fullCalcOnLoad="1"/>
</workbook>
</file>

<file path=xl/sharedStrings.xml><?xml version="1.0" encoding="utf-8"?>
<sst xmlns="http://schemas.openxmlformats.org/spreadsheetml/2006/main" count="926" uniqueCount="171">
  <si>
    <t>Название подразделения</t>
  </si>
  <si>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</si>
  <si>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</si>
  <si>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</si>
  <si>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</si>
  <si>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</si>
  <si>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</si>
  <si>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</si>
  <si>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</si>
  <si>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</si>
  <si>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</si>
  <si>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</si>
  <si>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</si>
  <si>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</si>
  <si>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</si>
  <si>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</si>
  <si>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</si>
  <si>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</si>
  <si>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</si>
  <si>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</si>
  <si>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</si>
  <si>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</si>
  <si>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</si>
  <si>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</si>
  <si>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</si>
  <si>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35.06.04 Технологии, средства механизации и энергетическое оборудование в сельском, лесном и рыбном хозяйстве</t>
  </si>
  <si>
    <t>35.06.01 Сельское хозяйство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</si>
  <si>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</si>
  <si>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</si>
  <si>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</si>
  <si>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</si>
  <si>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</si>
  <si>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</si>
  <si>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</si>
  <si>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</si>
  <si>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Факультет/специальность подготовки</t>
  </si>
  <si>
    <t>Свод по специальностям подготовки</t>
  </si>
  <si>
    <t>07.00.03 - всеобщая история  (соответствующего периода)</t>
  </si>
  <si>
    <t>09.00.11 - cоциальная философия</t>
  </si>
  <si>
    <t>10.01.03 - литература народов стран зарубежья (американская)</t>
  </si>
  <si>
    <t>13.00.08 - теория и методика профессионального образования</t>
  </si>
  <si>
    <t>13.00.02 - теория и методика обучения и воспитания</t>
  </si>
  <si>
    <t>13.00.02 - теория и методика обучения и воспитания (математика)</t>
  </si>
  <si>
    <t>13.00.01 - общая педагогика и история педагогики и образования</t>
  </si>
  <si>
    <t>19.00.13 - психология развития и акмеология</t>
  </si>
  <si>
    <t>Итого по специальностям подготовки: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</si>
  <si>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</si>
  <si>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</si>
  <si>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</si>
  <si>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</si>
  <si>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 xml:space="preserve">Начальник отдела подготовки научно-педагогических кадров     ____________________ </t>
  </si>
  <si>
    <t>Итого по специальностям подготовки</t>
  </si>
  <si>
    <t>ИТОГО по подразделению граждане иностранных государств</t>
  </si>
  <si>
    <t>Свод  по специальностям подготовки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</si>
  <si>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</si>
  <si>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</si>
  <si>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</si>
  <si>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</si>
  <si>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</si>
  <si>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14.03.01 - "Анатомия человека"</t>
  </si>
  <si>
    <t xml:space="preserve">14.03.02 - "Патологическая анатомия" </t>
  </si>
  <si>
    <t xml:space="preserve">14.03.03 - "Патологическая физиология" </t>
  </si>
  <si>
    <t xml:space="preserve">14.01.04" Внутренние болезни" </t>
  </si>
  <si>
    <t xml:space="preserve">14.01.06 - "Психиатрия" </t>
  </si>
  <si>
    <t xml:space="preserve">14.01.11 - "Нервные болезни" </t>
  </si>
  <si>
    <t xml:space="preserve">14.01.14 - "Стоматология" </t>
  </si>
  <si>
    <t xml:space="preserve">14.01.17 -  "Хирургия" </t>
  </si>
  <si>
    <t>ИТОГО</t>
  </si>
  <si>
    <t>14.01.04 - " Внутренние болезни"</t>
  </si>
  <si>
    <t xml:space="preserve">Заместитель директора по научной работе, профессор А.В.Кубышкин        ____________________ </t>
  </si>
  <si>
    <t xml:space="preserve">03.03.04 -"Клеточная биология, цитология, гистология" </t>
  </si>
  <si>
    <t xml:space="preserve">14.02.02 - "Эпидемиология" </t>
  </si>
  <si>
    <t xml:space="preserve">14.01.17 - "Хирургия" </t>
  </si>
  <si>
    <t xml:space="preserve">                         Название подразделения</t>
  </si>
  <si>
    <t>Таврическая академия</t>
  </si>
  <si>
    <t xml:space="preserve">Начальник отдела подготовки научно-педагогических кадров       ____________________ </t>
  </si>
  <si>
    <t>Итого по направлениям подготовки</t>
  </si>
  <si>
    <t>Свод  по направлениям подготовки</t>
  </si>
  <si>
    <t>Академия строительства и архитектуры</t>
  </si>
  <si>
    <t>ОЧНО</t>
  </si>
  <si>
    <t>ЗАОЧНО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</si>
  <si>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</si>
  <si>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</si>
  <si>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</si>
  <si>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</si>
  <si>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 xml:space="preserve">05.01.01-инженерная геометрия и компьютерная графика </t>
  </si>
  <si>
    <t>05.23.01- строительные конструкции, здания и сооружения</t>
  </si>
  <si>
    <t>05.23.02 - основания и фундаменты, подземные сооружения</t>
  </si>
  <si>
    <t>05.23.03 - теплоснабжение, вентиляция, кондиционирование воздуха, газоснабжение и освещение</t>
  </si>
  <si>
    <t>05.23.04 - водоснабжение, канализация, строительство системы охраны водных ресурсов</t>
  </si>
  <si>
    <t>05.23.05 - строительные материалы и изделия</t>
  </si>
  <si>
    <t>05.23.19 - экологическая безопасность строительства и городского хозяйства</t>
  </si>
  <si>
    <t>05.23.21- архитектура зданий и сооружений. Творческие концепции архитектурной деятельности</t>
  </si>
  <si>
    <t>25.00.08 - инженерная геология, минераловедение и грунтоведение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</si>
  <si>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</si>
  <si>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</si>
  <si>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</si>
  <si>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</si>
  <si>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</si>
  <si>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</si>
  <si>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</si>
  <si>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Академия биоресурсов и природопользования КФУ</t>
  </si>
  <si>
    <t>Всего  аспирантура</t>
  </si>
  <si>
    <t>Гуманитарно-педагогическая академия      (г. Ялта)</t>
  </si>
  <si>
    <t>Итого аспирантура</t>
  </si>
  <si>
    <r>
      <t xml:space="preserve">ИТОГО  </t>
    </r>
    <r>
      <rPr>
        <b/>
        <sz val="16"/>
        <rFont val="Times New Roman"/>
        <family val="1"/>
      </rPr>
      <t>Аспирантура</t>
    </r>
    <r>
      <rPr>
        <b/>
        <sz val="12"/>
        <rFont val="Times New Roman"/>
        <family val="1"/>
      </rPr>
      <t xml:space="preserve"> :</t>
    </r>
  </si>
  <si>
    <t xml:space="preserve">                                  Контингент очной формы обучения на 01.10.2015 г.(Аспирант)</t>
  </si>
  <si>
    <t>АКАДЕМИЯ БИОРЕСУРСОВ И ПРИРОДОПОЛЬЗОВАНИЯ КФУ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</si>
  <si>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</si>
  <si>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</si>
  <si>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</si>
  <si>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</si>
  <si>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>Всего по АБиП</t>
  </si>
  <si>
    <t>Итого Бакалавры</t>
  </si>
  <si>
    <t>Гуманитарно-педагогическая академия         ( г. Ялта)</t>
  </si>
  <si>
    <t xml:space="preserve">             </t>
  </si>
  <si>
    <t>Таврическая академия (структурное подразделение) ФГАОУ ВО "Крымский федеральный университет имени В.И. Вернадского"</t>
  </si>
  <si>
    <t>05.06.01. Науки о земле</t>
  </si>
  <si>
    <t>37.06.01. Психологические науки</t>
  </si>
  <si>
    <t>40.06.01. Юриспруденция</t>
  </si>
  <si>
    <t>41.06.01. Политические науки и регионоведение</t>
  </si>
  <si>
    <t>44.06.01. Образование и педагогические науки</t>
  </si>
  <si>
    <t>45.06.01. Языкознание и литературоведение</t>
  </si>
  <si>
    <t>46.06.01. История и археология</t>
  </si>
  <si>
    <t>47.06.01. Философия, этика и религиоведение</t>
  </si>
  <si>
    <t>51.06.01. Культуроведение и социокультурные проекты</t>
  </si>
  <si>
    <t>01.06.01. Математика и механика</t>
  </si>
  <si>
    <t>02.06.01. Компьютерные и информационные науки</t>
  </si>
  <si>
    <t>06.06.01. Биологический науки</t>
  </si>
  <si>
    <t>ФГАОУ ВО "КФУ имени В.И. Вернадского"</t>
  </si>
  <si>
    <t>ИНСТИТУТ ЭКОНОМИКИ И УПРАВЛЕНИЯ</t>
  </si>
  <si>
    <t>(структурное подразделение)</t>
  </si>
  <si>
    <t>АСПИРАНТУРА</t>
  </si>
  <si>
    <t>Экономика</t>
  </si>
  <si>
    <t xml:space="preserve"> Экономика</t>
  </si>
  <si>
    <t>Начальник отдела организации и мониторинга учебного процесса  __________________ Т.С. Назарова</t>
  </si>
  <si>
    <t>41.06.01.Политические науки и регионоведение</t>
  </si>
  <si>
    <t xml:space="preserve">Контингент очной формы обучения на </t>
  </si>
  <si>
    <t>(Аспирант)</t>
  </si>
  <si>
    <t>36.06.01 Ветеринария и зоотехния</t>
  </si>
  <si>
    <t>Итого граждан России:</t>
  </si>
  <si>
    <t>Начальник отдела организации и мониторинга учебного процесса  ________________ Т.С. Назарова</t>
  </si>
  <si>
    <t>исп . Горбаченко Т.А.</t>
  </si>
  <si>
    <t>исп.Гобаченко Т.А.</t>
  </si>
  <si>
    <t>Директор Физико-технического института                                                                      М.В.Глумова</t>
  </si>
  <si>
    <t xml:space="preserve">Контингент заочной формы обучения на </t>
  </si>
  <si>
    <t>Контингент заочная форма обучения 3-4 годов  на</t>
  </si>
  <si>
    <t xml:space="preserve"> (Аспиранты)</t>
  </si>
  <si>
    <t>Контингент очная форма обучения 3 годов  на</t>
  </si>
  <si>
    <t>Директор Физико-технического института                                                                                                          М.В.Глумова</t>
  </si>
  <si>
    <t xml:space="preserve">05.06.01 Науки о земле </t>
  </si>
  <si>
    <t>06.06.01 Биологические науки</t>
  </si>
  <si>
    <t>Директор академии                                                                           С.В.Додонов</t>
  </si>
  <si>
    <t>Директор академии                                                                                                        С.В.Додонов</t>
  </si>
  <si>
    <t>Всего аспирантура</t>
  </si>
  <si>
    <t>Контингент заочная форма обучения   2-4 годов  01.11.2016 г.  (Аспиранты)</t>
  </si>
  <si>
    <t>25.00.08 - инженерная геология, мерзлотоведение и грунтоведение</t>
  </si>
  <si>
    <t>Контингент Аспирантуры   ОФО  по состоянию на 01.12.2016  г.</t>
  </si>
  <si>
    <t>Контингент Аспирантуры   ЗФО  по состоянию на 01.12.2016  г.</t>
  </si>
  <si>
    <t>Аспирантура контингент очной формы обучения на 1.12.2016</t>
  </si>
  <si>
    <t>Аспирантура контингент заочной формы обучения на 1.12.2016</t>
  </si>
  <si>
    <t>Контингент очной формы обучения на 01.12.2016 г. (Аспирант)</t>
  </si>
  <si>
    <t>Контингент заочной формы обучения на 01.12.2016 г. (Аспирант)</t>
  </si>
  <si>
    <t>Контингент очной  и заочной формы обучения на 01.12.2016 г. (Аспиранты 1-го года обучения)</t>
  </si>
  <si>
    <t>Контингент очной формы обучения 2-3 годов обучения на 01.12.2016 г.(Аспиранты)</t>
  </si>
  <si>
    <t>Контингент очной формы обучения на 01.12.2016 г. (Аспиранты)</t>
  </si>
  <si>
    <t>Контингент заочной формы обучения на 01.12.2016 г. (Аспиранты)</t>
  </si>
  <si>
    <t>Контингент очной формы обучения на 01.12.2016 г.(Аспирантура)</t>
  </si>
  <si>
    <t>Контингент заочной формы обучения на 01.12.2016 г.(Аспиранты)</t>
  </si>
  <si>
    <t>Контингент очной формы обучения на 01.12.2016 г.(Аспирант)</t>
  </si>
  <si>
    <t>Контингент заочной формы обучения на 01.12.2016 г.(Аспирант)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</si>
</sst>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113">
    <font>
      <sz val="10"/>
      <name val="Arial Cyr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sz val="20"/>
      <name val="Arial Cyr"/>
      <family val="2"/>
    </font>
    <font>
      <b/>
      <sz val="20"/>
      <name val="Times New Roman Cyr"/>
      <family val="1"/>
    </font>
    <font>
      <b/>
      <sz val="20"/>
      <color indexed="8"/>
      <name val="Times New Roman"/>
      <family val="1"/>
    </font>
    <font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b/>
      <i/>
      <sz val="20"/>
      <name val="Arial Cyr"/>
      <family val="2"/>
    </font>
    <font>
      <b/>
      <i/>
      <sz val="20"/>
      <name val="Times New Roman"/>
      <family val="1"/>
    </font>
    <font>
      <b/>
      <sz val="14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b/>
      <i/>
      <sz val="14"/>
      <name val="Arial Cyr"/>
      <family val="2"/>
    </font>
    <font>
      <b/>
      <sz val="16"/>
      <name val="Arial Cyr"/>
      <family val="0"/>
    </font>
    <font>
      <sz val="16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sz val="16"/>
      <name val="Times New Roman Cyr"/>
      <family val="1"/>
    </font>
    <font>
      <sz val="10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sz val="5"/>
      <name val="Arial Cyr"/>
      <family val="0"/>
    </font>
    <font>
      <sz val="4"/>
      <name val="Arial Cyr"/>
      <family val="0"/>
    </font>
    <font>
      <sz val="6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.5"/>
      <name val="Times New Roman"/>
      <family val="1"/>
    </font>
    <font>
      <b/>
      <sz val="7.8"/>
      <name val="Times New Roman"/>
      <family val="1"/>
    </font>
    <font>
      <b/>
      <i/>
      <sz val="11"/>
      <name val="Times New Roman"/>
      <family val="1"/>
    </font>
    <font>
      <b/>
      <i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i/>
      <sz val="18"/>
      <name val="Arial Cyr"/>
      <family val="2"/>
    </font>
    <font>
      <b/>
      <i/>
      <sz val="18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b/>
      <sz val="16"/>
      <color indexed="8"/>
      <name val="Times New Roman"/>
      <family val="1"/>
    </font>
    <font>
      <sz val="22"/>
      <name val="Times New Roman"/>
      <family val="1"/>
    </font>
    <font>
      <sz val="22"/>
      <name val="Times New Roman Cyr"/>
      <family val="0"/>
    </font>
    <font>
      <sz val="20"/>
      <name val="Times New Roman Cyr"/>
      <family val="0"/>
    </font>
    <font>
      <b/>
      <sz val="20"/>
      <color indexed="8"/>
      <name val="Times New Roman Cyr"/>
      <family val="0"/>
    </font>
    <font>
      <b/>
      <sz val="11"/>
      <color indexed="8"/>
      <name val="Times New Roman Cyr"/>
      <family val="0"/>
    </font>
    <font>
      <b/>
      <sz val="12"/>
      <color indexed="8"/>
      <name val="Times New Roman Cyr"/>
      <family val="0"/>
    </font>
    <font>
      <b/>
      <sz val="10"/>
      <color indexed="8"/>
      <name val="Times New Roman Cyr"/>
      <family val="0"/>
    </font>
    <font>
      <sz val="20"/>
      <color indexed="8"/>
      <name val="Times New Roman Cyr"/>
      <family val="0"/>
    </font>
    <font>
      <b/>
      <i/>
      <sz val="20"/>
      <name val="Times New Roman Cyr"/>
      <family val="0"/>
    </font>
    <font>
      <b/>
      <sz val="14"/>
      <name val="Times New Roman Cyr"/>
      <family val="0"/>
    </font>
    <font>
      <b/>
      <sz val="20"/>
      <name val="Arial Cyr"/>
      <family val="0"/>
    </font>
    <font>
      <sz val="12"/>
      <name val="Calibri"/>
      <family val="2"/>
    </font>
    <font>
      <sz val="12"/>
      <name val="Times New Roman"/>
      <family val="1"/>
    </font>
    <font>
      <b/>
      <sz val="12"/>
      <name val="Arial Cyr"/>
      <family val="0"/>
    </font>
    <font>
      <b/>
      <i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20"/>
      <color rgb="FFFF0000"/>
      <name val="Times New Roman"/>
      <family val="1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CFDFD"/>
        <bgColor indexed="64"/>
      </patternFill>
    </fill>
  </fills>
  <borders count="1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 style="dotted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medium"/>
      <top style="thin"/>
      <bottom style="thin"/>
    </border>
    <border>
      <left style="dotted"/>
      <right style="dotted"/>
      <top/>
      <bottom style="thin"/>
    </border>
    <border>
      <left style="medium"/>
      <right style="dotted"/>
      <top/>
      <bottom style="thin"/>
    </border>
    <border>
      <left style="medium"/>
      <right style="dotted"/>
      <top/>
      <bottom/>
    </border>
    <border>
      <left/>
      <right style="dotted"/>
      <top/>
      <bottom style="thin"/>
    </border>
    <border>
      <left style="dotted"/>
      <right style="medium"/>
      <top/>
      <bottom style="thin"/>
    </border>
    <border>
      <left style="dotted"/>
      <right style="dotted"/>
      <top/>
      <bottom/>
    </border>
    <border>
      <left style="dotted"/>
      <right style="dotted"/>
      <top style="thin"/>
      <bottom/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/>
      <right/>
      <top style="thin"/>
      <bottom style="medium"/>
    </border>
    <border>
      <left/>
      <right style="dotted"/>
      <top style="thin"/>
      <bottom style="medium"/>
    </border>
    <border>
      <left style="dotted"/>
      <right style="thin"/>
      <top/>
      <bottom style="thin"/>
    </border>
    <border>
      <left style="thin"/>
      <right style="dotted"/>
      <top/>
      <bottom style="thin"/>
    </border>
    <border>
      <left style="thin"/>
      <right style="dotted"/>
      <top style="thin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medium"/>
      <bottom style="medium"/>
    </border>
    <border>
      <left/>
      <right style="dotted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tted"/>
      <right>
        <color indexed="63"/>
      </right>
      <top style="thin"/>
      <bottom/>
    </border>
    <border>
      <left>
        <color indexed="63"/>
      </left>
      <right style="dotted"/>
      <top style="thin"/>
      <bottom/>
    </border>
    <border>
      <left style="dotted"/>
      <right style="medium"/>
      <top style="thin"/>
      <bottom style="medium"/>
    </border>
    <border>
      <left style="medium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dotted"/>
      <top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1" fillId="2" borderId="0" applyNumberFormat="0" applyBorder="0" applyAlignment="0" applyProtection="0"/>
    <xf numFmtId="0" fontId="91" fillId="3" borderId="0" applyNumberFormat="0" applyBorder="0" applyAlignment="0" applyProtection="0"/>
    <xf numFmtId="0" fontId="91" fillId="4" borderId="0" applyNumberFormat="0" applyBorder="0" applyAlignment="0" applyProtection="0"/>
    <xf numFmtId="0" fontId="91" fillId="5" borderId="0" applyNumberFormat="0" applyBorder="0" applyAlignment="0" applyProtection="0"/>
    <xf numFmtId="0" fontId="91" fillId="6" borderId="0" applyNumberFormat="0" applyBorder="0" applyAlignment="0" applyProtection="0"/>
    <xf numFmtId="0" fontId="91" fillId="7" borderId="0" applyNumberFormat="0" applyBorder="0" applyAlignment="0" applyProtection="0"/>
    <xf numFmtId="0" fontId="91" fillId="8" borderId="0" applyNumberFormat="0" applyBorder="0" applyAlignment="0" applyProtection="0"/>
    <xf numFmtId="0" fontId="91" fillId="9" borderId="0" applyNumberFormat="0" applyBorder="0" applyAlignment="0" applyProtection="0"/>
    <xf numFmtId="0" fontId="91" fillId="10" borderId="0" applyNumberFormat="0" applyBorder="0" applyAlignment="0" applyProtection="0"/>
    <xf numFmtId="0" fontId="91" fillId="11" borderId="0" applyNumberFormat="0" applyBorder="0" applyAlignment="0" applyProtection="0"/>
    <xf numFmtId="0" fontId="91" fillId="12" borderId="0" applyNumberFormat="0" applyBorder="0" applyAlignment="0" applyProtection="0"/>
    <xf numFmtId="0" fontId="91" fillId="13" borderId="0" applyNumberFormat="0" applyBorder="0" applyAlignment="0" applyProtection="0"/>
    <xf numFmtId="0" fontId="92" fillId="14" borderId="0" applyNumberFormat="0" applyBorder="0" applyAlignment="0" applyProtection="0"/>
    <xf numFmtId="0" fontId="92" fillId="15" borderId="0" applyNumberFormat="0" applyBorder="0" applyAlignment="0" applyProtection="0"/>
    <xf numFmtId="0" fontId="92" fillId="16" borderId="0" applyNumberFormat="0" applyBorder="0" applyAlignment="0" applyProtection="0"/>
    <xf numFmtId="0" fontId="92" fillId="17" borderId="0" applyNumberFormat="0" applyBorder="0" applyAlignment="0" applyProtection="0"/>
    <xf numFmtId="0" fontId="92" fillId="18" borderId="0" applyNumberFormat="0" applyBorder="0" applyAlignment="0" applyProtection="0"/>
    <xf numFmtId="0" fontId="92" fillId="19" borderId="0" applyNumberFormat="0" applyBorder="0" applyAlignment="0" applyProtection="0"/>
    <xf numFmtId="0" fontId="2" fillId="20" borderId="0">
      <alignment horizontal="center" vertical="center"/>
      <protection/>
    </xf>
    <xf numFmtId="0" fontId="2" fillId="20" borderId="0">
      <alignment horizontal="center" vertical="center"/>
      <protection/>
    </xf>
    <xf numFmtId="0" fontId="3" fillId="20" borderId="0">
      <alignment horizontal="center" vertical="center"/>
      <protection/>
    </xf>
    <xf numFmtId="0" fontId="3" fillId="20" borderId="0">
      <alignment horizontal="center" vertical="center"/>
      <protection/>
    </xf>
    <xf numFmtId="0" fontId="4" fillId="20" borderId="0">
      <alignment horizontal="center" vertical="center"/>
      <protection/>
    </xf>
    <xf numFmtId="0" fontId="4" fillId="20" borderId="0">
      <alignment horizontal="left" vertical="center"/>
      <protection/>
    </xf>
    <xf numFmtId="0" fontId="4" fillId="20" borderId="0">
      <alignment horizontal="left" vertical="center"/>
      <protection/>
    </xf>
    <xf numFmtId="0" fontId="4" fillId="20" borderId="0">
      <alignment horizontal="center" vertical="center"/>
      <protection/>
    </xf>
    <xf numFmtId="0" fontId="5" fillId="20" borderId="0">
      <alignment horizontal="left" vertical="center"/>
      <protection/>
    </xf>
    <xf numFmtId="0" fontId="6" fillId="20" borderId="0">
      <alignment horizontal="center" vertical="center"/>
      <protection/>
    </xf>
    <xf numFmtId="0" fontId="7" fillId="20" borderId="0">
      <alignment horizontal="center" vertical="center"/>
      <protection/>
    </xf>
    <xf numFmtId="0" fontId="8" fillId="20" borderId="0">
      <alignment horizontal="center" vertical="center"/>
      <protection/>
    </xf>
    <xf numFmtId="0" fontId="8" fillId="20" borderId="0">
      <alignment horizontal="center" vertical="center"/>
      <protection/>
    </xf>
    <xf numFmtId="0" fontId="9" fillId="20" borderId="0">
      <alignment horizontal="center" vertical="center"/>
      <protection/>
    </xf>
    <xf numFmtId="0" fontId="9" fillId="20" borderId="0">
      <alignment horizontal="center" vertical="center"/>
      <protection/>
    </xf>
    <xf numFmtId="0" fontId="10" fillId="20" borderId="0">
      <alignment horizontal="left" vertical="center"/>
      <protection/>
    </xf>
    <xf numFmtId="0" fontId="11" fillId="20" borderId="0">
      <alignment horizontal="left" vertical="top"/>
      <protection/>
    </xf>
    <xf numFmtId="0" fontId="7" fillId="20" borderId="0">
      <alignment horizontal="left" vertical="top"/>
      <protection/>
    </xf>
    <xf numFmtId="0" fontId="10" fillId="20" borderId="0">
      <alignment horizontal="left" vertical="center"/>
      <protection/>
    </xf>
    <xf numFmtId="0" fontId="7" fillId="20" borderId="0">
      <alignment horizontal="left" vertical="top"/>
      <protection/>
    </xf>
    <xf numFmtId="0" fontId="11" fillId="20" borderId="0">
      <alignment horizontal="right" vertical="top"/>
      <protection/>
    </xf>
    <xf numFmtId="0" fontId="92" fillId="21" borderId="0" applyNumberFormat="0" applyBorder="0" applyAlignment="0" applyProtection="0"/>
    <xf numFmtId="0" fontId="92" fillId="22" borderId="0" applyNumberFormat="0" applyBorder="0" applyAlignment="0" applyProtection="0"/>
    <xf numFmtId="0" fontId="92" fillId="23" borderId="0" applyNumberFormat="0" applyBorder="0" applyAlignment="0" applyProtection="0"/>
    <xf numFmtId="0" fontId="92" fillId="24" borderId="0" applyNumberFormat="0" applyBorder="0" applyAlignment="0" applyProtection="0"/>
    <xf numFmtId="0" fontId="92" fillId="25" borderId="0" applyNumberFormat="0" applyBorder="0" applyAlignment="0" applyProtection="0"/>
    <xf numFmtId="0" fontId="92" fillId="26" borderId="0" applyNumberFormat="0" applyBorder="0" applyAlignment="0" applyProtection="0"/>
    <xf numFmtId="0" fontId="93" fillId="27" borderId="1" applyNumberFormat="0" applyAlignment="0" applyProtection="0"/>
    <xf numFmtId="0" fontId="94" fillId="28" borderId="2" applyNumberFormat="0" applyAlignment="0" applyProtection="0"/>
    <xf numFmtId="0" fontId="95" fillId="2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6" fillId="0" borderId="3" applyNumberFormat="0" applyFill="0" applyAlignment="0" applyProtection="0"/>
    <xf numFmtId="0" fontId="97" fillId="0" borderId="4" applyNumberFormat="0" applyFill="0" applyAlignment="0" applyProtection="0"/>
    <xf numFmtId="0" fontId="98" fillId="0" borderId="5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6" applyNumberFormat="0" applyFill="0" applyAlignment="0" applyProtection="0"/>
    <xf numFmtId="0" fontId="100" fillId="29" borderId="7" applyNumberFormat="0" applyAlignment="0" applyProtection="0"/>
    <xf numFmtId="0" fontId="101" fillId="0" borderId="0" applyNumberFormat="0" applyFill="0" applyBorder="0" applyAlignment="0" applyProtection="0"/>
    <xf numFmtId="0" fontId="10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3" fillId="31" borderId="0" applyNumberFormat="0" applyBorder="0" applyAlignment="0" applyProtection="0"/>
    <xf numFmtId="0" fontId="10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105" fillId="0" borderId="9" applyNumberFormat="0" applyFill="0" applyAlignment="0" applyProtection="0"/>
    <xf numFmtId="0" fontId="10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7" fillId="33" borderId="0" applyNumberFormat="0" applyBorder="0" applyAlignment="0" applyProtection="0"/>
  </cellStyleXfs>
  <cellXfs count="1395">
    <xf numFmtId="0" fontId="0" fillId="0" borderId="0" xfId="0" applyAlignment="1">
      <alignment/>
    </xf>
    <xf numFmtId="0" fontId="12" fillId="20" borderId="0" xfId="0" applyFont="1" applyFill="1" applyAlignment="1">
      <alignment/>
    </xf>
    <xf numFmtId="0" fontId="13" fillId="20" borderId="0" xfId="0" applyFont="1" applyFill="1" applyBorder="1" applyAlignment="1">
      <alignment horizontal="center" wrapText="1"/>
    </xf>
    <xf numFmtId="0" fontId="13" fillId="20" borderId="0" xfId="0" applyFont="1" applyFill="1" applyBorder="1" applyAlignment="1">
      <alignment horizontal="center" vertical="center" wrapText="1"/>
    </xf>
    <xf numFmtId="0" fontId="15" fillId="20" borderId="10" xfId="41" applyFont="1" applyFill="1" applyBorder="1" applyAlignment="1">
      <alignment horizontal="center" vertical="center" wrapText="1"/>
      <protection/>
    </xf>
    <xf numFmtId="0" fontId="15" fillId="20" borderId="11" xfId="41" applyFont="1" applyFill="1" applyBorder="1" applyAlignment="1">
      <alignment horizontal="center" vertical="center" wrapText="1"/>
      <protection/>
    </xf>
    <xf numFmtId="0" fontId="15" fillId="20" borderId="12" xfId="41" applyFont="1" applyFill="1" applyBorder="1" applyAlignment="1">
      <alignment horizontal="center" vertical="center" wrapText="1"/>
      <protection/>
    </xf>
    <xf numFmtId="0" fontId="15" fillId="20" borderId="13" xfId="41" applyFont="1" applyFill="1" applyBorder="1" applyAlignment="1">
      <alignment horizontal="center" vertical="center" wrapText="1"/>
      <protection/>
    </xf>
    <xf numFmtId="0" fontId="17" fillId="20" borderId="14" xfId="0" applyFont="1" applyFill="1" applyBorder="1" applyAlignment="1">
      <alignment horizontal="left" vertical="center" wrapText="1"/>
    </xf>
    <xf numFmtId="0" fontId="14" fillId="20" borderId="15" xfId="38" applyFont="1" applyFill="1" applyBorder="1" applyAlignment="1">
      <alignment horizontal="center" vertical="center" wrapText="1"/>
      <protection/>
    </xf>
    <xf numFmtId="0" fontId="15" fillId="20" borderId="16" xfId="38" applyFont="1" applyFill="1" applyBorder="1" applyAlignment="1">
      <alignment vertical="center" wrapText="1"/>
      <protection/>
    </xf>
    <xf numFmtId="0" fontId="14" fillId="20" borderId="17" xfId="38" applyFont="1" applyFill="1" applyBorder="1" applyAlignment="1">
      <alignment vertical="center" wrapText="1"/>
      <protection/>
    </xf>
    <xf numFmtId="0" fontId="14" fillId="20" borderId="14" xfId="38" applyFont="1" applyFill="1" applyBorder="1" applyAlignment="1">
      <alignment vertical="center" wrapText="1"/>
      <protection/>
    </xf>
    <xf numFmtId="0" fontId="17" fillId="20" borderId="0" xfId="0" applyFont="1" applyFill="1" applyBorder="1" applyAlignment="1">
      <alignment horizontal="left" vertical="center" wrapText="1"/>
    </xf>
    <xf numFmtId="0" fontId="16" fillId="20" borderId="18" xfId="41" applyFont="1" applyFill="1" applyBorder="1" applyAlignment="1">
      <alignment vertical="center" wrapText="1"/>
      <protection/>
    </xf>
    <xf numFmtId="0" fontId="16" fillId="20" borderId="19" xfId="41" applyFont="1" applyFill="1" applyBorder="1" applyAlignment="1">
      <alignment vertical="center" wrapText="1"/>
      <protection/>
    </xf>
    <xf numFmtId="0" fontId="19" fillId="20" borderId="19" xfId="0" applyFont="1" applyFill="1" applyBorder="1" applyAlignment="1">
      <alignment horizontal="left" vertical="center" wrapText="1"/>
    </xf>
    <xf numFmtId="0" fontId="17" fillId="20" borderId="0" xfId="0" applyFont="1" applyFill="1" applyBorder="1" applyAlignment="1">
      <alignment/>
    </xf>
    <xf numFmtId="0" fontId="17" fillId="20" borderId="19" xfId="0" applyFont="1" applyFill="1" applyBorder="1" applyAlignment="1">
      <alignment horizontal="left" vertical="center" wrapText="1"/>
    </xf>
    <xf numFmtId="0" fontId="12" fillId="20" borderId="0" xfId="0" applyFont="1" applyFill="1" applyBorder="1" applyAlignment="1">
      <alignment/>
    </xf>
    <xf numFmtId="0" fontId="15" fillId="20" borderId="20" xfId="41" applyFont="1" applyFill="1" applyBorder="1" applyAlignment="1">
      <alignment horizontal="center" vertical="center" wrapText="1"/>
      <protection/>
    </xf>
    <xf numFmtId="0" fontId="14" fillId="20" borderId="21" xfId="38" applyFont="1" applyFill="1" applyBorder="1" applyAlignment="1">
      <alignment horizontal="center" vertical="center" wrapText="1"/>
      <protection/>
    </xf>
    <xf numFmtId="0" fontId="14" fillId="20" borderId="19" xfId="41" applyFont="1" applyFill="1" applyBorder="1" applyAlignment="1">
      <alignment horizontal="center" vertical="center" wrapText="1"/>
      <protection/>
    </xf>
    <xf numFmtId="0" fontId="14" fillId="20" borderId="21" xfId="41" applyFont="1" applyFill="1" applyBorder="1" applyAlignment="1">
      <alignment horizontal="center" vertical="center" wrapText="1"/>
      <protection/>
    </xf>
    <xf numFmtId="0" fontId="17" fillId="20" borderId="15" xfId="0" applyFont="1" applyFill="1" applyBorder="1" applyAlignment="1">
      <alignment horizontal="center" vertical="center"/>
    </xf>
    <xf numFmtId="0" fontId="17" fillId="20" borderId="21" xfId="0" applyFont="1" applyFill="1" applyBorder="1" applyAlignment="1">
      <alignment horizontal="center" vertical="center"/>
    </xf>
    <xf numFmtId="0" fontId="14" fillId="20" borderId="22" xfId="38" applyFont="1" applyFill="1" applyBorder="1" applyAlignment="1">
      <alignment horizontal="center" vertical="center" wrapText="1"/>
      <protection/>
    </xf>
    <xf numFmtId="0" fontId="14" fillId="20" borderId="23" xfId="38" applyFont="1" applyFill="1" applyBorder="1" applyAlignment="1">
      <alignment horizontal="center" vertical="center" wrapText="1"/>
      <protection/>
    </xf>
    <xf numFmtId="0" fontId="14" fillId="20" borderId="24" xfId="38" applyFont="1" applyFill="1" applyBorder="1" applyAlignment="1">
      <alignment horizontal="center" vertical="center" wrapText="1"/>
      <protection/>
    </xf>
    <xf numFmtId="0" fontId="14" fillId="20" borderId="19" xfId="38" applyFont="1" applyFill="1" applyBorder="1" applyAlignment="1">
      <alignment horizontal="center" vertical="center" wrapText="1"/>
      <protection/>
    </xf>
    <xf numFmtId="0" fontId="14" fillId="20" borderId="14" xfId="38" applyFont="1" applyFill="1" applyBorder="1" applyAlignment="1">
      <alignment horizontal="center" vertical="center" wrapText="1"/>
      <protection/>
    </xf>
    <xf numFmtId="0" fontId="17" fillId="20" borderId="25" xfId="0" applyFont="1" applyFill="1" applyBorder="1" applyAlignment="1">
      <alignment horizontal="center" vertical="center" wrapText="1"/>
    </xf>
    <xf numFmtId="0" fontId="17" fillId="20" borderId="26" xfId="0" applyFont="1" applyFill="1" applyBorder="1" applyAlignment="1">
      <alignment horizontal="center" vertical="center" wrapText="1"/>
    </xf>
    <xf numFmtId="0" fontId="14" fillId="20" borderId="22" xfId="38" applyFont="1" applyFill="1" applyBorder="1" applyAlignment="1">
      <alignment vertical="center" wrapText="1"/>
      <protection/>
    </xf>
    <xf numFmtId="0" fontId="14" fillId="20" borderId="16" xfId="38" applyFont="1" applyFill="1" applyBorder="1" applyAlignment="1">
      <alignment vertical="center" wrapText="1"/>
      <protection/>
    </xf>
    <xf numFmtId="0" fontId="14" fillId="20" borderId="15" xfId="41" applyFont="1" applyFill="1" applyBorder="1" applyAlignment="1">
      <alignment horizontal="center" vertical="center" wrapText="1"/>
      <protection/>
    </xf>
    <xf numFmtId="0" fontId="17" fillId="20" borderId="22" xfId="0" applyFont="1" applyFill="1" applyBorder="1" applyAlignment="1">
      <alignment horizontal="center" vertical="center" wrapText="1"/>
    </xf>
    <xf numFmtId="0" fontId="17" fillId="20" borderId="16" xfId="0" applyFont="1" applyFill="1" applyBorder="1" applyAlignment="1">
      <alignment horizontal="center" vertical="center" wrapText="1"/>
    </xf>
    <xf numFmtId="0" fontId="17" fillId="20" borderId="19" xfId="0" applyFont="1" applyFill="1" applyBorder="1" applyAlignment="1">
      <alignment horizontal="center" vertical="center"/>
    </xf>
    <xf numFmtId="0" fontId="15" fillId="20" borderId="24" xfId="38" applyFont="1" applyFill="1" applyBorder="1" applyAlignment="1">
      <alignment vertical="center" wrapText="1"/>
      <protection/>
    </xf>
    <xf numFmtId="0" fontId="15" fillId="20" borderId="27" xfId="38" applyFont="1" applyFill="1" applyBorder="1" applyAlignment="1">
      <alignment horizontal="center" vertical="center" wrapText="1"/>
      <protection/>
    </xf>
    <xf numFmtId="0" fontId="15" fillId="20" borderId="28" xfId="38" applyFont="1" applyFill="1" applyBorder="1" applyAlignment="1">
      <alignment horizontal="center" vertical="center" wrapText="1"/>
      <protection/>
    </xf>
    <xf numFmtId="0" fontId="15" fillId="20" borderId="0" xfId="38" applyFont="1" applyFill="1" applyBorder="1" applyAlignment="1">
      <alignment horizontal="center" vertical="center" wrapText="1"/>
      <protection/>
    </xf>
    <xf numFmtId="0" fontId="15" fillId="20" borderId="10" xfId="38" applyFont="1" applyFill="1" applyBorder="1" applyAlignment="1">
      <alignment horizontal="center" vertical="center" wrapText="1"/>
      <protection/>
    </xf>
    <xf numFmtId="0" fontId="15" fillId="20" borderId="11" xfId="38" applyFont="1" applyFill="1" applyBorder="1" applyAlignment="1">
      <alignment horizontal="center" vertical="center" wrapText="1"/>
      <protection/>
    </xf>
    <xf numFmtId="0" fontId="14" fillId="20" borderId="14" xfId="41" applyFont="1" applyFill="1" applyBorder="1" applyAlignment="1">
      <alignment horizontal="center" vertical="center" wrapText="1"/>
      <protection/>
    </xf>
    <xf numFmtId="0" fontId="13" fillId="34" borderId="0" xfId="0" applyFont="1" applyFill="1" applyBorder="1" applyAlignment="1">
      <alignment horizontal="center" wrapText="1"/>
    </xf>
    <xf numFmtId="0" fontId="12" fillId="34" borderId="0" xfId="0" applyFont="1" applyFill="1" applyAlignment="1">
      <alignment/>
    </xf>
    <xf numFmtId="0" fontId="13" fillId="34" borderId="0" xfId="0" applyFont="1" applyFill="1" applyBorder="1" applyAlignment="1">
      <alignment horizontal="center" vertical="center" wrapText="1"/>
    </xf>
    <xf numFmtId="0" fontId="15" fillId="34" borderId="0" xfId="35" applyFont="1" applyFill="1" applyBorder="1" applyAlignment="1" quotePrefix="1">
      <alignment horizontal="center" vertical="center" wrapText="1"/>
      <protection/>
    </xf>
    <xf numFmtId="0" fontId="6" fillId="34" borderId="29" xfId="35" applyFont="1" applyFill="1" applyBorder="1" applyAlignment="1" quotePrefix="1">
      <alignment horizontal="center" vertical="center" wrapText="1"/>
      <protection/>
    </xf>
    <xf numFmtId="0" fontId="7" fillId="34" borderId="29" xfId="35" applyFont="1" applyFill="1" applyBorder="1" applyAlignment="1" quotePrefix="1">
      <alignment horizontal="center" vertical="center" wrapText="1"/>
      <protection/>
    </xf>
    <xf numFmtId="0" fontId="9" fillId="34" borderId="30" xfId="35" applyFont="1" applyFill="1" applyBorder="1" applyAlignment="1" quotePrefix="1">
      <alignment horizontal="center" vertical="center" wrapText="1"/>
      <protection/>
    </xf>
    <xf numFmtId="0" fontId="16" fillId="34" borderId="31" xfId="41" applyFont="1" applyFill="1" applyBorder="1" applyAlignment="1" quotePrefix="1">
      <alignment vertical="center" wrapText="1"/>
      <protection/>
    </xf>
    <xf numFmtId="0" fontId="14" fillId="34" borderId="32" xfId="41" applyFont="1" applyFill="1" applyBorder="1" applyAlignment="1" quotePrefix="1">
      <alignment vertical="center" wrapText="1"/>
      <protection/>
    </xf>
    <xf numFmtId="0" fontId="14" fillId="34" borderId="33" xfId="41" applyFont="1" applyFill="1" applyBorder="1" applyAlignment="1" quotePrefix="1">
      <alignment vertical="center" wrapText="1"/>
      <protection/>
    </xf>
    <xf numFmtId="0" fontId="15" fillId="34" borderId="34" xfId="41" applyFont="1" applyFill="1" applyBorder="1" applyAlignment="1" quotePrefix="1">
      <alignment vertical="center" wrapText="1"/>
      <protection/>
    </xf>
    <xf numFmtId="0" fontId="15" fillId="34" borderId="35" xfId="41" applyFont="1" applyFill="1" applyBorder="1" applyAlignment="1" quotePrefix="1">
      <alignment vertical="center" wrapText="1"/>
      <protection/>
    </xf>
    <xf numFmtId="0" fontId="14" fillId="34" borderId="36" xfId="41" applyFont="1" applyFill="1" applyBorder="1" applyAlignment="1" quotePrefix="1">
      <alignment vertical="center" wrapText="1"/>
      <protection/>
    </xf>
    <xf numFmtId="0" fontId="14" fillId="34" borderId="37" xfId="41" applyFont="1" applyFill="1" applyBorder="1" applyAlignment="1" quotePrefix="1">
      <alignment vertical="center" wrapText="1"/>
      <protection/>
    </xf>
    <xf numFmtId="0" fontId="15" fillId="34" borderId="38" xfId="41" applyFont="1" applyFill="1" applyBorder="1" applyAlignment="1" quotePrefix="1">
      <alignment vertical="center" wrapText="1"/>
      <protection/>
    </xf>
    <xf numFmtId="0" fontId="17" fillId="0" borderId="39" xfId="0" applyFont="1" applyFill="1" applyBorder="1" applyAlignment="1">
      <alignment horizontal="left" vertical="center" wrapText="1"/>
    </xf>
    <xf numFmtId="0" fontId="17" fillId="0" borderId="40" xfId="0" applyFont="1" applyFill="1" applyBorder="1" applyAlignment="1">
      <alignment horizontal="left" vertical="center" wrapText="1"/>
    </xf>
    <xf numFmtId="0" fontId="17" fillId="0" borderId="41" xfId="0" applyFont="1" applyFill="1" applyBorder="1" applyAlignment="1">
      <alignment horizontal="left" vertical="center" wrapText="1"/>
    </xf>
    <xf numFmtId="0" fontId="15" fillId="0" borderId="0" xfId="35" applyFont="1" applyFill="1" applyBorder="1" applyAlignment="1" quotePrefix="1">
      <alignment horizontal="center" vertical="center" wrapText="1"/>
      <protection/>
    </xf>
    <xf numFmtId="0" fontId="15" fillId="34" borderId="42" xfId="41" applyFont="1" applyFill="1" applyBorder="1" applyAlignment="1" quotePrefix="1">
      <alignment vertical="center" wrapText="1"/>
      <protection/>
    </xf>
    <xf numFmtId="0" fontId="15" fillId="0" borderId="43" xfId="41" applyFont="1" applyFill="1" applyBorder="1" applyAlignment="1" quotePrefix="1">
      <alignment horizontal="center" vertical="center" wrapText="1"/>
      <protection/>
    </xf>
    <xf numFmtId="0" fontId="15" fillId="0" borderId="44" xfId="41" applyFont="1" applyFill="1" applyBorder="1" applyAlignment="1" quotePrefix="1">
      <alignment horizontal="center" vertical="center" wrapText="1"/>
      <protection/>
    </xf>
    <xf numFmtId="0" fontId="15" fillId="0" borderId="45" xfId="41" applyFont="1" applyFill="1" applyBorder="1" applyAlignment="1" quotePrefix="1">
      <alignment horizontal="center" vertical="center" wrapText="1"/>
      <protection/>
    </xf>
    <xf numFmtId="0" fontId="17" fillId="0" borderId="46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7" fillId="34" borderId="49" xfId="0" applyFont="1" applyFill="1" applyBorder="1" applyAlignment="1">
      <alignment horizontal="left" vertical="center" wrapText="1"/>
    </xf>
    <xf numFmtId="0" fontId="14" fillId="0" borderId="29" xfId="38" applyFont="1" applyFill="1" applyBorder="1" applyAlignment="1" quotePrefix="1">
      <alignment horizontal="center" vertical="center" wrapText="1"/>
      <protection/>
    </xf>
    <xf numFmtId="0" fontId="14" fillId="0" borderId="30" xfId="38" applyFont="1" applyFill="1" applyBorder="1" applyAlignment="1" quotePrefix="1">
      <alignment horizontal="center" vertical="center" wrapText="1"/>
      <protection/>
    </xf>
    <xf numFmtId="0" fontId="14" fillId="34" borderId="50" xfId="38" applyFont="1" applyFill="1" applyBorder="1" applyAlignment="1" quotePrefix="1">
      <alignment horizontal="center" vertical="center" wrapText="1"/>
      <protection/>
    </xf>
    <xf numFmtId="0" fontId="14" fillId="34" borderId="51" xfId="38" applyFont="1" applyFill="1" applyBorder="1" applyAlignment="1" quotePrefix="1">
      <alignment horizontal="center" vertical="center" wrapText="1"/>
      <protection/>
    </xf>
    <xf numFmtId="0" fontId="14" fillId="34" borderId="52" xfId="38" applyFont="1" applyFill="1" applyBorder="1" applyAlignment="1" quotePrefix="1">
      <alignment horizontal="center" vertical="center" wrapText="1"/>
      <protection/>
    </xf>
    <xf numFmtId="0" fontId="14" fillId="0" borderId="50" xfId="38" applyFont="1" applyFill="1" applyBorder="1" applyAlignment="1" quotePrefix="1">
      <alignment horizontal="center" vertical="center" wrapText="1"/>
      <protection/>
    </xf>
    <xf numFmtId="0" fontId="14" fillId="0" borderId="51" xfId="38" applyFont="1" applyFill="1" applyBorder="1" applyAlignment="1" quotePrefix="1">
      <alignment horizontal="center" vertical="center" wrapText="1"/>
      <protection/>
    </xf>
    <xf numFmtId="0" fontId="14" fillId="0" borderId="52" xfId="38" applyFont="1" applyFill="1" applyBorder="1" applyAlignment="1" quotePrefix="1">
      <alignment horizontal="center" vertical="center" wrapText="1"/>
      <protection/>
    </xf>
    <xf numFmtId="0" fontId="14" fillId="34" borderId="49" xfId="38" applyFont="1" applyFill="1" applyBorder="1" applyAlignment="1" quotePrefix="1">
      <alignment horizontal="center" vertical="center" wrapText="1"/>
      <protection/>
    </xf>
    <xf numFmtId="0" fontId="14" fillId="34" borderId="53" xfId="38" applyFont="1" applyFill="1" applyBorder="1" applyAlignment="1" quotePrefix="1">
      <alignment horizontal="center" vertical="center" wrapText="1"/>
      <protection/>
    </xf>
    <xf numFmtId="0" fontId="18" fillId="34" borderId="49" xfId="0" applyFont="1" applyFill="1" applyBorder="1" applyAlignment="1">
      <alignment horizontal="left" vertical="center" wrapText="1"/>
    </xf>
    <xf numFmtId="0" fontId="14" fillId="34" borderId="50" xfId="38" applyFont="1" applyFill="1" applyBorder="1" applyAlignment="1" quotePrefix="1">
      <alignment vertical="center" wrapText="1"/>
      <protection/>
    </xf>
    <xf numFmtId="0" fontId="14" fillId="34" borderId="54" xfId="38" applyFont="1" applyFill="1" applyBorder="1" applyAlignment="1" quotePrefix="1">
      <alignment vertical="center" wrapText="1"/>
      <protection/>
    </xf>
    <xf numFmtId="0" fontId="14" fillId="34" borderId="55" xfId="38" applyFont="1" applyFill="1" applyBorder="1" applyAlignment="1" quotePrefix="1">
      <alignment vertical="center" wrapText="1"/>
      <protection/>
    </xf>
    <xf numFmtId="0" fontId="14" fillId="0" borderId="50" xfId="38" applyFont="1" applyFill="1" applyBorder="1" applyAlignment="1" quotePrefix="1">
      <alignment vertical="center" wrapText="1"/>
      <protection/>
    </xf>
    <xf numFmtId="0" fontId="14" fillId="0" borderId="54" xfId="38" applyFont="1" applyFill="1" applyBorder="1" applyAlignment="1" quotePrefix="1">
      <alignment vertical="center" wrapText="1"/>
      <protection/>
    </xf>
    <xf numFmtId="0" fontId="14" fillId="0" borderId="55" xfId="38" applyFont="1" applyFill="1" applyBorder="1" applyAlignment="1" quotePrefix="1">
      <alignment vertical="center" wrapText="1"/>
      <protection/>
    </xf>
    <xf numFmtId="0" fontId="14" fillId="34" borderId="49" xfId="38" applyFont="1" applyFill="1" applyBorder="1" applyAlignment="1" quotePrefix="1">
      <alignment vertical="center" wrapText="1"/>
      <protection/>
    </xf>
    <xf numFmtId="0" fontId="15" fillId="34" borderId="54" xfId="38" applyFont="1" applyFill="1" applyBorder="1" applyAlignment="1" quotePrefix="1">
      <alignment vertical="center" wrapText="1"/>
      <protection/>
    </xf>
    <xf numFmtId="0" fontId="15" fillId="34" borderId="53" xfId="38" applyFont="1" applyFill="1" applyBorder="1" applyAlignment="1" quotePrefix="1">
      <alignment vertical="center" wrapText="1"/>
      <protection/>
    </xf>
    <xf numFmtId="0" fontId="15" fillId="34" borderId="0" xfId="38" applyFont="1" applyFill="1" applyBorder="1" applyAlignment="1" quotePrefix="1">
      <alignment vertical="center" wrapText="1"/>
      <protection/>
    </xf>
    <xf numFmtId="0" fontId="15" fillId="0" borderId="42" xfId="41" applyFont="1" applyFill="1" applyBorder="1" applyAlignment="1" quotePrefix="1">
      <alignment vertical="center" wrapText="1"/>
      <protection/>
    </xf>
    <xf numFmtId="0" fontId="14" fillId="0" borderId="36" xfId="41" applyFont="1" applyFill="1" applyBorder="1" applyAlignment="1" quotePrefix="1">
      <alignment horizontal="center" vertical="center" wrapText="1"/>
      <protection/>
    </xf>
    <xf numFmtId="0" fontId="14" fillId="0" borderId="38" xfId="41" applyFont="1" applyFill="1" applyBorder="1" applyAlignment="1" quotePrefix="1">
      <alignment horizontal="center" vertical="center" wrapText="1"/>
      <protection/>
    </xf>
    <xf numFmtId="0" fontId="17" fillId="0" borderId="36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15" fillId="0" borderId="56" xfId="41" applyFont="1" applyFill="1" applyBorder="1" applyAlignment="1" quotePrefix="1">
      <alignment horizontal="center" vertical="center" wrapText="1"/>
      <protection/>
    </xf>
    <xf numFmtId="0" fontId="15" fillId="0" borderId="57" xfId="41" applyFont="1" applyFill="1" applyBorder="1" applyAlignment="1" quotePrefix="1">
      <alignment horizontal="center" vertical="center" wrapText="1"/>
      <protection/>
    </xf>
    <xf numFmtId="0" fontId="15" fillId="0" borderId="46" xfId="41" applyFont="1" applyFill="1" applyBorder="1" applyAlignment="1" quotePrefix="1">
      <alignment horizontal="center" vertical="center" wrapText="1"/>
      <protection/>
    </xf>
    <xf numFmtId="0" fontId="14" fillId="0" borderId="46" xfId="41" applyFont="1" applyFill="1" applyBorder="1" applyAlignment="1" quotePrefix="1">
      <alignment horizontal="center" vertical="center" wrapText="1"/>
      <protection/>
    </xf>
    <xf numFmtId="0" fontId="14" fillId="0" borderId="58" xfId="41" applyFont="1" applyFill="1" applyBorder="1" applyAlignment="1" quotePrefix="1">
      <alignment horizontal="center" vertical="center" wrapText="1"/>
      <protection/>
    </xf>
    <xf numFmtId="0" fontId="15" fillId="0" borderId="0" xfId="41" applyFont="1" applyFill="1" applyBorder="1" applyAlignment="1" quotePrefix="1">
      <alignment vertical="center" wrapText="1"/>
      <protection/>
    </xf>
    <xf numFmtId="0" fontId="16" fillId="34" borderId="59" xfId="41" applyFont="1" applyFill="1" applyBorder="1" applyAlignment="1" quotePrefix="1">
      <alignment vertical="center" wrapText="1"/>
      <protection/>
    </xf>
    <xf numFmtId="0" fontId="14" fillId="0" borderId="29" xfId="41" applyFont="1" applyFill="1" applyBorder="1" applyAlignment="1" quotePrefix="1">
      <alignment horizontal="center" vertical="center" wrapText="1"/>
      <protection/>
    </xf>
    <xf numFmtId="0" fontId="14" fillId="0" borderId="30" xfId="41" applyFont="1" applyFill="1" applyBorder="1" applyAlignment="1" quotePrefix="1">
      <alignment horizontal="center" vertical="center" wrapText="1"/>
      <protection/>
    </xf>
    <xf numFmtId="0" fontId="14" fillId="34" borderId="29" xfId="41" applyFont="1" applyFill="1" applyBorder="1" applyAlignment="1" quotePrefix="1">
      <alignment horizontal="center" vertical="center" wrapText="1"/>
      <protection/>
    </xf>
    <xf numFmtId="0" fontId="14" fillId="34" borderId="30" xfId="41" applyFont="1" applyFill="1" applyBorder="1" applyAlignment="1" quotePrefix="1">
      <alignment horizontal="center" vertical="center" wrapText="1"/>
      <protection/>
    </xf>
    <xf numFmtId="0" fontId="15" fillId="34" borderId="0" xfId="41" applyFont="1" applyFill="1" applyBorder="1" applyAlignment="1" quotePrefix="1">
      <alignment vertical="center" wrapText="1"/>
      <protection/>
    </xf>
    <xf numFmtId="0" fontId="16" fillId="34" borderId="31" xfId="41" applyFont="1" applyFill="1" applyBorder="1" applyAlignment="1">
      <alignment vertical="center" wrapText="1"/>
      <protection/>
    </xf>
    <xf numFmtId="0" fontId="15" fillId="34" borderId="39" xfId="38" applyFont="1" applyFill="1" applyBorder="1" applyAlignment="1" quotePrefix="1">
      <alignment horizontal="center" vertical="center" wrapText="1"/>
      <protection/>
    </xf>
    <xf numFmtId="0" fontId="15" fillId="34" borderId="60" xfId="38" applyFont="1" applyFill="1" applyBorder="1" applyAlignment="1" quotePrefix="1">
      <alignment horizontal="center" vertical="center" wrapText="1"/>
      <protection/>
    </xf>
    <xf numFmtId="0" fontId="15" fillId="34" borderId="0" xfId="38" applyFont="1" applyFill="1" applyBorder="1" applyAlignment="1" quotePrefix="1">
      <alignment horizontal="center" vertical="center" wrapText="1"/>
      <protection/>
    </xf>
    <xf numFmtId="0" fontId="15" fillId="34" borderId="56" xfId="38" applyFont="1" applyFill="1" applyBorder="1" applyAlignment="1" quotePrefix="1">
      <alignment horizontal="center" vertical="center" wrapText="1"/>
      <protection/>
    </xf>
    <xf numFmtId="0" fontId="15" fillId="34" borderId="44" xfId="38" applyFont="1" applyFill="1" applyBorder="1" applyAlignment="1" quotePrefix="1">
      <alignment horizontal="center" vertical="center" wrapText="1"/>
      <protection/>
    </xf>
    <xf numFmtId="0" fontId="15" fillId="34" borderId="61" xfId="38" applyFont="1" applyFill="1" applyBorder="1" applyAlignment="1" quotePrefix="1">
      <alignment horizontal="center" vertical="center" wrapText="1"/>
      <protection/>
    </xf>
    <xf numFmtId="0" fontId="17" fillId="34" borderId="50" xfId="0" applyFont="1" applyFill="1" applyBorder="1" applyAlignment="1">
      <alignment horizontal="center" vertical="center" wrapText="1"/>
    </xf>
    <xf numFmtId="0" fontId="17" fillId="34" borderId="54" xfId="0" applyFont="1" applyFill="1" applyBorder="1" applyAlignment="1">
      <alignment horizontal="center" vertical="center" wrapText="1"/>
    </xf>
    <xf numFmtId="0" fontId="17" fillId="34" borderId="62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left" vertical="center" wrapText="1"/>
    </xf>
    <xf numFmtId="0" fontId="15" fillId="34" borderId="43" xfId="41" applyFont="1" applyFill="1" applyBorder="1" applyAlignment="1" quotePrefix="1">
      <alignment horizontal="center" vertical="center" wrapText="1"/>
      <protection/>
    </xf>
    <xf numFmtId="0" fontId="15" fillId="34" borderId="44" xfId="41" applyFont="1" applyFill="1" applyBorder="1" applyAlignment="1" quotePrefix="1">
      <alignment horizontal="center" vertical="center" wrapText="1"/>
      <protection/>
    </xf>
    <xf numFmtId="0" fontId="15" fillId="34" borderId="57" xfId="41" applyFont="1" applyFill="1" applyBorder="1" applyAlignment="1" quotePrefix="1">
      <alignment horizontal="center" vertical="center" wrapText="1"/>
      <protection/>
    </xf>
    <xf numFmtId="0" fontId="15" fillId="34" borderId="56" xfId="41" applyFont="1" applyFill="1" applyBorder="1" applyAlignment="1" quotePrefix="1">
      <alignment horizontal="center" vertical="center" wrapText="1"/>
      <protection/>
    </xf>
    <xf numFmtId="0" fontId="15" fillId="34" borderId="45" xfId="41" applyFont="1" applyFill="1" applyBorder="1" applyAlignment="1" quotePrefix="1">
      <alignment horizontal="center" vertical="center" wrapText="1"/>
      <protection/>
    </xf>
    <xf numFmtId="0" fontId="17" fillId="34" borderId="46" xfId="0" applyFont="1" applyFill="1" applyBorder="1" applyAlignment="1">
      <alignment horizontal="center" vertical="center" wrapText="1"/>
    </xf>
    <xf numFmtId="0" fontId="17" fillId="34" borderId="47" xfId="0" applyFont="1" applyFill="1" applyBorder="1" applyAlignment="1">
      <alignment horizontal="center" vertical="center" wrapText="1"/>
    </xf>
    <xf numFmtId="0" fontId="17" fillId="34" borderId="48" xfId="0" applyFont="1" applyFill="1" applyBorder="1" applyAlignment="1">
      <alignment horizontal="center" vertical="center" wrapText="1"/>
    </xf>
    <xf numFmtId="0" fontId="14" fillId="34" borderId="0" xfId="38" applyFont="1" applyFill="1" applyBorder="1" applyAlignment="1" quotePrefix="1">
      <alignment horizontal="left" vertical="center" wrapText="1"/>
      <protection/>
    </xf>
    <xf numFmtId="0" fontId="14" fillId="34" borderId="59" xfId="41" applyFont="1" applyFill="1" applyBorder="1" applyAlignment="1" quotePrefix="1">
      <alignment horizontal="center" vertical="center" wrapText="1"/>
      <protection/>
    </xf>
    <xf numFmtId="0" fontId="14" fillId="34" borderId="49" xfId="41" applyFont="1" applyFill="1" applyBorder="1" applyAlignment="1" quotePrefix="1">
      <alignment horizontal="center" vertical="center" wrapText="1"/>
      <protection/>
    </xf>
    <xf numFmtId="0" fontId="19" fillId="34" borderId="59" xfId="0" applyFont="1" applyFill="1" applyBorder="1" applyAlignment="1">
      <alignment horizontal="left" vertical="center" wrapText="1"/>
    </xf>
    <xf numFmtId="0" fontId="14" fillId="34" borderId="29" xfId="38" applyFont="1" applyFill="1" applyBorder="1" applyAlignment="1" quotePrefix="1">
      <alignment horizontal="center" vertical="center" wrapText="1"/>
      <protection/>
    </xf>
    <xf numFmtId="0" fontId="14" fillId="34" borderId="59" xfId="38" applyFont="1" applyFill="1" applyBorder="1" applyAlignment="1" quotePrefix="1">
      <alignment horizontal="center" vertical="center" wrapText="1"/>
      <protection/>
    </xf>
    <xf numFmtId="0" fontId="14" fillId="34" borderId="30" xfId="38" applyFont="1" applyFill="1" applyBorder="1" applyAlignment="1" quotePrefix="1">
      <alignment horizontal="center" vertical="center" wrapText="1"/>
      <protection/>
    </xf>
    <xf numFmtId="0" fontId="17" fillId="34" borderId="0" xfId="0" applyFont="1" applyFill="1" applyBorder="1" applyAlignment="1">
      <alignment horizontal="left" vertical="center"/>
    </xf>
    <xf numFmtId="0" fontId="17" fillId="34" borderId="0" xfId="0" applyFont="1" applyFill="1" applyBorder="1" applyAlignment="1">
      <alignment/>
    </xf>
    <xf numFmtId="0" fontId="17" fillId="34" borderId="59" xfId="0" applyFont="1" applyFill="1" applyBorder="1" applyAlignment="1">
      <alignment horizontal="left" vertical="center" wrapText="1"/>
    </xf>
    <xf numFmtId="0" fontId="17" fillId="34" borderId="29" xfId="0" applyFont="1" applyFill="1" applyBorder="1" applyAlignment="1">
      <alignment horizontal="center" vertical="center"/>
    </xf>
    <xf numFmtId="0" fontId="17" fillId="34" borderId="59" xfId="0" applyFont="1" applyFill="1" applyBorder="1" applyAlignment="1">
      <alignment horizontal="center" vertical="center"/>
    </xf>
    <xf numFmtId="0" fontId="17" fillId="34" borderId="3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/>
    </xf>
    <xf numFmtId="0" fontId="17" fillId="34" borderId="39" xfId="0" applyFont="1" applyFill="1" applyBorder="1" applyAlignment="1">
      <alignment horizontal="left" vertical="center" wrapText="1"/>
    </xf>
    <xf numFmtId="0" fontId="17" fillId="34" borderId="40" xfId="0" applyFont="1" applyFill="1" applyBorder="1" applyAlignment="1">
      <alignment horizontal="left" vertical="center" wrapText="1"/>
    </xf>
    <xf numFmtId="0" fontId="17" fillId="34" borderId="41" xfId="0" applyFont="1" applyFill="1" applyBorder="1" applyAlignment="1">
      <alignment horizontal="left" vertical="center" wrapText="1"/>
    </xf>
    <xf numFmtId="0" fontId="15" fillId="34" borderId="36" xfId="41" applyFont="1" applyFill="1" applyBorder="1" applyAlignment="1" quotePrefix="1">
      <alignment horizontal="center" vertical="center" wrapText="1"/>
      <protection/>
    </xf>
    <xf numFmtId="0" fontId="15" fillId="34" borderId="46" xfId="41" applyFont="1" applyFill="1" applyBorder="1" applyAlignment="1" quotePrefix="1">
      <alignment horizontal="center" vertical="center" wrapText="1"/>
      <protection/>
    </xf>
    <xf numFmtId="0" fontId="16" fillId="34" borderId="49" xfId="41" applyFont="1" applyFill="1" applyBorder="1" applyAlignment="1" quotePrefix="1">
      <alignment vertical="center" wrapText="1"/>
      <protection/>
    </xf>
    <xf numFmtId="0" fontId="15" fillId="34" borderId="35" xfId="41" applyFont="1" applyFill="1" applyBorder="1" applyAlignment="1" quotePrefix="1">
      <alignment horizontal="center" vertical="center" wrapText="1"/>
      <protection/>
    </xf>
    <xf numFmtId="0" fontId="14" fillId="34" borderId="56" xfId="38" applyFont="1" applyFill="1" applyBorder="1" applyAlignment="1">
      <alignment horizontal="center" vertical="center" wrapText="1"/>
      <protection/>
    </xf>
    <xf numFmtId="0" fontId="14" fillId="34" borderId="61" xfId="38" applyFont="1" applyFill="1" applyBorder="1" applyAlignment="1">
      <alignment horizontal="center" vertical="center" wrapText="1"/>
      <protection/>
    </xf>
    <xf numFmtId="0" fontId="15" fillId="34" borderId="42" xfId="41" applyFont="1" applyFill="1" applyBorder="1" applyAlignment="1">
      <alignment vertical="center" wrapText="1"/>
      <protection/>
    </xf>
    <xf numFmtId="0" fontId="15" fillId="34" borderId="56" xfId="38" applyFont="1" applyFill="1" applyBorder="1" applyAlignment="1">
      <alignment horizontal="center" vertical="center" wrapText="1"/>
      <protection/>
    </xf>
    <xf numFmtId="0" fontId="15" fillId="34" borderId="44" xfId="38" applyFont="1" applyFill="1" applyBorder="1" applyAlignment="1">
      <alignment horizontal="center" vertical="center" wrapText="1"/>
      <protection/>
    </xf>
    <xf numFmtId="0" fontId="14" fillId="34" borderId="54" xfId="38" applyFont="1" applyFill="1" applyBorder="1" applyAlignment="1" quotePrefix="1">
      <alignment horizontal="center" vertical="center" wrapText="1"/>
      <protection/>
    </xf>
    <xf numFmtId="0" fontId="14" fillId="34" borderId="63" xfId="38" applyFont="1" applyFill="1" applyBorder="1" applyAlignment="1" quotePrefix="1">
      <alignment horizontal="center" vertical="center" wrapText="1"/>
      <protection/>
    </xf>
    <xf numFmtId="0" fontId="14" fillId="34" borderId="64" xfId="38" applyFont="1" applyFill="1" applyBorder="1" applyAlignment="1" quotePrefix="1">
      <alignment horizontal="center" vertical="center" wrapText="1"/>
      <protection/>
    </xf>
    <xf numFmtId="0" fontId="16" fillId="34" borderId="30" xfId="41" applyFont="1" applyFill="1" applyBorder="1" applyAlignment="1" quotePrefix="1">
      <alignment vertical="center" wrapText="1"/>
      <protection/>
    </xf>
    <xf numFmtId="0" fontId="16" fillId="34" borderId="65" xfId="38" applyFont="1" applyFill="1" applyBorder="1" applyAlignment="1">
      <alignment vertical="center" wrapText="1"/>
      <protection/>
    </xf>
    <xf numFmtId="0" fontId="14" fillId="34" borderId="44" xfId="38" applyFont="1" applyFill="1" applyBorder="1" applyAlignment="1">
      <alignment horizontal="center" vertical="center" wrapText="1"/>
      <protection/>
    </xf>
    <xf numFmtId="0" fontId="15" fillId="34" borderId="38" xfId="38" applyFont="1" applyFill="1" applyBorder="1" applyAlignment="1" quotePrefix="1">
      <alignment horizontal="center" vertical="center" wrapText="1"/>
      <protection/>
    </xf>
    <xf numFmtId="0" fontId="15" fillId="34" borderId="53" xfId="38" applyFont="1" applyFill="1" applyBorder="1" applyAlignment="1" quotePrefix="1">
      <alignment horizontal="center" vertical="center" wrapText="1"/>
      <protection/>
    </xf>
    <xf numFmtId="0" fontId="15" fillId="34" borderId="61" xfId="41" applyFont="1" applyFill="1" applyBorder="1" applyAlignment="1" quotePrefix="1">
      <alignment horizontal="center" vertical="center" wrapText="1"/>
      <protection/>
    </xf>
    <xf numFmtId="0" fontId="14" fillId="34" borderId="66" xfId="41" applyFont="1" applyFill="1" applyBorder="1" applyAlignment="1" quotePrefix="1">
      <alignment horizontal="center" vertical="center" wrapText="1"/>
      <protection/>
    </xf>
    <xf numFmtId="0" fontId="14" fillId="34" borderId="67" xfId="38" applyFont="1" applyFill="1" applyBorder="1" applyAlignment="1" quotePrefix="1">
      <alignment horizontal="center" vertical="center" wrapText="1"/>
      <protection/>
    </xf>
    <xf numFmtId="0" fontId="14" fillId="34" borderId="68" xfId="38" applyFont="1" applyFill="1" applyBorder="1" applyAlignment="1" quotePrefix="1">
      <alignment horizontal="center" vertical="center" wrapText="1"/>
      <protection/>
    </xf>
    <xf numFmtId="0" fontId="14" fillId="34" borderId="55" xfId="38" applyFont="1" applyFill="1" applyBorder="1" applyAlignment="1" quotePrefix="1">
      <alignment horizontal="center" vertical="center" wrapText="1"/>
      <protection/>
    </xf>
    <xf numFmtId="0" fontId="18" fillId="34" borderId="69" xfId="0" applyFont="1" applyFill="1" applyBorder="1" applyAlignment="1">
      <alignment horizontal="left" vertical="center" wrapText="1"/>
    </xf>
    <xf numFmtId="0" fontId="18" fillId="34" borderId="70" xfId="0" applyFont="1" applyFill="1" applyBorder="1" applyAlignment="1">
      <alignment horizontal="left" vertical="center" wrapText="1"/>
    </xf>
    <xf numFmtId="0" fontId="19" fillId="34" borderId="71" xfId="0" applyFont="1" applyFill="1" applyBorder="1" applyAlignment="1">
      <alignment horizontal="left" vertical="center" wrapText="1"/>
    </xf>
    <xf numFmtId="0" fontId="14" fillId="34" borderId="34" xfId="38" applyFont="1" applyFill="1" applyBorder="1" applyAlignment="1">
      <alignment horizontal="center" vertical="center" wrapText="1"/>
      <protection/>
    </xf>
    <xf numFmtId="0" fontId="15" fillId="34" borderId="29" xfId="38" applyFont="1" applyFill="1" applyBorder="1" applyAlignment="1" quotePrefix="1">
      <alignment horizontal="center" vertical="center" wrapText="1"/>
      <protection/>
    </xf>
    <xf numFmtId="0" fontId="15" fillId="34" borderId="63" xfId="38" applyFont="1" applyFill="1" applyBorder="1" applyAlignment="1" quotePrefix="1">
      <alignment horizontal="center" vertical="center" wrapText="1"/>
      <protection/>
    </xf>
    <xf numFmtId="0" fontId="15" fillId="34" borderId="67" xfId="38" applyFont="1" applyFill="1" applyBorder="1" applyAlignment="1" quotePrefix="1">
      <alignment horizontal="center" vertical="center" wrapText="1"/>
      <protection/>
    </xf>
    <xf numFmtId="0" fontId="14" fillId="34" borderId="29" xfId="38" applyFont="1" applyFill="1" applyBorder="1" applyAlignment="1">
      <alignment horizontal="center" vertical="center" wrapText="1"/>
      <protection/>
    </xf>
    <xf numFmtId="0" fontId="14" fillId="34" borderId="30" xfId="38" applyFont="1" applyFill="1" applyBorder="1" applyAlignment="1">
      <alignment horizontal="center" vertical="center" wrapText="1"/>
      <protection/>
    </xf>
    <xf numFmtId="0" fontId="13" fillId="34" borderId="0" xfId="0" applyFont="1" applyFill="1" applyAlignment="1">
      <alignment horizontal="center"/>
    </xf>
    <xf numFmtId="0" fontId="13" fillId="34" borderId="0" xfId="0" applyFont="1" applyFill="1" applyBorder="1" applyAlignment="1">
      <alignment wrapText="1"/>
    </xf>
    <xf numFmtId="0" fontId="13" fillId="34" borderId="0" xfId="0" applyFont="1" applyFill="1" applyAlignment="1">
      <alignment/>
    </xf>
    <xf numFmtId="0" fontId="10" fillId="34" borderId="0" xfId="35" applyFont="1" applyFill="1" applyBorder="1" applyAlignment="1" quotePrefix="1">
      <alignment horizontal="center" vertical="center" wrapText="1"/>
      <protection/>
    </xf>
    <xf numFmtId="0" fontId="23" fillId="34" borderId="0" xfId="0" applyFont="1" applyFill="1" applyAlignment="1">
      <alignment/>
    </xf>
    <xf numFmtId="0" fontId="24" fillId="34" borderId="44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17" fillId="34" borderId="67" xfId="0" applyFont="1" applyFill="1" applyBorder="1" applyAlignment="1">
      <alignment horizontal="center" vertical="center"/>
    </xf>
    <xf numFmtId="0" fontId="14" fillId="34" borderId="30" xfId="38" applyFont="1" applyFill="1" applyBorder="1" applyAlignment="1" quotePrefix="1">
      <alignment vertical="center" wrapText="1"/>
      <protection/>
    </xf>
    <xf numFmtId="0" fontId="10" fillId="34" borderId="0" xfId="38" applyFont="1" applyFill="1" applyBorder="1" applyAlignment="1" quotePrefix="1">
      <alignment vertical="center" wrapText="1"/>
      <protection/>
    </xf>
    <xf numFmtId="0" fontId="26" fillId="34" borderId="0" xfId="0" applyFont="1" applyFill="1" applyBorder="1" applyAlignment="1">
      <alignment horizontal="left" vertical="center" wrapText="1"/>
    </xf>
    <xf numFmtId="0" fontId="10" fillId="34" borderId="0" xfId="41" applyFont="1" applyFill="1" applyBorder="1" applyAlignment="1" quotePrefix="1">
      <alignment vertical="center" wrapText="1"/>
      <protection/>
    </xf>
    <xf numFmtId="0" fontId="26" fillId="34" borderId="0" xfId="0" applyFont="1" applyFill="1" applyBorder="1" applyAlignment="1">
      <alignment horizontal="left" vertical="center"/>
    </xf>
    <xf numFmtId="0" fontId="26" fillId="34" borderId="0" xfId="0" applyFont="1" applyFill="1" applyBorder="1" applyAlignment="1">
      <alignment/>
    </xf>
    <xf numFmtId="0" fontId="23" fillId="34" borderId="0" xfId="0" applyFont="1" applyFill="1" applyBorder="1" applyAlignment="1">
      <alignment/>
    </xf>
    <xf numFmtId="0" fontId="14" fillId="34" borderId="32" xfId="38" applyFont="1" applyFill="1" applyBorder="1" applyAlignment="1">
      <alignment vertical="center" wrapText="1"/>
      <protection/>
    </xf>
    <xf numFmtId="0" fontId="14" fillId="34" borderId="34" xfId="38" applyFont="1" applyFill="1" applyBorder="1" applyAlignment="1">
      <alignment vertical="center" wrapText="1"/>
      <protection/>
    </xf>
    <xf numFmtId="0" fontId="15" fillId="34" borderId="56" xfId="41" applyFont="1" applyFill="1" applyBorder="1" applyAlignment="1" quotePrefix="1">
      <alignment vertical="center" wrapText="1"/>
      <protection/>
    </xf>
    <xf numFmtId="0" fontId="15" fillId="34" borderId="44" xfId="41" applyFont="1" applyFill="1" applyBorder="1" applyAlignment="1" quotePrefix="1">
      <alignment vertical="center" wrapText="1"/>
      <protection/>
    </xf>
    <xf numFmtId="0" fontId="15" fillId="34" borderId="57" xfId="41" applyFont="1" applyFill="1" applyBorder="1" applyAlignment="1" quotePrefix="1">
      <alignment vertical="center" wrapText="1"/>
      <protection/>
    </xf>
    <xf numFmtId="0" fontId="14" fillId="34" borderId="56" xfId="38" applyFont="1" applyFill="1" applyBorder="1" applyAlignment="1">
      <alignment vertical="center" wrapText="1"/>
      <protection/>
    </xf>
    <xf numFmtId="0" fontId="14" fillId="34" borderId="61" xfId="38" applyFont="1" applyFill="1" applyBorder="1" applyAlignment="1">
      <alignment vertical="center" wrapText="1"/>
      <protection/>
    </xf>
    <xf numFmtId="0" fontId="14" fillId="34" borderId="50" xfId="41" applyFont="1" applyFill="1" applyBorder="1" applyAlignment="1" quotePrefix="1">
      <alignment vertical="center" wrapText="1"/>
      <protection/>
    </xf>
    <xf numFmtId="0" fontId="14" fillId="34" borderId="30" xfId="41" applyFont="1" applyFill="1" applyBorder="1" applyAlignment="1" quotePrefix="1">
      <alignment vertical="center" wrapText="1"/>
      <protection/>
    </xf>
    <xf numFmtId="0" fontId="14" fillId="34" borderId="29" xfId="38" applyFont="1" applyFill="1" applyBorder="1" applyAlignment="1" quotePrefix="1">
      <alignment vertical="center" wrapText="1"/>
      <protection/>
    </xf>
    <xf numFmtId="0" fontId="14" fillId="34" borderId="59" xfId="41" applyFont="1" applyFill="1" applyBorder="1" applyAlignment="1" quotePrefix="1">
      <alignment vertical="center" wrapText="1"/>
      <protection/>
    </xf>
    <xf numFmtId="0" fontId="15" fillId="34" borderId="36" xfId="41" applyFont="1" applyFill="1" applyBorder="1" applyAlignment="1" quotePrefix="1">
      <alignment vertical="center" wrapText="1"/>
      <protection/>
    </xf>
    <xf numFmtId="0" fontId="15" fillId="34" borderId="37" xfId="41" applyFont="1" applyFill="1" applyBorder="1" applyAlignment="1" quotePrefix="1">
      <alignment vertical="center" wrapText="1"/>
      <protection/>
    </xf>
    <xf numFmtId="0" fontId="14" fillId="34" borderId="66" xfId="41" applyFont="1" applyFill="1" applyBorder="1" applyAlignment="1" quotePrefix="1">
      <alignment vertical="center" wrapText="1"/>
      <protection/>
    </xf>
    <xf numFmtId="0" fontId="18" fillId="34" borderId="59" xfId="0" applyFont="1" applyFill="1" applyBorder="1" applyAlignment="1">
      <alignment horizontal="left" vertical="center" wrapText="1"/>
    </xf>
    <xf numFmtId="0" fontId="14" fillId="34" borderId="72" xfId="38" applyFont="1" applyFill="1" applyBorder="1" applyAlignment="1" quotePrefix="1">
      <alignment horizontal="center" vertical="center" wrapText="1"/>
      <protection/>
    </xf>
    <xf numFmtId="0" fontId="15" fillId="34" borderId="72" xfId="38" applyFont="1" applyFill="1" applyBorder="1" applyAlignment="1" quotePrefix="1">
      <alignment vertical="center" wrapText="1"/>
      <protection/>
    </xf>
    <xf numFmtId="0" fontId="2" fillId="34" borderId="29" xfId="41" applyFont="1" applyFill="1" applyBorder="1" applyAlignment="1" quotePrefix="1">
      <alignment vertical="center" wrapText="1"/>
      <protection/>
    </xf>
    <xf numFmtId="0" fontId="2" fillId="34" borderId="63" xfId="41" applyFont="1" applyFill="1" applyBorder="1" applyAlignment="1" quotePrefix="1">
      <alignment vertical="center" wrapText="1"/>
      <protection/>
    </xf>
    <xf numFmtId="0" fontId="2" fillId="34" borderId="64" xfId="41" applyFont="1" applyFill="1" applyBorder="1" applyAlignment="1" quotePrefix="1">
      <alignment vertical="center" wrapText="1"/>
      <protection/>
    </xf>
    <xf numFmtId="0" fontId="2" fillId="34" borderId="67" xfId="41" applyFont="1" applyFill="1" applyBorder="1" applyAlignment="1" quotePrefix="1">
      <alignment vertical="center" wrapText="1"/>
      <protection/>
    </xf>
    <xf numFmtId="0" fontId="2" fillId="34" borderId="68" xfId="41" applyFont="1" applyFill="1" applyBorder="1" applyAlignment="1" quotePrefix="1">
      <alignment vertical="center" wrapText="1"/>
      <protection/>
    </xf>
    <xf numFmtId="0" fontId="27" fillId="34" borderId="59" xfId="0" applyFont="1" applyFill="1" applyBorder="1" applyAlignment="1">
      <alignment horizontal="left" vertical="center" wrapText="1"/>
    </xf>
    <xf numFmtId="0" fontId="21" fillId="34" borderId="59" xfId="0" applyFont="1" applyFill="1" applyBorder="1" applyAlignment="1">
      <alignment horizontal="left" vertical="center" wrapText="1"/>
    </xf>
    <xf numFmtId="0" fontId="15" fillId="34" borderId="31" xfId="41" applyFont="1" applyFill="1" applyBorder="1" applyAlignment="1">
      <alignment vertical="center" wrapText="1"/>
      <protection/>
    </xf>
    <xf numFmtId="0" fontId="20" fillId="0" borderId="73" xfId="0" applyFont="1" applyBorder="1" applyAlignment="1">
      <alignment vertical="top" wrapText="1"/>
    </xf>
    <xf numFmtId="0" fontId="14" fillId="34" borderId="68" xfId="38" applyFont="1" applyFill="1" applyBorder="1" applyAlignment="1" quotePrefix="1">
      <alignment vertical="center" wrapText="1"/>
      <protection/>
    </xf>
    <xf numFmtId="0" fontId="14" fillId="34" borderId="59" xfId="38" applyFont="1" applyFill="1" applyBorder="1" applyAlignment="1">
      <alignment vertical="center" wrapText="1"/>
      <protection/>
    </xf>
    <xf numFmtId="0" fontId="14" fillId="34" borderId="63" xfId="38" applyFont="1" applyFill="1" applyBorder="1" applyAlignment="1">
      <alignment vertical="center" wrapText="1"/>
      <protection/>
    </xf>
    <xf numFmtId="0" fontId="14" fillId="34" borderId="72" xfId="38" applyFont="1" applyFill="1" applyBorder="1" applyAlignment="1">
      <alignment vertical="center" wrapText="1"/>
      <protection/>
    </xf>
    <xf numFmtId="0" fontId="15" fillId="34" borderId="67" xfId="38" applyFont="1" applyFill="1" applyBorder="1" applyAlignment="1" quotePrefix="1">
      <alignment vertical="center" wrapText="1"/>
      <protection/>
    </xf>
    <xf numFmtId="0" fontId="20" fillId="34" borderId="30" xfId="0" applyFont="1" applyFill="1" applyBorder="1" applyAlignment="1">
      <alignment horizontal="center" vertical="center"/>
    </xf>
    <xf numFmtId="0" fontId="20" fillId="34" borderId="67" xfId="0" applyFont="1" applyFill="1" applyBorder="1" applyAlignment="1">
      <alignment horizontal="center" vertical="center"/>
    </xf>
    <xf numFmtId="0" fontId="15" fillId="34" borderId="66" xfId="41" applyFont="1" applyFill="1" applyBorder="1" applyAlignment="1" quotePrefix="1">
      <alignment horizontal="center" vertical="center" wrapText="1"/>
      <protection/>
    </xf>
    <xf numFmtId="0" fontId="20" fillId="34" borderId="29" xfId="0" applyFont="1" applyFill="1" applyBorder="1" applyAlignment="1">
      <alignment horizontal="center" vertical="center"/>
    </xf>
    <xf numFmtId="0" fontId="15" fillId="34" borderId="72" xfId="41" applyFont="1" applyFill="1" applyBorder="1" applyAlignment="1" quotePrefix="1">
      <alignment horizontal="center" vertical="center" wrapText="1"/>
      <protection/>
    </xf>
    <xf numFmtId="0" fontId="15" fillId="34" borderId="68" xfId="41" applyFont="1" applyFill="1" applyBorder="1" applyAlignment="1" quotePrefix="1">
      <alignment horizontal="center" vertical="center" wrapText="1"/>
      <protection/>
    </xf>
    <xf numFmtId="0" fontId="14" fillId="34" borderId="67" xfId="38" applyFont="1" applyFill="1" applyBorder="1" applyAlignment="1">
      <alignment horizontal="center" vertical="center" wrapText="1"/>
      <protection/>
    </xf>
    <xf numFmtId="0" fontId="14" fillId="34" borderId="72" xfId="38" applyFont="1" applyFill="1" applyBorder="1" applyAlignment="1">
      <alignment horizontal="center" vertical="center" wrapText="1"/>
      <protection/>
    </xf>
    <xf numFmtId="0" fontId="15" fillId="34" borderId="60" xfId="41" applyFont="1" applyFill="1" applyBorder="1" applyAlignment="1" quotePrefix="1">
      <alignment horizontal="center" vertical="center" wrapText="1"/>
      <protection/>
    </xf>
    <xf numFmtId="0" fontId="15" fillId="34" borderId="39" xfId="41" applyFont="1" applyFill="1" applyBorder="1" applyAlignment="1" quotePrefix="1">
      <alignment horizontal="center" vertical="center" wrapText="1"/>
      <protection/>
    </xf>
    <xf numFmtId="0" fontId="15" fillId="34" borderId="40" xfId="41" applyFont="1" applyFill="1" applyBorder="1" applyAlignment="1" quotePrefix="1">
      <alignment horizontal="center" vertical="center" wrapText="1"/>
      <protection/>
    </xf>
    <xf numFmtId="0" fontId="15" fillId="0" borderId="47" xfId="41" applyFont="1" applyFill="1" applyBorder="1" applyAlignment="1" quotePrefix="1">
      <alignment horizontal="center" vertical="center" wrapText="1"/>
      <protection/>
    </xf>
    <xf numFmtId="0" fontId="14" fillId="34" borderId="74" xfId="38" applyFont="1" applyFill="1" applyBorder="1" applyAlignment="1">
      <alignment horizontal="center" vertical="center" wrapText="1"/>
      <protection/>
    </xf>
    <xf numFmtId="0" fontId="14" fillId="34" borderId="75" xfId="38" applyFont="1" applyFill="1" applyBorder="1" applyAlignment="1">
      <alignment horizontal="center" vertical="center" wrapText="1"/>
      <protection/>
    </xf>
    <xf numFmtId="0" fontId="14" fillId="34" borderId="76" xfId="38" applyFont="1" applyFill="1" applyBorder="1" applyAlignment="1">
      <alignment horizontal="center" vertical="center" wrapText="1"/>
      <protection/>
    </xf>
    <xf numFmtId="0" fontId="14" fillId="34" borderId="63" xfId="41" applyFont="1" applyFill="1" applyBorder="1" applyAlignment="1" quotePrefix="1">
      <alignment horizontal="center" vertical="center" wrapText="1"/>
      <protection/>
    </xf>
    <xf numFmtId="0" fontId="14" fillId="34" borderId="63" xfId="38" applyFont="1" applyFill="1" applyBorder="1" applyAlignment="1">
      <alignment horizontal="center" vertical="center" wrapText="1"/>
      <protection/>
    </xf>
    <xf numFmtId="0" fontId="17" fillId="34" borderId="36" xfId="0" applyFont="1" applyFill="1" applyBorder="1" applyAlignment="1">
      <alignment horizontal="center" vertical="center" wrapText="1"/>
    </xf>
    <xf numFmtId="0" fontId="17" fillId="34" borderId="37" xfId="0" applyFont="1" applyFill="1" applyBorder="1" applyAlignment="1">
      <alignment horizontal="center" vertical="center" wrapText="1"/>
    </xf>
    <xf numFmtId="0" fontId="15" fillId="34" borderId="77" xfId="41" applyFont="1" applyFill="1" applyBorder="1" applyAlignment="1">
      <alignment vertical="center" wrapText="1"/>
      <protection/>
    </xf>
    <xf numFmtId="0" fontId="17" fillId="34" borderId="39" xfId="0" applyFont="1" applyFill="1" applyBorder="1" applyAlignment="1">
      <alignment horizontal="center" vertical="center" wrapText="1"/>
    </xf>
    <xf numFmtId="0" fontId="17" fillId="34" borderId="40" xfId="0" applyFont="1" applyFill="1" applyBorder="1" applyAlignment="1">
      <alignment horizontal="center" vertical="center" wrapText="1"/>
    </xf>
    <xf numFmtId="14" fontId="15" fillId="34" borderId="78" xfId="39" applyNumberFormat="1" applyFont="1" applyFill="1" applyBorder="1" applyAlignment="1">
      <alignment vertical="center" wrapText="1"/>
      <protection/>
    </xf>
    <xf numFmtId="0" fontId="15" fillId="34" borderId="79" xfId="41" applyFont="1" applyFill="1" applyBorder="1" applyAlignment="1" quotePrefix="1">
      <alignment horizontal="center" vertical="center" wrapText="1"/>
      <protection/>
    </xf>
    <xf numFmtId="0" fontId="15" fillId="34" borderId="74" xfId="41" applyFont="1" applyFill="1" applyBorder="1" applyAlignment="1" quotePrefix="1">
      <alignment horizontal="center" vertical="center" wrapText="1"/>
      <protection/>
    </xf>
    <xf numFmtId="0" fontId="15" fillId="34" borderId="80" xfId="41" applyFont="1" applyFill="1" applyBorder="1" applyAlignment="1" quotePrefix="1">
      <alignment horizontal="center" vertical="center" wrapText="1"/>
      <protection/>
    </xf>
    <xf numFmtId="0" fontId="0" fillId="35" borderId="0" xfId="75" applyFill="1">
      <alignment/>
      <protection/>
    </xf>
    <xf numFmtId="0" fontId="108" fillId="35" borderId="29" xfId="75" applyFont="1" applyFill="1" applyBorder="1" applyAlignment="1">
      <alignment horizontal="center" vertical="center" wrapText="1"/>
      <protection/>
    </xf>
    <xf numFmtId="0" fontId="109" fillId="35" borderId="63" xfId="75" applyFont="1" applyFill="1" applyBorder="1" applyAlignment="1">
      <alignment horizontal="center" vertical="center" wrapText="1"/>
      <protection/>
    </xf>
    <xf numFmtId="0" fontId="110" fillId="35" borderId="62" xfId="75" applyFont="1" applyFill="1" applyBorder="1" applyAlignment="1">
      <alignment horizontal="center" vertical="center" wrapText="1"/>
      <protection/>
    </xf>
    <xf numFmtId="0" fontId="2" fillId="35" borderId="69" xfId="46" applyFont="1" applyFill="1" applyBorder="1" applyAlignment="1" quotePrefix="1">
      <alignment horizontal="center" vertical="center" wrapText="1"/>
      <protection/>
    </xf>
    <xf numFmtId="0" fontId="2" fillId="35" borderId="71" xfId="46" applyFont="1" applyFill="1" applyBorder="1" applyAlignment="1" quotePrefix="1">
      <alignment horizontal="center" vertical="center" wrapText="1"/>
      <protection/>
    </xf>
    <xf numFmtId="0" fontId="26" fillId="35" borderId="30" xfId="0" applyFont="1" applyFill="1" applyBorder="1" applyAlignment="1">
      <alignment horizontal="left" vertical="center" wrapText="1"/>
    </xf>
    <xf numFmtId="0" fontId="10" fillId="35" borderId="29" xfId="38" applyFont="1" applyFill="1" applyBorder="1" applyAlignment="1" quotePrefix="1">
      <alignment horizontal="left" vertical="center" wrapText="1"/>
      <protection/>
    </xf>
    <xf numFmtId="0" fontId="10" fillId="35" borderId="63" xfId="38" applyFont="1" applyFill="1" applyBorder="1" applyAlignment="1" quotePrefix="1">
      <alignment horizontal="left" vertical="center" wrapText="1"/>
      <protection/>
    </xf>
    <xf numFmtId="0" fontId="10" fillId="35" borderId="68" xfId="38" applyFont="1" applyFill="1" applyBorder="1" applyAlignment="1" quotePrefix="1">
      <alignment horizontal="left" vertical="center" wrapText="1"/>
      <protection/>
    </xf>
    <xf numFmtId="0" fontId="10" fillId="35" borderId="64" xfId="38" applyFont="1" applyFill="1" applyBorder="1" applyAlignment="1" quotePrefix="1">
      <alignment horizontal="left" vertical="center" wrapText="1"/>
      <protection/>
    </xf>
    <xf numFmtId="0" fontId="10" fillId="35" borderId="67" xfId="38" applyFont="1" applyFill="1" applyBorder="1" applyAlignment="1" quotePrefix="1">
      <alignment horizontal="left" vertical="center" wrapText="1"/>
      <protection/>
    </xf>
    <xf numFmtId="0" fontId="10" fillId="35" borderId="81" xfId="35" applyFont="1" applyFill="1" applyBorder="1" applyAlignment="1" quotePrefix="1">
      <alignment horizontal="center" vertical="center" wrapText="1"/>
      <protection/>
    </xf>
    <xf numFmtId="0" fontId="10" fillId="35" borderId="82" xfId="35" applyFont="1" applyFill="1" applyBorder="1" applyAlignment="1" quotePrefix="1">
      <alignment horizontal="center" vertical="center"/>
      <protection/>
    </xf>
    <xf numFmtId="0" fontId="10" fillId="35" borderId="83" xfId="35" applyFont="1" applyFill="1" applyBorder="1" applyAlignment="1" quotePrefix="1">
      <alignment horizontal="center" vertical="center" wrapText="1"/>
      <protection/>
    </xf>
    <xf numFmtId="0" fontId="10" fillId="35" borderId="82" xfId="35" applyFont="1" applyFill="1" applyBorder="1" applyAlignment="1" quotePrefix="1">
      <alignment horizontal="center" vertical="center" wrapText="1"/>
      <protection/>
    </xf>
    <xf numFmtId="0" fontId="10" fillId="35" borderId="84" xfId="35" applyFont="1" applyFill="1" applyBorder="1" applyAlignment="1" quotePrefix="1">
      <alignment horizontal="center" vertical="center" wrapText="1"/>
      <protection/>
    </xf>
    <xf numFmtId="0" fontId="10" fillId="35" borderId="85" xfId="35" applyFont="1" applyFill="1" applyBorder="1" applyAlignment="1" quotePrefix="1">
      <alignment horizontal="center" vertical="center" wrapText="1"/>
      <protection/>
    </xf>
    <xf numFmtId="0" fontId="22" fillId="35" borderId="59" xfId="74" applyFont="1" applyFill="1" applyBorder="1" applyAlignment="1">
      <alignment horizontal="left" vertical="center" wrapText="1"/>
      <protection/>
    </xf>
    <xf numFmtId="0" fontId="25" fillId="35" borderId="59" xfId="74" applyFont="1" applyFill="1" applyBorder="1" applyAlignment="1">
      <alignment horizontal="left" vertical="center" wrapText="1"/>
      <protection/>
    </xf>
    <xf numFmtId="0" fontId="25" fillId="35" borderId="30" xfId="74" applyFont="1" applyFill="1" applyBorder="1" applyAlignment="1">
      <alignment horizontal="left" vertical="center" wrapText="1"/>
      <protection/>
    </xf>
    <xf numFmtId="0" fontId="22" fillId="35" borderId="0" xfId="74" applyFont="1" applyFill="1" applyBorder="1" applyAlignment="1">
      <alignment horizontal="left" vertical="center" wrapText="1"/>
      <protection/>
    </xf>
    <xf numFmtId="0" fontId="25" fillId="35" borderId="0" xfId="74" applyFont="1" applyFill="1" applyBorder="1" applyAlignment="1">
      <alignment horizontal="left" vertical="center" wrapText="1"/>
      <protection/>
    </xf>
    <xf numFmtId="0" fontId="15" fillId="20" borderId="0" xfId="35" applyFont="1" applyFill="1" applyBorder="1" applyAlignment="1">
      <alignment horizontal="center" vertical="center" wrapText="1"/>
      <protection/>
    </xf>
    <xf numFmtId="0" fontId="15" fillId="20" borderId="0" xfId="38" applyFont="1" applyFill="1" applyBorder="1" applyAlignment="1">
      <alignment vertical="center" wrapText="1"/>
      <protection/>
    </xf>
    <xf numFmtId="0" fontId="15" fillId="20" borderId="0" xfId="41" applyFont="1" applyFill="1" applyBorder="1" applyAlignment="1">
      <alignment vertical="center" wrapText="1"/>
      <protection/>
    </xf>
    <xf numFmtId="0" fontId="17" fillId="20" borderId="0" xfId="0" applyFont="1" applyFill="1" applyBorder="1" applyAlignment="1">
      <alignment horizontal="left" vertical="center"/>
    </xf>
    <xf numFmtId="0" fontId="15" fillId="0" borderId="0" xfId="35" applyFont="1" applyFill="1" applyBorder="1" applyAlignment="1">
      <alignment horizontal="center" vertical="center" wrapText="1"/>
      <protection/>
    </xf>
    <xf numFmtId="0" fontId="15" fillId="20" borderId="18" xfId="41" applyFont="1" applyFill="1" applyBorder="1" applyAlignment="1">
      <alignment vertical="center" wrapText="1"/>
      <protection/>
    </xf>
    <xf numFmtId="0" fontId="15" fillId="20" borderId="86" xfId="41" applyFont="1" applyFill="1" applyBorder="1" applyAlignment="1">
      <alignment vertical="center" wrapText="1"/>
      <protection/>
    </xf>
    <xf numFmtId="0" fontId="15" fillId="0" borderId="11" xfId="41" applyFont="1" applyFill="1" applyBorder="1" applyAlignment="1">
      <alignment horizontal="center" vertical="center" wrapText="1"/>
      <protection/>
    </xf>
    <xf numFmtId="0" fontId="14" fillId="0" borderId="22" xfId="38" applyFont="1" applyFill="1" applyBorder="1" applyAlignment="1">
      <alignment horizontal="center" vertical="center" wrapText="1"/>
      <protection/>
    </xf>
    <xf numFmtId="0" fontId="14" fillId="0" borderId="23" xfId="38" applyFont="1" applyFill="1" applyBorder="1" applyAlignment="1">
      <alignment horizontal="center" vertical="center" wrapText="1"/>
      <protection/>
    </xf>
    <xf numFmtId="0" fontId="18" fillId="20" borderId="19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/>
    </xf>
    <xf numFmtId="0" fontId="15" fillId="0" borderId="0" xfId="41" applyFont="1" applyFill="1" applyBorder="1" applyAlignment="1">
      <alignment vertical="center" wrapText="1"/>
      <protection/>
    </xf>
    <xf numFmtId="0" fontId="14" fillId="20" borderId="0" xfId="38" applyFont="1" applyFill="1" applyBorder="1" applyAlignment="1">
      <alignment horizontal="left" vertical="center" wrapText="1"/>
      <protection/>
    </xf>
    <xf numFmtId="0" fontId="42" fillId="0" borderId="65" xfId="0" applyFont="1" applyFill="1" applyBorder="1" applyAlignment="1">
      <alignment horizontal="left" wrapText="1"/>
    </xf>
    <xf numFmtId="0" fontId="42" fillId="0" borderId="65" xfId="0" applyFont="1" applyFill="1" applyBorder="1" applyAlignment="1">
      <alignment horizontal="left"/>
    </xf>
    <xf numFmtId="49" fontId="45" fillId="0" borderId="65" xfId="0" applyNumberFormat="1" applyFont="1" applyFill="1" applyBorder="1" applyAlignment="1">
      <alignment horizontal="left"/>
    </xf>
    <xf numFmtId="49" fontId="44" fillId="0" borderId="65" xfId="0" applyNumberFormat="1" applyFont="1" applyFill="1" applyBorder="1" applyAlignment="1">
      <alignment horizontal="left"/>
    </xf>
    <xf numFmtId="49" fontId="46" fillId="0" borderId="65" xfId="0" applyNumberFormat="1" applyFont="1" applyFill="1" applyBorder="1" applyAlignment="1">
      <alignment horizontal="left"/>
    </xf>
    <xf numFmtId="49" fontId="47" fillId="0" borderId="31" xfId="0" applyNumberFormat="1" applyFont="1" applyFill="1" applyBorder="1" applyAlignment="1">
      <alignment horizontal="left"/>
    </xf>
    <xf numFmtId="0" fontId="48" fillId="0" borderId="30" xfId="73" applyFont="1" applyFill="1" applyBorder="1" applyAlignment="1">
      <alignment horizontal="left" vertical="center" wrapText="1"/>
      <protection/>
    </xf>
    <xf numFmtId="0" fontId="0" fillId="0" borderId="83" xfId="73" applyBorder="1" applyAlignment="1">
      <alignment/>
      <protection/>
    </xf>
    <xf numFmtId="0" fontId="0" fillId="0" borderId="0" xfId="73" applyFill="1">
      <alignment/>
      <protection/>
    </xf>
    <xf numFmtId="0" fontId="0" fillId="0" borderId="0" xfId="73">
      <alignment/>
      <protection/>
    </xf>
    <xf numFmtId="0" fontId="35" fillId="0" borderId="70" xfId="73" applyFont="1" applyBorder="1" applyAlignment="1">
      <alignment horizontal="center" vertical="center" wrapText="1"/>
      <protection/>
    </xf>
    <xf numFmtId="0" fontId="35" fillId="0" borderId="87" xfId="73" applyFont="1" applyBorder="1" applyAlignment="1">
      <alignment horizontal="center" vertical="center" wrapText="1"/>
      <protection/>
    </xf>
    <xf numFmtId="0" fontId="35" fillId="0" borderId="88" xfId="73" applyFont="1" applyBorder="1" applyAlignment="1">
      <alignment horizontal="center" vertical="center" wrapText="1"/>
      <protection/>
    </xf>
    <xf numFmtId="0" fontId="0" fillId="0" borderId="52" xfId="73" applyBorder="1" applyAlignment="1">
      <alignment horizontal="center"/>
      <protection/>
    </xf>
    <xf numFmtId="0" fontId="0" fillId="0" borderId="0" xfId="73" applyBorder="1" applyAlignment="1">
      <alignment horizontal="center"/>
      <protection/>
    </xf>
    <xf numFmtId="0" fontId="0" fillId="0" borderId="31" xfId="73" applyBorder="1" applyAlignment="1">
      <alignment horizontal="center"/>
      <protection/>
    </xf>
    <xf numFmtId="0" fontId="0" fillId="0" borderId="89" xfId="73" applyBorder="1" applyAlignment="1">
      <alignment horizontal="center"/>
      <protection/>
    </xf>
    <xf numFmtId="0" fontId="42" fillId="0" borderId="90" xfId="0" applyFont="1" applyFill="1" applyBorder="1" applyAlignment="1">
      <alignment horizontal="center"/>
    </xf>
    <xf numFmtId="0" fontId="0" fillId="0" borderId="0" xfId="73" applyFont="1" applyFill="1">
      <alignment/>
      <protection/>
    </xf>
    <xf numFmtId="0" fontId="0" fillId="0" borderId="0" xfId="73" applyFont="1">
      <alignment/>
      <protection/>
    </xf>
    <xf numFmtId="0" fontId="42" fillId="0" borderId="79" xfId="73" applyFont="1" applyFill="1" applyBorder="1" applyAlignment="1">
      <alignment horizontal="center"/>
      <protection/>
    </xf>
    <xf numFmtId="0" fontId="42" fillId="0" borderId="91" xfId="73" applyFont="1" applyFill="1" applyBorder="1" applyAlignment="1">
      <alignment horizontal="center"/>
      <protection/>
    </xf>
    <xf numFmtId="0" fontId="42" fillId="0" borderId="92" xfId="73" applyFont="1" applyFill="1" applyBorder="1" applyAlignment="1">
      <alignment horizontal="center"/>
      <protection/>
    </xf>
    <xf numFmtId="0" fontId="43" fillId="0" borderId="93" xfId="73" applyFont="1" applyFill="1" applyBorder="1" applyAlignment="1">
      <alignment horizontal="center" vertical="center" wrapText="1"/>
      <protection/>
    </xf>
    <xf numFmtId="0" fontId="42" fillId="0" borderId="0" xfId="0" applyFont="1" applyFill="1" applyBorder="1" applyAlignment="1">
      <alignment horizontal="center"/>
    </xf>
    <xf numFmtId="0" fontId="43" fillId="0" borderId="66" xfId="0" applyFont="1" applyFill="1" applyBorder="1" applyAlignment="1">
      <alignment horizontal="center"/>
    </xf>
    <xf numFmtId="0" fontId="14" fillId="34" borderId="52" xfId="41" applyFont="1" applyFill="1" applyBorder="1" applyAlignment="1" quotePrefix="1">
      <alignment horizontal="center" vertical="center" wrapText="1"/>
      <protection/>
    </xf>
    <xf numFmtId="0" fontId="14" fillId="34" borderId="33" xfId="38" applyFont="1" applyFill="1" applyBorder="1" applyAlignment="1">
      <alignment horizontal="center" vertical="center" wrapText="1"/>
      <protection/>
    </xf>
    <xf numFmtId="0" fontId="14" fillId="34" borderId="50" xfId="41" applyFont="1" applyFill="1" applyBorder="1" applyAlignment="1" quotePrefix="1">
      <alignment horizontal="center" vertical="center" wrapText="1"/>
      <protection/>
    </xf>
    <xf numFmtId="0" fontId="15" fillId="34" borderId="37" xfId="38" applyFont="1" applyFill="1" applyBorder="1" applyAlignment="1" quotePrefix="1">
      <alignment horizontal="center" vertical="center" wrapText="1"/>
      <protection/>
    </xf>
    <xf numFmtId="0" fontId="15" fillId="34" borderId="50" xfId="38" applyFont="1" applyFill="1" applyBorder="1" applyAlignment="1" quotePrefix="1">
      <alignment horizontal="center" vertical="center" wrapText="1"/>
      <protection/>
    </xf>
    <xf numFmtId="0" fontId="15" fillId="34" borderId="51" xfId="38" applyFont="1" applyFill="1" applyBorder="1" applyAlignment="1" quotePrefix="1">
      <alignment horizontal="center" vertical="center" wrapText="1"/>
      <protection/>
    </xf>
    <xf numFmtId="0" fontId="18" fillId="34" borderId="77" xfId="0" applyFont="1" applyFill="1" applyBorder="1" applyAlignment="1">
      <alignment horizontal="left" vertical="center" wrapText="1"/>
    </xf>
    <xf numFmtId="0" fontId="15" fillId="34" borderId="52" xfId="38" applyFont="1" applyFill="1" applyBorder="1" applyAlignment="1" quotePrefix="1">
      <alignment horizontal="center" vertical="center" wrapText="1"/>
      <protection/>
    </xf>
    <xf numFmtId="0" fontId="17" fillId="34" borderId="94" xfId="0" applyFont="1" applyFill="1" applyBorder="1" applyAlignment="1">
      <alignment horizontal="center" vertical="center" wrapText="1"/>
    </xf>
    <xf numFmtId="0" fontId="17" fillId="34" borderId="95" xfId="0" applyFont="1" applyFill="1" applyBorder="1" applyAlignment="1">
      <alignment horizontal="center" vertical="center" wrapText="1"/>
    </xf>
    <xf numFmtId="0" fontId="14" fillId="34" borderId="67" xfId="41" applyFont="1" applyFill="1" applyBorder="1" applyAlignment="1" quotePrefix="1">
      <alignment horizontal="center" vertical="center" wrapText="1"/>
      <protection/>
    </xf>
    <xf numFmtId="0" fontId="14" fillId="34" borderId="72" xfId="41" applyFont="1" applyFill="1" applyBorder="1" applyAlignment="1" quotePrefix="1">
      <alignment horizontal="center" vertical="center" wrapText="1"/>
      <protection/>
    </xf>
    <xf numFmtId="0" fontId="15" fillId="34" borderId="45" xfId="38" applyFont="1" applyFill="1" applyBorder="1" applyAlignment="1" quotePrefix="1">
      <alignment horizontal="center" vertical="center" wrapText="1"/>
      <protection/>
    </xf>
    <xf numFmtId="0" fontId="17" fillId="34" borderId="51" xfId="0" applyFont="1" applyFill="1" applyBorder="1" applyAlignment="1">
      <alignment horizontal="center" vertical="center" wrapText="1"/>
    </xf>
    <xf numFmtId="0" fontId="17" fillId="34" borderId="53" xfId="0" applyFont="1" applyFill="1" applyBorder="1" applyAlignment="1">
      <alignment horizontal="center" vertical="center" wrapText="1"/>
    </xf>
    <xf numFmtId="0" fontId="14" fillId="34" borderId="51" xfId="41" applyFont="1" applyFill="1" applyBorder="1" applyAlignment="1" quotePrefix="1">
      <alignment horizontal="center" vertical="center" wrapText="1"/>
      <protection/>
    </xf>
    <xf numFmtId="0" fontId="14" fillId="34" borderId="66" xfId="38" applyFont="1" applyFill="1" applyBorder="1" applyAlignment="1" quotePrefix="1">
      <alignment horizontal="center" vertical="center" wrapText="1"/>
      <protection/>
    </xf>
    <xf numFmtId="0" fontId="17" fillId="34" borderId="66" xfId="0" applyFont="1" applyFill="1" applyBorder="1" applyAlignment="1">
      <alignment horizontal="center" vertical="center"/>
    </xf>
    <xf numFmtId="0" fontId="17" fillId="34" borderId="72" xfId="0" applyFont="1" applyFill="1" applyBorder="1" applyAlignment="1">
      <alignment horizontal="center" vertical="center"/>
    </xf>
    <xf numFmtId="0" fontId="17" fillId="34" borderId="74" xfId="0" applyFont="1" applyFill="1" applyBorder="1" applyAlignment="1">
      <alignment horizontal="center" vertical="center" wrapText="1"/>
    </xf>
    <xf numFmtId="0" fontId="17" fillId="34" borderId="80" xfId="0" applyFont="1" applyFill="1" applyBorder="1" applyAlignment="1">
      <alignment horizontal="center" vertical="center" wrapText="1"/>
    </xf>
    <xf numFmtId="0" fontId="14" fillId="34" borderId="36" xfId="38" applyFont="1" applyFill="1" applyBorder="1" applyAlignment="1" quotePrefix="1">
      <alignment vertical="center" wrapText="1"/>
      <protection/>
    </xf>
    <xf numFmtId="0" fontId="14" fillId="34" borderId="37" xfId="38" applyFont="1" applyFill="1" applyBorder="1" applyAlignment="1" quotePrefix="1">
      <alignment vertical="center" wrapText="1"/>
      <protection/>
    </xf>
    <xf numFmtId="0" fontId="14" fillId="34" borderId="96" xfId="38" applyFont="1" applyFill="1" applyBorder="1" applyAlignment="1" quotePrefix="1">
      <alignment vertical="center" wrapText="1"/>
      <protection/>
    </xf>
    <xf numFmtId="0" fontId="14" fillId="34" borderId="70" xfId="38" applyFont="1" applyFill="1" applyBorder="1" applyAlignment="1" quotePrefix="1">
      <alignment horizontal="center" vertical="center" wrapText="1"/>
      <protection/>
    </xf>
    <xf numFmtId="0" fontId="18" fillId="20" borderId="14" xfId="0" applyFont="1" applyFill="1" applyBorder="1" applyAlignment="1">
      <alignment horizontal="left" vertical="center" wrapText="1"/>
    </xf>
    <xf numFmtId="0" fontId="14" fillId="0" borderId="22" xfId="38" applyFont="1" applyFill="1" applyBorder="1" applyAlignment="1">
      <alignment vertical="center" wrapText="1"/>
      <protection/>
    </xf>
    <xf numFmtId="0" fontId="14" fillId="0" borderId="16" xfId="38" applyFont="1" applyFill="1" applyBorder="1" applyAlignment="1">
      <alignment vertical="center" wrapText="1"/>
      <protection/>
    </xf>
    <xf numFmtId="0" fontId="15" fillId="20" borderId="97" xfId="41" applyFont="1" applyFill="1" applyBorder="1" applyAlignment="1">
      <alignment horizontal="center" vertical="center" wrapText="1"/>
      <protection/>
    </xf>
    <xf numFmtId="0" fontId="15" fillId="20" borderId="98" xfId="41" applyFont="1" applyFill="1" applyBorder="1" applyAlignment="1">
      <alignment horizontal="center" vertical="center" wrapText="1"/>
      <protection/>
    </xf>
    <xf numFmtId="0" fontId="15" fillId="20" borderId="99" xfId="41" applyFont="1" applyFill="1" applyBorder="1" applyAlignment="1">
      <alignment horizontal="center" vertical="center" wrapText="1"/>
      <protection/>
    </xf>
    <xf numFmtId="0" fontId="14" fillId="20" borderId="10" xfId="38" applyFont="1" applyFill="1" applyBorder="1" applyAlignment="1">
      <alignment horizontal="center" vertical="center" wrapText="1"/>
      <protection/>
    </xf>
    <xf numFmtId="0" fontId="14" fillId="20" borderId="100" xfId="38" applyFont="1" applyFill="1" applyBorder="1" applyAlignment="1">
      <alignment horizontal="center" vertical="center" wrapText="1"/>
      <protection/>
    </xf>
    <xf numFmtId="0" fontId="15" fillId="20" borderId="11" xfId="41" applyFont="1" applyFill="1" applyBorder="1" applyAlignment="1">
      <alignment vertical="center" wrapText="1"/>
      <protection/>
    </xf>
    <xf numFmtId="0" fontId="14" fillId="20" borderId="101" xfId="38" applyFont="1" applyFill="1" applyBorder="1" applyAlignment="1">
      <alignment horizontal="center" vertical="center" wrapText="1"/>
      <protection/>
    </xf>
    <xf numFmtId="0" fontId="14" fillId="20" borderId="102" xfId="38" applyFont="1" applyFill="1" applyBorder="1" applyAlignment="1">
      <alignment horizontal="center" vertical="center" wrapText="1"/>
      <protection/>
    </xf>
    <xf numFmtId="0" fontId="14" fillId="20" borderId="11" xfId="38" applyFont="1" applyFill="1" applyBorder="1" applyAlignment="1">
      <alignment horizontal="center" vertical="center" wrapText="1"/>
      <protection/>
    </xf>
    <xf numFmtId="0" fontId="16" fillId="20" borderId="21" xfId="41" applyFont="1" applyFill="1" applyBorder="1" applyAlignment="1">
      <alignment vertical="center" wrapText="1"/>
      <protection/>
    </xf>
    <xf numFmtId="0" fontId="14" fillId="20" borderId="22" xfId="41" applyFont="1" applyFill="1" applyBorder="1" applyAlignment="1">
      <alignment horizontal="center" vertical="center" wrapText="1"/>
      <protection/>
    </xf>
    <xf numFmtId="0" fontId="16" fillId="20" borderId="103" xfId="38" applyFont="1" applyFill="1" applyBorder="1" applyAlignment="1">
      <alignment vertical="center" wrapText="1"/>
      <protection/>
    </xf>
    <xf numFmtId="0" fontId="15" fillId="20" borderId="104" xfId="41" applyFont="1" applyFill="1" applyBorder="1" applyAlignment="1">
      <alignment horizontal="center" vertical="center" wrapText="1"/>
      <protection/>
    </xf>
    <xf numFmtId="0" fontId="15" fillId="20" borderId="105" xfId="41" applyFont="1" applyFill="1" applyBorder="1" applyAlignment="1">
      <alignment horizontal="center" vertical="center" wrapText="1"/>
      <protection/>
    </xf>
    <xf numFmtId="0" fontId="15" fillId="20" borderId="106" xfId="41" applyFont="1" applyFill="1" applyBorder="1" applyAlignment="1">
      <alignment horizontal="center" vertical="center" wrapText="1"/>
      <protection/>
    </xf>
    <xf numFmtId="0" fontId="15" fillId="20" borderId="107" xfId="41" applyFont="1" applyFill="1" applyBorder="1" applyAlignment="1">
      <alignment horizontal="center" vertical="center" wrapText="1"/>
      <protection/>
    </xf>
    <xf numFmtId="0" fontId="15" fillId="20" borderId="107" xfId="38" applyFont="1" applyFill="1" applyBorder="1" applyAlignment="1">
      <alignment horizontal="center" vertical="center" wrapText="1"/>
      <protection/>
    </xf>
    <xf numFmtId="0" fontId="15" fillId="20" borderId="24" xfId="38" applyFont="1" applyFill="1" applyBorder="1" applyAlignment="1">
      <alignment horizontal="center" vertical="center" wrapText="1"/>
      <protection/>
    </xf>
    <xf numFmtId="0" fontId="15" fillId="20" borderId="100" xfId="41" applyFont="1" applyFill="1" applyBorder="1" applyAlignment="1">
      <alignment horizontal="center" vertical="center" wrapText="1"/>
      <protection/>
    </xf>
    <xf numFmtId="0" fontId="14" fillId="20" borderId="108" xfId="41" applyFont="1" applyFill="1" applyBorder="1" applyAlignment="1">
      <alignment horizontal="center" vertical="center" wrapText="1"/>
      <protection/>
    </xf>
    <xf numFmtId="0" fontId="17" fillId="20" borderId="27" xfId="0" applyFont="1" applyFill="1" applyBorder="1" applyAlignment="1">
      <alignment horizontal="center" vertical="center" wrapText="1"/>
    </xf>
    <xf numFmtId="0" fontId="17" fillId="20" borderId="109" xfId="0" applyFont="1" applyFill="1" applyBorder="1" applyAlignment="1">
      <alignment horizontal="center" vertical="center" wrapText="1"/>
    </xf>
    <xf numFmtId="0" fontId="17" fillId="20" borderId="110" xfId="0" applyFont="1" applyFill="1" applyBorder="1" applyAlignment="1">
      <alignment horizontal="center" vertical="center" wrapText="1"/>
    </xf>
    <xf numFmtId="0" fontId="10" fillId="35" borderId="56" xfId="38" applyFont="1" applyFill="1" applyBorder="1" applyAlignment="1" quotePrefix="1">
      <alignment horizontal="center" vertical="center" wrapText="1"/>
      <protection/>
    </xf>
    <xf numFmtId="0" fontId="10" fillId="35" borderId="44" xfId="38" applyFont="1" applyFill="1" applyBorder="1" applyAlignment="1" quotePrefix="1">
      <alignment horizontal="center" vertical="center" wrapText="1"/>
      <protection/>
    </xf>
    <xf numFmtId="0" fontId="10" fillId="35" borderId="57" xfId="38" applyFont="1" applyFill="1" applyBorder="1" applyAlignment="1" quotePrefix="1">
      <alignment horizontal="center" vertical="center" wrapText="1"/>
      <protection/>
    </xf>
    <xf numFmtId="0" fontId="10" fillId="35" borderId="61" xfId="38" applyFont="1" applyFill="1" applyBorder="1" applyAlignment="1" quotePrefix="1">
      <alignment horizontal="center" vertical="center" wrapText="1"/>
      <protection/>
    </xf>
    <xf numFmtId="0" fontId="10" fillId="35" borderId="45" xfId="38" applyFont="1" applyFill="1" applyBorder="1" applyAlignment="1" quotePrefix="1">
      <alignment horizontal="center" vertical="center" wrapText="1"/>
      <protection/>
    </xf>
    <xf numFmtId="0" fontId="14" fillId="34" borderId="64" xfId="41" applyFont="1" applyFill="1" applyBorder="1" applyAlignment="1" quotePrefix="1">
      <alignment horizontal="center" vertical="center" wrapText="1"/>
      <protection/>
    </xf>
    <xf numFmtId="0" fontId="14" fillId="34" borderId="40" xfId="41" applyFont="1" applyFill="1" applyBorder="1" applyAlignment="1" quotePrefix="1">
      <alignment vertical="center" wrapText="1"/>
      <protection/>
    </xf>
    <xf numFmtId="0" fontId="14" fillId="34" borderId="54" xfId="41" applyFont="1" applyFill="1" applyBorder="1" applyAlignment="1" quotePrefix="1">
      <alignment vertical="center" wrapText="1"/>
      <protection/>
    </xf>
    <xf numFmtId="0" fontId="15" fillId="34" borderId="62" xfId="41" applyFont="1" applyFill="1" applyBorder="1" applyAlignment="1" quotePrefix="1">
      <alignment vertical="center" wrapText="1"/>
      <protection/>
    </xf>
    <xf numFmtId="0" fontId="28" fillId="0" borderId="111" xfId="0" applyFont="1" applyBorder="1" applyAlignment="1">
      <alignment horizontal="left" wrapText="1"/>
    </xf>
    <xf numFmtId="0" fontId="20" fillId="34" borderId="0" xfId="0" applyFont="1" applyFill="1" applyAlignment="1">
      <alignment/>
    </xf>
    <xf numFmtId="0" fontId="14" fillId="34" borderId="32" xfId="38" applyFont="1" applyFill="1" applyBorder="1" applyAlignment="1">
      <alignment horizontal="center" vertical="center" wrapText="1"/>
      <protection/>
    </xf>
    <xf numFmtId="0" fontId="15" fillId="34" borderId="112" xfId="41" applyFont="1" applyFill="1" applyBorder="1" applyAlignment="1" quotePrefix="1">
      <alignment horizontal="center" vertical="center" wrapText="1"/>
      <protection/>
    </xf>
    <xf numFmtId="0" fontId="15" fillId="34" borderId="41" xfId="41" applyFont="1" applyFill="1" applyBorder="1" applyAlignment="1" quotePrefix="1">
      <alignment horizontal="center" vertical="center" wrapText="1"/>
      <protection/>
    </xf>
    <xf numFmtId="0" fontId="15" fillId="34" borderId="43" xfId="38" applyFont="1" applyFill="1" applyBorder="1" applyAlignment="1" quotePrefix="1">
      <alignment horizontal="center" vertical="center" wrapText="1"/>
      <protection/>
    </xf>
    <xf numFmtId="0" fontId="15" fillId="34" borderId="87" xfId="38" applyFont="1" applyFill="1" applyBorder="1" applyAlignment="1" quotePrefix="1">
      <alignment horizontal="center" vertical="center" wrapText="1"/>
      <protection/>
    </xf>
    <xf numFmtId="0" fontId="15" fillId="34" borderId="93" xfId="38" applyFont="1" applyFill="1" applyBorder="1" applyAlignment="1" quotePrefix="1">
      <alignment horizontal="center" vertical="center" wrapText="1"/>
      <protection/>
    </xf>
    <xf numFmtId="0" fontId="20" fillId="34" borderId="32" xfId="0" applyFont="1" applyFill="1" applyBorder="1" applyAlignment="1">
      <alignment horizontal="center" vertical="center"/>
    </xf>
    <xf numFmtId="0" fontId="20" fillId="34" borderId="33" xfId="0" applyFont="1" applyFill="1" applyBorder="1" applyAlignment="1">
      <alignment horizontal="center" vertical="center"/>
    </xf>
    <xf numFmtId="0" fontId="20" fillId="34" borderId="113" xfId="0" applyFont="1" applyFill="1" applyBorder="1" applyAlignment="1">
      <alignment horizontal="center" vertical="center"/>
    </xf>
    <xf numFmtId="0" fontId="20" fillId="34" borderId="56" xfId="0" applyFont="1" applyFill="1" applyBorder="1" applyAlignment="1">
      <alignment horizontal="center" vertical="center"/>
    </xf>
    <xf numFmtId="0" fontId="20" fillId="34" borderId="44" xfId="0" applyFont="1" applyFill="1" applyBorder="1" applyAlignment="1">
      <alignment horizontal="center" vertical="center"/>
    </xf>
    <xf numFmtId="0" fontId="20" fillId="34" borderId="45" xfId="0" applyFont="1" applyFill="1" applyBorder="1" applyAlignment="1">
      <alignment horizontal="center" vertical="center"/>
    </xf>
    <xf numFmtId="0" fontId="17" fillId="34" borderId="56" xfId="0" applyFont="1" applyFill="1" applyBorder="1" applyAlignment="1">
      <alignment horizontal="center" vertical="center" wrapText="1"/>
    </xf>
    <xf numFmtId="0" fontId="17" fillId="34" borderId="44" xfId="0" applyFont="1" applyFill="1" applyBorder="1" applyAlignment="1">
      <alignment horizontal="center" vertical="center" wrapText="1"/>
    </xf>
    <xf numFmtId="0" fontId="17" fillId="34" borderId="57" xfId="0" applyFont="1" applyFill="1" applyBorder="1" applyAlignment="1">
      <alignment horizontal="center" vertical="center" wrapText="1"/>
    </xf>
    <xf numFmtId="0" fontId="17" fillId="34" borderId="61" xfId="0" applyFont="1" applyFill="1" applyBorder="1" applyAlignment="1">
      <alignment horizontal="center" vertical="center" wrapText="1"/>
    </xf>
    <xf numFmtId="0" fontId="17" fillId="34" borderId="45" xfId="0" applyFont="1" applyFill="1" applyBorder="1" applyAlignment="1">
      <alignment horizontal="center" vertical="center" wrapText="1"/>
    </xf>
    <xf numFmtId="0" fontId="17" fillId="34" borderId="74" xfId="0" applyFont="1" applyFill="1" applyBorder="1" applyAlignment="1">
      <alignment horizontal="center" vertical="center"/>
    </xf>
    <xf numFmtId="0" fontId="17" fillId="34" borderId="75" xfId="0" applyFont="1" applyFill="1" applyBorder="1" applyAlignment="1">
      <alignment horizontal="center" vertical="center"/>
    </xf>
    <xf numFmtId="0" fontId="17" fillId="34" borderId="114" xfId="0" applyFont="1" applyFill="1" applyBorder="1" applyAlignment="1">
      <alignment horizontal="center" vertical="center"/>
    </xf>
    <xf numFmtId="0" fontId="17" fillId="34" borderId="76" xfId="0" applyFont="1" applyFill="1" applyBorder="1" applyAlignment="1">
      <alignment horizontal="center" vertical="center"/>
    </xf>
    <xf numFmtId="0" fontId="17" fillId="34" borderId="80" xfId="0" applyFont="1" applyFill="1" applyBorder="1" applyAlignment="1">
      <alignment horizontal="center" vertical="center"/>
    </xf>
    <xf numFmtId="0" fontId="53" fillId="34" borderId="57" xfId="0" applyFont="1" applyFill="1" applyBorder="1" applyAlignment="1">
      <alignment vertical="top" wrapText="1"/>
    </xf>
    <xf numFmtId="0" fontId="54" fillId="34" borderId="59" xfId="0" applyFont="1" applyFill="1" applyBorder="1" applyAlignment="1">
      <alignment horizontal="left" vertical="center" wrapText="1"/>
    </xf>
    <xf numFmtId="0" fontId="14" fillId="20" borderId="115" xfId="38" applyFont="1" applyFill="1" applyBorder="1" applyAlignment="1">
      <alignment horizontal="center" vertical="center" wrapText="1"/>
      <protection/>
    </xf>
    <xf numFmtId="0" fontId="55" fillId="34" borderId="32" xfId="38" applyFont="1" applyFill="1" applyBorder="1" applyAlignment="1">
      <alignment horizontal="center" vertical="center" wrapText="1"/>
      <protection/>
    </xf>
    <xf numFmtId="0" fontId="55" fillId="34" borderId="34" xfId="38" applyFont="1" applyFill="1" applyBorder="1" applyAlignment="1">
      <alignment horizontal="center" vertical="center" wrapText="1"/>
      <protection/>
    </xf>
    <xf numFmtId="0" fontId="55" fillId="34" borderId="56" xfId="38" applyFont="1" applyFill="1" applyBorder="1" applyAlignment="1">
      <alignment horizontal="center" vertical="center" wrapText="1"/>
      <protection/>
    </xf>
    <xf numFmtId="0" fontId="55" fillId="34" borderId="61" xfId="38" applyFont="1" applyFill="1" applyBorder="1" applyAlignment="1">
      <alignment horizontal="center" vertical="center" wrapText="1"/>
      <protection/>
    </xf>
    <xf numFmtId="0" fontId="53" fillId="34" borderId="46" xfId="41" applyFont="1" applyFill="1" applyBorder="1" applyAlignment="1" quotePrefix="1">
      <alignment horizontal="center" vertical="center" wrapText="1"/>
      <protection/>
    </xf>
    <xf numFmtId="0" fontId="53" fillId="34" borderId="47" xfId="41" applyFont="1" applyFill="1" applyBorder="1" applyAlignment="1" quotePrefix="1">
      <alignment horizontal="center" vertical="center" wrapText="1"/>
      <protection/>
    </xf>
    <xf numFmtId="0" fontId="53" fillId="34" borderId="48" xfId="41" applyFont="1" applyFill="1" applyBorder="1" applyAlignment="1" quotePrefix="1">
      <alignment horizontal="center" vertical="center" wrapText="1"/>
      <protection/>
    </xf>
    <xf numFmtId="0" fontId="53" fillId="34" borderId="94" xfId="41" applyFont="1" applyFill="1" applyBorder="1" applyAlignment="1" quotePrefix="1">
      <alignment horizontal="center" vertical="center" wrapText="1"/>
      <protection/>
    </xf>
    <xf numFmtId="0" fontId="53" fillId="34" borderId="58" xfId="41" applyFont="1" applyFill="1" applyBorder="1" applyAlignment="1" quotePrefix="1">
      <alignment horizontal="center" vertical="center" wrapText="1"/>
      <protection/>
    </xf>
    <xf numFmtId="0" fontId="55" fillId="34" borderId="29" xfId="38" applyFont="1" applyFill="1" applyBorder="1" applyAlignment="1" quotePrefix="1">
      <alignment horizontal="center" vertical="center" wrapText="1"/>
      <protection/>
    </xf>
    <xf numFmtId="0" fontId="55" fillId="34" borderId="67" xfId="38" applyFont="1" applyFill="1" applyBorder="1" applyAlignment="1" quotePrefix="1">
      <alignment horizontal="center" vertical="center" wrapText="1"/>
      <protection/>
    </xf>
    <xf numFmtId="0" fontId="55" fillId="34" borderId="29" xfId="41" applyFont="1" applyFill="1" applyBorder="1" applyAlignment="1" quotePrefix="1">
      <alignment horizontal="center" vertical="center" wrapText="1"/>
      <protection/>
    </xf>
    <xf numFmtId="0" fontId="55" fillId="34" borderId="30" xfId="41" applyFont="1" applyFill="1" applyBorder="1" applyAlignment="1" quotePrefix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5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9" fillId="0" borderId="69" xfId="35" applyFont="1" applyFill="1" applyBorder="1" applyAlignment="1" applyProtection="1" quotePrefix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57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58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60" fillId="0" borderId="50" xfId="35" applyFont="1" applyFill="1" applyBorder="1" applyAlignment="1" applyProtection="1" quotePrefix="1">
      <alignment horizontal="center" vertical="center" wrapText="1"/>
      <protection locked="0"/>
    </xf>
    <xf numFmtId="0" fontId="61" fillId="0" borderId="50" xfId="35" applyFont="1" applyFill="1" applyBorder="1" applyAlignment="1" applyProtection="1" quotePrefix="1">
      <alignment horizontal="center" vertical="center" wrapText="1"/>
      <protection locked="0"/>
    </xf>
    <xf numFmtId="0" fontId="62" fillId="0" borderId="69" xfId="35" applyFont="1" applyFill="1" applyBorder="1" applyAlignment="1" applyProtection="1" quotePrefix="1">
      <alignment horizontal="center" vertical="center" wrapText="1"/>
      <protection locked="0"/>
    </xf>
    <xf numFmtId="0" fontId="60" fillId="0" borderId="51" xfId="35" applyFont="1" applyFill="1" applyBorder="1" applyAlignment="1" applyProtection="1" quotePrefix="1">
      <alignment horizontal="center" vertical="center" wrapText="1"/>
      <protection locked="0"/>
    </xf>
    <xf numFmtId="0" fontId="66" fillId="0" borderId="0" xfId="0" applyFont="1" applyFill="1" applyAlignment="1" applyProtection="1">
      <alignment/>
      <protection locked="0"/>
    </xf>
    <xf numFmtId="0" fontId="14" fillId="35" borderId="45" xfId="41" applyFont="1" applyFill="1" applyBorder="1" applyAlignment="1" quotePrefix="1">
      <alignment horizontal="center" vertical="center" wrapText="1"/>
      <protection/>
    </xf>
    <xf numFmtId="0" fontId="17" fillId="35" borderId="46" xfId="0" applyFont="1" applyFill="1" applyBorder="1" applyAlignment="1">
      <alignment horizontal="center" vertical="center" wrapText="1"/>
    </xf>
    <xf numFmtId="0" fontId="17" fillId="35" borderId="47" xfId="0" applyFont="1" applyFill="1" applyBorder="1" applyAlignment="1">
      <alignment horizontal="center" vertical="center" wrapText="1"/>
    </xf>
    <xf numFmtId="0" fontId="17" fillId="35" borderId="48" xfId="0" applyFont="1" applyFill="1" applyBorder="1" applyAlignment="1">
      <alignment horizontal="center" vertical="center" wrapText="1"/>
    </xf>
    <xf numFmtId="0" fontId="15" fillId="35" borderId="43" xfId="41" applyFont="1" applyFill="1" applyBorder="1" applyAlignment="1" quotePrefix="1">
      <alignment horizontal="center" vertical="center" wrapText="1"/>
      <protection/>
    </xf>
    <xf numFmtId="0" fontId="15" fillId="35" borderId="44" xfId="41" applyFont="1" applyFill="1" applyBorder="1" applyAlignment="1" quotePrefix="1">
      <alignment horizontal="center" vertical="center" wrapText="1"/>
      <protection/>
    </xf>
    <xf numFmtId="0" fontId="15" fillId="35" borderId="45" xfId="41" applyFont="1" applyFill="1" applyBorder="1" applyAlignment="1" quotePrefix="1">
      <alignment horizontal="center" vertical="center" wrapText="1"/>
      <protection/>
    </xf>
    <xf numFmtId="0" fontId="14" fillId="35" borderId="29" xfId="38" applyFont="1" applyFill="1" applyBorder="1" applyAlignment="1" quotePrefix="1">
      <alignment horizontal="center" vertical="center" wrapText="1"/>
      <protection/>
    </xf>
    <xf numFmtId="0" fontId="14" fillId="35" borderId="30" xfId="38" applyFont="1" applyFill="1" applyBorder="1" applyAlignment="1" quotePrefix="1">
      <alignment horizontal="center" vertical="center" wrapText="1"/>
      <protection/>
    </xf>
    <xf numFmtId="0" fontId="14" fillId="35" borderId="50" xfId="38" applyFont="1" applyFill="1" applyBorder="1" applyAlignment="1" quotePrefix="1">
      <alignment horizontal="center" vertical="center" wrapText="1"/>
      <protection/>
    </xf>
    <xf numFmtId="0" fontId="14" fillId="35" borderId="51" xfId="38" applyFont="1" applyFill="1" applyBorder="1" applyAlignment="1" quotePrefix="1">
      <alignment horizontal="center" vertical="center" wrapText="1"/>
      <protection/>
    </xf>
    <xf numFmtId="0" fontId="14" fillId="35" borderId="52" xfId="38" applyFont="1" applyFill="1" applyBorder="1" applyAlignment="1" quotePrefix="1">
      <alignment horizontal="center" vertical="center" wrapText="1"/>
      <protection/>
    </xf>
    <xf numFmtId="0" fontId="14" fillId="35" borderId="49" xfId="38" applyFont="1" applyFill="1" applyBorder="1" applyAlignment="1" quotePrefix="1">
      <alignment horizontal="center" vertical="center" wrapText="1"/>
      <protection/>
    </xf>
    <xf numFmtId="0" fontId="14" fillId="35" borderId="53" xfId="38" applyFont="1" applyFill="1" applyBorder="1" applyAlignment="1" quotePrefix="1">
      <alignment horizontal="center" vertical="center" wrapText="1"/>
      <protection/>
    </xf>
    <xf numFmtId="0" fontId="14" fillId="35" borderId="50" xfId="38" applyFont="1" applyFill="1" applyBorder="1" applyAlignment="1" quotePrefix="1">
      <alignment vertical="center" wrapText="1"/>
      <protection/>
    </xf>
    <xf numFmtId="0" fontId="14" fillId="35" borderId="54" xfId="38" applyFont="1" applyFill="1" applyBorder="1" applyAlignment="1" quotePrefix="1">
      <alignment vertical="center" wrapText="1"/>
      <protection/>
    </xf>
    <xf numFmtId="0" fontId="14" fillId="35" borderId="55" xfId="38" applyFont="1" applyFill="1" applyBorder="1" applyAlignment="1" quotePrefix="1">
      <alignment vertical="center" wrapText="1"/>
      <protection/>
    </xf>
    <xf numFmtId="0" fontId="14" fillId="35" borderId="49" xfId="38" applyFont="1" applyFill="1" applyBorder="1" applyAlignment="1" quotePrefix="1">
      <alignment vertical="center" wrapText="1"/>
      <protection/>
    </xf>
    <xf numFmtId="0" fontId="15" fillId="35" borderId="54" xfId="38" applyFont="1" applyFill="1" applyBorder="1" applyAlignment="1" quotePrefix="1">
      <alignment vertical="center" wrapText="1"/>
      <protection/>
    </xf>
    <xf numFmtId="0" fontId="15" fillId="35" borderId="53" xfId="38" applyFont="1" applyFill="1" applyBorder="1" applyAlignment="1" quotePrefix="1">
      <alignment vertical="center" wrapText="1"/>
      <protection/>
    </xf>
    <xf numFmtId="0" fontId="14" fillId="35" borderId="36" xfId="41" applyFont="1" applyFill="1" applyBorder="1" applyAlignment="1" quotePrefix="1">
      <alignment horizontal="center" vertical="center" wrapText="1"/>
      <protection/>
    </xf>
    <xf numFmtId="0" fontId="14" fillId="35" borderId="38" xfId="41" applyFont="1" applyFill="1" applyBorder="1" applyAlignment="1" quotePrefix="1">
      <alignment horizontal="center" vertical="center" wrapText="1"/>
      <protection/>
    </xf>
    <xf numFmtId="0" fontId="17" fillId="35" borderId="36" xfId="0" applyFont="1" applyFill="1" applyBorder="1" applyAlignment="1">
      <alignment horizontal="center" vertical="center" wrapText="1"/>
    </xf>
    <xf numFmtId="0" fontId="17" fillId="35" borderId="37" xfId="0" applyFont="1" applyFill="1" applyBorder="1" applyAlignment="1">
      <alignment horizontal="center" vertical="center" wrapText="1"/>
    </xf>
    <xf numFmtId="0" fontId="17" fillId="35" borderId="38" xfId="0" applyFont="1" applyFill="1" applyBorder="1" applyAlignment="1">
      <alignment horizontal="center" vertical="center" wrapText="1"/>
    </xf>
    <xf numFmtId="0" fontId="15" fillId="35" borderId="56" xfId="41" applyFont="1" applyFill="1" applyBorder="1" applyAlignment="1" quotePrefix="1">
      <alignment horizontal="center" vertical="center" wrapText="1"/>
      <protection/>
    </xf>
    <xf numFmtId="0" fontId="15" fillId="35" borderId="57" xfId="41" applyFont="1" applyFill="1" applyBorder="1" applyAlignment="1" quotePrefix="1">
      <alignment horizontal="center" vertical="center" wrapText="1"/>
      <protection/>
    </xf>
    <xf numFmtId="0" fontId="15" fillId="35" borderId="46" xfId="41" applyFont="1" applyFill="1" applyBorder="1" applyAlignment="1" quotePrefix="1">
      <alignment horizontal="center" vertical="center" wrapText="1"/>
      <protection/>
    </xf>
    <xf numFmtId="0" fontId="14" fillId="35" borderId="46" xfId="41" applyFont="1" applyFill="1" applyBorder="1" applyAlignment="1" quotePrefix="1">
      <alignment horizontal="center" vertical="center" wrapText="1"/>
      <protection/>
    </xf>
    <xf numFmtId="0" fontId="14" fillId="35" borderId="58" xfId="41" applyFont="1" applyFill="1" applyBorder="1" applyAlignment="1" quotePrefix="1">
      <alignment horizontal="center" vertical="center" wrapText="1"/>
      <protection/>
    </xf>
    <xf numFmtId="0" fontId="14" fillId="35" borderId="29" xfId="41" applyFont="1" applyFill="1" applyBorder="1" applyAlignment="1" quotePrefix="1">
      <alignment horizontal="center" vertical="center" wrapText="1"/>
      <protection/>
    </xf>
    <xf numFmtId="0" fontId="14" fillId="35" borderId="30" xfId="41" applyFont="1" applyFill="1" applyBorder="1" applyAlignment="1" quotePrefix="1">
      <alignment horizontal="center" vertical="center" wrapText="1"/>
      <protection/>
    </xf>
    <xf numFmtId="0" fontId="17" fillId="35" borderId="50" xfId="0" applyFont="1" applyFill="1" applyBorder="1" applyAlignment="1">
      <alignment horizontal="center" vertical="center" wrapText="1"/>
    </xf>
    <xf numFmtId="0" fontId="17" fillId="35" borderId="54" xfId="0" applyFont="1" applyFill="1" applyBorder="1" applyAlignment="1">
      <alignment horizontal="center" vertical="center" wrapText="1"/>
    </xf>
    <xf numFmtId="0" fontId="17" fillId="35" borderId="62" xfId="0" applyFont="1" applyFill="1" applyBorder="1" applyAlignment="1">
      <alignment horizontal="center" vertical="center" wrapText="1"/>
    </xf>
    <xf numFmtId="0" fontId="14" fillId="35" borderId="59" xfId="41" applyFont="1" applyFill="1" applyBorder="1" applyAlignment="1" quotePrefix="1">
      <alignment horizontal="center" vertical="center" wrapText="1"/>
      <protection/>
    </xf>
    <xf numFmtId="0" fontId="14" fillId="35" borderId="49" xfId="41" applyFont="1" applyFill="1" applyBorder="1" applyAlignment="1" quotePrefix="1">
      <alignment horizontal="center" vertical="center" wrapText="1"/>
      <protection/>
    </xf>
    <xf numFmtId="0" fontId="14" fillId="35" borderId="59" xfId="38" applyFont="1" applyFill="1" applyBorder="1" applyAlignment="1" quotePrefix="1">
      <alignment horizontal="center" vertical="center" wrapText="1"/>
      <protection/>
    </xf>
    <xf numFmtId="0" fontId="17" fillId="35" borderId="29" xfId="0" applyFont="1" applyFill="1" applyBorder="1" applyAlignment="1">
      <alignment horizontal="center" vertical="center"/>
    </xf>
    <xf numFmtId="0" fontId="17" fillId="35" borderId="59" xfId="0" applyFont="1" applyFill="1" applyBorder="1" applyAlignment="1">
      <alignment horizontal="center" vertical="center"/>
    </xf>
    <xf numFmtId="0" fontId="17" fillId="35" borderId="30" xfId="0" applyFont="1" applyFill="1" applyBorder="1" applyAlignment="1">
      <alignment horizontal="center" vertical="center"/>
    </xf>
    <xf numFmtId="0" fontId="111" fillId="0" borderId="0" xfId="0" applyFont="1" applyFill="1" applyAlignment="1" applyProtection="1">
      <alignment/>
      <protection locked="0"/>
    </xf>
    <xf numFmtId="0" fontId="108" fillId="35" borderId="59" xfId="75" applyFont="1" applyFill="1" applyBorder="1" applyAlignment="1">
      <alignment horizontal="center" vertical="center" wrapText="1"/>
      <protection/>
    </xf>
    <xf numFmtId="0" fontId="10" fillId="35" borderId="116" xfId="38" applyFont="1" applyFill="1" applyBorder="1" applyAlignment="1" quotePrefix="1">
      <alignment horizontal="left" vertical="center" wrapText="1"/>
      <protection/>
    </xf>
    <xf numFmtId="0" fontId="110" fillId="35" borderId="53" xfId="75" applyFont="1" applyFill="1" applyBorder="1" applyAlignment="1">
      <alignment horizontal="center" vertical="center" wrapText="1"/>
      <protection/>
    </xf>
    <xf numFmtId="0" fontId="10" fillId="35" borderId="117" xfId="38" applyFont="1" applyFill="1" applyBorder="1" applyAlignment="1" quotePrefix="1">
      <alignment horizontal="left" vertical="center" wrapText="1"/>
      <protection/>
    </xf>
    <xf numFmtId="0" fontId="10" fillId="35" borderId="75" xfId="38" applyFont="1" applyFill="1" applyBorder="1" applyAlignment="1" quotePrefix="1">
      <alignment horizontal="left" vertical="center" wrapText="1"/>
      <protection/>
    </xf>
    <xf numFmtId="0" fontId="0" fillId="0" borderId="0" xfId="0" applyAlignment="1">
      <alignment horizontal="center"/>
    </xf>
    <xf numFmtId="0" fontId="13" fillId="20" borderId="0" xfId="0" applyFont="1" applyFill="1" applyBorder="1" applyAlignment="1">
      <alignment wrapText="1"/>
    </xf>
    <xf numFmtId="0" fontId="6" fillId="20" borderId="22" xfId="35" applyFont="1" applyFill="1" applyBorder="1" applyAlignment="1">
      <alignment horizontal="center" vertical="center" wrapText="1"/>
      <protection/>
    </xf>
    <xf numFmtId="0" fontId="7" fillId="20" borderId="22" xfId="35" applyFont="1" applyFill="1" applyBorder="1" applyAlignment="1">
      <alignment horizontal="center" vertical="center" wrapText="1"/>
      <protection/>
    </xf>
    <xf numFmtId="0" fontId="9" fillId="20" borderId="118" xfId="35" applyFont="1" applyFill="1" applyBorder="1" applyAlignment="1">
      <alignment horizontal="center" vertical="center" wrapText="1"/>
      <protection/>
    </xf>
    <xf numFmtId="0" fontId="15" fillId="0" borderId="105" xfId="41" applyFont="1" applyFill="1" applyBorder="1" applyAlignment="1">
      <alignment horizontal="center" vertical="center" wrapText="1"/>
      <protection/>
    </xf>
    <xf numFmtId="0" fontId="16" fillId="20" borderId="119" xfId="41" applyFont="1" applyFill="1" applyBorder="1" applyAlignment="1">
      <alignment vertical="center" wrapText="1"/>
      <protection/>
    </xf>
    <xf numFmtId="0" fontId="14" fillId="0" borderId="120" xfId="38" applyFont="1" applyFill="1" applyBorder="1" applyAlignment="1">
      <alignment horizontal="center" vertical="center" wrapText="1"/>
      <protection/>
    </xf>
    <xf numFmtId="0" fontId="14" fillId="20" borderId="120" xfId="38" applyFont="1" applyFill="1" applyBorder="1" applyAlignment="1">
      <alignment horizontal="center" vertical="center" wrapText="1"/>
      <protection/>
    </xf>
    <xf numFmtId="0" fontId="14" fillId="20" borderId="120" xfId="41" applyFont="1" applyFill="1" applyBorder="1" applyAlignment="1">
      <alignment horizontal="center" vertical="center" wrapText="1"/>
      <protection/>
    </xf>
    <xf numFmtId="0" fontId="14" fillId="20" borderId="121" xfId="41" applyFont="1" applyFill="1" applyBorder="1" applyAlignment="1">
      <alignment horizontal="center" vertical="center" wrapText="1"/>
      <protection/>
    </xf>
    <xf numFmtId="0" fontId="15" fillId="20" borderId="25" xfId="38" applyFont="1" applyFill="1" applyBorder="1" applyAlignment="1">
      <alignment horizontal="center" vertical="center" wrapText="1"/>
      <protection/>
    </xf>
    <xf numFmtId="0" fontId="15" fillId="20" borderId="26" xfId="38" applyFont="1" applyFill="1" applyBorder="1" applyAlignment="1">
      <alignment horizontal="center" vertical="center" wrapText="1"/>
      <protection/>
    </xf>
    <xf numFmtId="0" fontId="15" fillId="20" borderId="14" xfId="41" applyFont="1" applyFill="1" applyBorder="1" applyAlignment="1">
      <alignment vertical="center" wrapText="1"/>
      <protection/>
    </xf>
    <xf numFmtId="0" fontId="15" fillId="20" borderId="122" xfId="41" applyFont="1" applyFill="1" applyBorder="1" applyAlignment="1">
      <alignment horizontal="center" vertical="center" wrapText="1"/>
      <protection/>
    </xf>
    <xf numFmtId="0" fontId="15" fillId="20" borderId="123" xfId="41" applyFont="1" applyFill="1" applyBorder="1" applyAlignment="1">
      <alignment horizontal="center" vertical="center" wrapText="1"/>
      <protection/>
    </xf>
    <xf numFmtId="0" fontId="15" fillId="20" borderId="124" xfId="41" applyFont="1" applyFill="1" applyBorder="1" applyAlignment="1">
      <alignment vertical="center" wrapText="1"/>
      <protection/>
    </xf>
    <xf numFmtId="0" fontId="15" fillId="20" borderId="124" xfId="41" applyFont="1" applyFill="1" applyBorder="1" applyAlignment="1">
      <alignment horizontal="center" vertical="center" wrapText="1"/>
      <protection/>
    </xf>
    <xf numFmtId="0" fontId="15" fillId="20" borderId="125" xfId="41" applyFont="1" applyFill="1" applyBorder="1" applyAlignment="1">
      <alignment horizontal="center" vertical="center" wrapText="1"/>
      <protection/>
    </xf>
    <xf numFmtId="0" fontId="15" fillId="20" borderId="126" xfId="41" applyFont="1" applyFill="1" applyBorder="1" applyAlignment="1">
      <alignment horizontal="center" vertical="center" wrapText="1"/>
      <protection/>
    </xf>
    <xf numFmtId="0" fontId="15" fillId="20" borderId="127" xfId="41" applyFont="1" applyFill="1" applyBorder="1" applyAlignment="1">
      <alignment horizontal="center" vertical="center" wrapText="1"/>
      <protection/>
    </xf>
    <xf numFmtId="0" fontId="15" fillId="20" borderId="128" xfId="41" applyFont="1" applyFill="1" applyBorder="1" applyAlignment="1">
      <alignment horizontal="center" vertical="center" wrapText="1"/>
      <protection/>
    </xf>
    <xf numFmtId="0" fontId="17" fillId="20" borderId="127" xfId="0" applyFont="1" applyFill="1" applyBorder="1" applyAlignment="1">
      <alignment horizontal="center" vertical="center" wrapText="1"/>
    </xf>
    <xf numFmtId="0" fontId="17" fillId="20" borderId="125" xfId="0" applyFont="1" applyFill="1" applyBorder="1" applyAlignment="1">
      <alignment horizontal="center" vertical="center" wrapText="1"/>
    </xf>
    <xf numFmtId="0" fontId="14" fillId="20" borderId="119" xfId="41" applyFont="1" applyFill="1" applyBorder="1" applyAlignment="1">
      <alignment horizontal="center" vertical="center" wrapText="1"/>
      <protection/>
    </xf>
    <xf numFmtId="0" fontId="14" fillId="20" borderId="18" xfId="41" applyFont="1" applyFill="1" applyBorder="1" applyAlignment="1">
      <alignment horizontal="center" vertical="center" wrapText="1"/>
      <protection/>
    </xf>
    <xf numFmtId="0" fontId="12" fillId="2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67" fillId="0" borderId="0" xfId="0" applyFont="1" applyFill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Fill="1" applyAlignment="1">
      <alignment/>
    </xf>
    <xf numFmtId="0" fontId="37" fillId="0" borderId="129" xfId="73" applyFont="1" applyBorder="1" applyAlignment="1">
      <alignment horizontal="center" vertical="center" wrapText="1"/>
      <protection/>
    </xf>
    <xf numFmtId="0" fontId="38" fillId="0" borderId="130" xfId="73" applyFont="1" applyBorder="1" applyAlignment="1">
      <alignment horizontal="center" wrapText="1"/>
      <protection/>
    </xf>
    <xf numFmtId="0" fontId="39" fillId="0" borderId="131" xfId="73" applyFont="1" applyBorder="1" applyAlignment="1">
      <alignment horizontal="center" vertical="center"/>
      <protection/>
    </xf>
    <xf numFmtId="0" fontId="37" fillId="0" borderId="92" xfId="73" applyFont="1" applyBorder="1" applyAlignment="1">
      <alignment horizontal="center" vertical="center" wrapText="1"/>
      <protection/>
    </xf>
    <xf numFmtId="0" fontId="39" fillId="0" borderId="79" xfId="73" applyFont="1" applyBorder="1" applyAlignment="1">
      <alignment horizontal="center" vertical="center"/>
      <protection/>
    </xf>
    <xf numFmtId="0" fontId="37" fillId="0" borderId="132" xfId="73" applyFont="1" applyBorder="1" applyAlignment="1">
      <alignment horizontal="center" vertical="center" wrapText="1"/>
      <protection/>
    </xf>
    <xf numFmtId="0" fontId="39" fillId="0" borderId="133" xfId="73" applyFont="1" applyBorder="1" applyAlignment="1">
      <alignment horizontal="center" vertical="center"/>
      <protection/>
    </xf>
    <xf numFmtId="0" fontId="40" fillId="0" borderId="78" xfId="73" applyFont="1" applyBorder="1" applyAlignment="1">
      <alignment horizontal="center" vertical="center" wrapText="1"/>
      <protection/>
    </xf>
    <xf numFmtId="0" fontId="41" fillId="0" borderId="43" xfId="0" applyFont="1" applyFill="1" applyBorder="1" applyAlignment="1">
      <alignment horizontal="center" vertical="center"/>
    </xf>
    <xf numFmtId="0" fontId="41" fillId="0" borderId="130" xfId="0" applyFont="1" applyBorder="1" applyAlignment="1">
      <alignment horizontal="center" vertical="center"/>
    </xf>
    <xf numFmtId="0" fontId="41" fillId="0" borderId="131" xfId="0" applyFont="1" applyBorder="1" applyAlignment="1">
      <alignment horizontal="center" vertical="center"/>
    </xf>
    <xf numFmtId="0" fontId="41" fillId="0" borderId="92" xfId="0" applyFont="1" applyFill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36" fillId="0" borderId="92" xfId="0" applyFont="1" applyBorder="1" applyAlignment="1">
      <alignment horizontal="center" vertical="center" textRotation="90" wrapText="1"/>
    </xf>
    <xf numFmtId="0" fontId="36" fillId="0" borderId="92" xfId="0" applyFont="1" applyBorder="1" applyAlignment="1">
      <alignment horizontal="center" vertical="center"/>
    </xf>
    <xf numFmtId="0" fontId="36" fillId="0" borderId="133" xfId="0" applyFont="1" applyBorder="1" applyAlignment="1">
      <alignment horizontal="center" vertical="center"/>
    </xf>
    <xf numFmtId="49" fontId="42" fillId="0" borderId="43" xfId="0" applyNumberFormat="1" applyFont="1" applyFill="1" applyBorder="1" applyAlignment="1">
      <alignment horizontal="left"/>
    </xf>
    <xf numFmtId="0" fontId="43" fillId="0" borderId="57" xfId="0" applyFont="1" applyFill="1" applyBorder="1" applyAlignment="1">
      <alignment horizontal="left" vertical="center"/>
    </xf>
    <xf numFmtId="0" fontId="44" fillId="0" borderId="78" xfId="73" applyFont="1" applyFill="1" applyBorder="1" applyAlignment="1">
      <alignment horizontal="left" vertical="center" wrapText="1"/>
      <protection/>
    </xf>
    <xf numFmtId="0" fontId="40" fillId="0" borderId="134" xfId="73" applyFont="1" applyBorder="1" applyAlignment="1">
      <alignment horizontal="center" vertical="center" wrapText="1"/>
      <protection/>
    </xf>
    <xf numFmtId="0" fontId="40" fillId="0" borderId="90" xfId="73" applyFont="1" applyBorder="1" applyAlignment="1">
      <alignment horizontal="center" vertical="center" wrapText="1"/>
      <protection/>
    </xf>
    <xf numFmtId="0" fontId="36" fillId="0" borderId="135" xfId="73" applyFont="1" applyBorder="1" applyAlignment="1">
      <alignment horizontal="center" vertical="center" textRotation="90" wrapText="1"/>
      <protection/>
    </xf>
    <xf numFmtId="0" fontId="42" fillId="0" borderId="135" xfId="0" applyFont="1" applyFill="1" applyBorder="1" applyAlignment="1">
      <alignment horizontal="center"/>
    </xf>
    <xf numFmtId="0" fontId="42" fillId="0" borderId="134" xfId="0" applyFont="1" applyFill="1" applyBorder="1" applyAlignment="1">
      <alignment horizontal="center"/>
    </xf>
    <xf numFmtId="0" fontId="42" fillId="0" borderId="129" xfId="0" applyFont="1" applyFill="1" applyBorder="1" applyAlignment="1">
      <alignment horizontal="center"/>
    </xf>
    <xf numFmtId="0" fontId="42" fillId="0" borderId="130" xfId="0" applyFont="1" applyFill="1" applyBorder="1" applyAlignment="1">
      <alignment horizontal="center"/>
    </xf>
    <xf numFmtId="0" fontId="43" fillId="0" borderId="93" xfId="0" applyFont="1" applyFill="1" applyBorder="1" applyAlignment="1">
      <alignment horizontal="center"/>
    </xf>
    <xf numFmtId="0" fontId="43" fillId="0" borderId="43" xfId="0" applyFont="1" applyFill="1" applyBorder="1" applyAlignment="1">
      <alignment horizontal="left" vertical="center"/>
    </xf>
    <xf numFmtId="0" fontId="45" fillId="0" borderId="136" xfId="0" applyFont="1" applyFill="1" applyBorder="1" applyAlignment="1">
      <alignment horizontal="center"/>
    </xf>
    <xf numFmtId="0" fontId="45" fillId="0" borderId="130" xfId="0" applyFont="1" applyFill="1" applyBorder="1" applyAlignment="1">
      <alignment horizontal="center"/>
    </xf>
    <xf numFmtId="0" fontId="45" fillId="0" borderId="90" xfId="0" applyFont="1" applyFill="1" applyBorder="1" applyAlignment="1">
      <alignment horizontal="center"/>
    </xf>
    <xf numFmtId="0" fontId="45" fillId="0" borderId="129" xfId="0" applyFont="1" applyFill="1" applyBorder="1" applyAlignment="1">
      <alignment horizontal="center"/>
    </xf>
    <xf numFmtId="0" fontId="45" fillId="0" borderId="134" xfId="0" applyFont="1" applyFill="1" applyBorder="1" applyAlignment="1">
      <alignment horizontal="center"/>
    </xf>
    <xf numFmtId="0" fontId="42" fillId="0" borderId="135" xfId="73" applyFont="1" applyFill="1" applyBorder="1" applyAlignment="1">
      <alignment horizontal="center"/>
      <protection/>
    </xf>
    <xf numFmtId="0" fontId="42" fillId="0" borderId="134" xfId="73" applyFont="1" applyFill="1" applyBorder="1" applyAlignment="1">
      <alignment horizontal="center"/>
      <protection/>
    </xf>
    <xf numFmtId="0" fontId="42" fillId="0" borderId="90" xfId="73" applyFont="1" applyFill="1" applyBorder="1" applyAlignment="1">
      <alignment horizontal="center"/>
      <protection/>
    </xf>
    <xf numFmtId="0" fontId="42" fillId="0" borderId="93" xfId="73" applyFont="1" applyFill="1" applyBorder="1" applyAlignment="1">
      <alignment horizontal="center"/>
      <protection/>
    </xf>
    <xf numFmtId="0" fontId="42" fillId="0" borderId="137" xfId="73" applyFont="1" applyFill="1" applyBorder="1" applyAlignment="1">
      <alignment horizontal="center"/>
      <protection/>
    </xf>
    <xf numFmtId="0" fontId="45" fillId="0" borderId="135" xfId="73" applyFont="1" applyFill="1" applyBorder="1" applyAlignment="1">
      <alignment horizontal="center" vertical="center" wrapText="1"/>
      <protection/>
    </xf>
    <xf numFmtId="0" fontId="45" fillId="0" borderId="137" xfId="73" applyFont="1" applyFill="1" applyBorder="1" applyAlignment="1">
      <alignment horizontal="center" vertical="center" wrapText="1"/>
      <protection/>
    </xf>
    <xf numFmtId="0" fontId="42" fillId="0" borderId="129" xfId="73" applyFont="1" applyFill="1" applyBorder="1" applyAlignment="1">
      <alignment horizontal="center"/>
      <protection/>
    </xf>
    <xf numFmtId="0" fontId="42" fillId="0" borderId="130" xfId="73" applyFont="1" applyFill="1" applyBorder="1" applyAlignment="1">
      <alignment horizontal="center"/>
      <protection/>
    </xf>
    <xf numFmtId="1" fontId="42" fillId="0" borderId="90" xfId="0" applyNumberFormat="1" applyFont="1" applyFill="1" applyBorder="1" applyAlignment="1">
      <alignment horizontal="center"/>
    </xf>
    <xf numFmtId="0" fontId="42" fillId="0" borderId="135" xfId="73" applyFont="1" applyFill="1" applyBorder="1" applyAlignment="1">
      <alignment horizontal="center" vertical="center" wrapText="1"/>
      <protection/>
    </xf>
    <xf numFmtId="0" fontId="42" fillId="0" borderId="137" xfId="73" applyFont="1" applyFill="1" applyBorder="1" applyAlignment="1">
      <alignment horizontal="center" vertical="center" wrapText="1"/>
      <protection/>
    </xf>
    <xf numFmtId="0" fontId="43" fillId="0" borderId="138" xfId="73" applyFont="1" applyFill="1" applyBorder="1" applyAlignment="1">
      <alignment horizontal="center" vertical="center" wrapText="1"/>
      <protection/>
    </xf>
    <xf numFmtId="0" fontId="42" fillId="0" borderId="136" xfId="0" applyFont="1" applyFill="1" applyBorder="1" applyAlignment="1">
      <alignment horizontal="center"/>
    </xf>
    <xf numFmtId="0" fontId="42" fillId="0" borderId="139" xfId="0" applyFont="1" applyFill="1" applyBorder="1" applyAlignment="1">
      <alignment horizontal="center"/>
    </xf>
    <xf numFmtId="0" fontId="42" fillId="0" borderId="140" xfId="0" applyFont="1" applyFill="1" applyBorder="1" applyAlignment="1">
      <alignment horizontal="center"/>
    </xf>
    <xf numFmtId="0" fontId="42" fillId="0" borderId="141" xfId="0" applyFont="1" applyFill="1" applyBorder="1" applyAlignment="1">
      <alignment horizontal="center"/>
    </xf>
    <xf numFmtId="0" fontId="42" fillId="0" borderId="142" xfId="0" applyFont="1" applyFill="1" applyBorder="1" applyAlignment="1">
      <alignment horizontal="center"/>
    </xf>
    <xf numFmtId="0" fontId="42" fillId="0" borderId="83" xfId="0" applyFont="1" applyFill="1" applyBorder="1" applyAlignment="1">
      <alignment horizontal="center"/>
    </xf>
    <xf numFmtId="0" fontId="34" fillId="0" borderId="143" xfId="0" applyFont="1" applyFill="1" applyBorder="1" applyAlignment="1">
      <alignment horizontal="center"/>
    </xf>
    <xf numFmtId="0" fontId="43" fillId="0" borderId="144" xfId="0" applyFont="1" applyFill="1" applyBorder="1" applyAlignment="1">
      <alignment horizontal="center"/>
    </xf>
    <xf numFmtId="0" fontId="43" fillId="0" borderId="145" xfId="0" applyFont="1" applyFill="1" applyBorder="1" applyAlignment="1">
      <alignment horizontal="center"/>
    </xf>
    <xf numFmtId="0" fontId="43" fillId="0" borderId="146" xfId="0" applyFont="1" applyFill="1" applyBorder="1" applyAlignment="1">
      <alignment horizontal="center"/>
    </xf>
    <xf numFmtId="0" fontId="2" fillId="35" borderId="69" xfId="46" applyFont="1" applyFill="1" applyBorder="1" applyAlignment="1" quotePrefix="1">
      <alignment horizontal="center" vertical="center" wrapText="1"/>
      <protection/>
    </xf>
    <xf numFmtId="0" fontId="13" fillId="20" borderId="0" xfId="0" applyFont="1" applyFill="1" applyBorder="1" applyAlignment="1">
      <alignment horizontal="right" wrapText="1"/>
    </xf>
    <xf numFmtId="0" fontId="66" fillId="20" borderId="0" xfId="0" applyFont="1" applyFill="1" applyAlignment="1">
      <alignment/>
    </xf>
    <xf numFmtId="0" fontId="14" fillId="20" borderId="118" xfId="41" applyFont="1" applyFill="1" applyBorder="1" applyAlignment="1">
      <alignment horizontal="center" vertical="center" wrapText="1"/>
      <protection/>
    </xf>
    <xf numFmtId="0" fontId="14" fillId="20" borderId="147" xfId="41" applyFont="1" applyFill="1" applyBorder="1" applyAlignment="1">
      <alignment horizontal="center" vertical="center" wrapText="1"/>
      <protection/>
    </xf>
    <xf numFmtId="0" fontId="15" fillId="0" borderId="148" xfId="41" applyFont="1" applyFill="1" applyBorder="1" applyAlignment="1">
      <alignment horizontal="center" vertical="center" wrapText="1"/>
      <protection/>
    </xf>
    <xf numFmtId="0" fontId="15" fillId="0" borderId="149" xfId="41" applyFont="1" applyFill="1" applyBorder="1" applyAlignment="1">
      <alignment horizontal="center" vertical="center" wrapText="1"/>
      <protection/>
    </xf>
    <xf numFmtId="0" fontId="17" fillId="0" borderId="150" xfId="0" applyFont="1" applyFill="1" applyBorder="1" applyAlignment="1">
      <alignment horizontal="center" vertical="center" wrapText="1"/>
    </xf>
    <xf numFmtId="0" fontId="14" fillId="20" borderId="119" xfId="38" applyFont="1" applyFill="1" applyBorder="1" applyAlignment="1">
      <alignment horizontal="center" vertical="center" wrapText="1"/>
      <protection/>
    </xf>
    <xf numFmtId="0" fontId="14" fillId="0" borderId="147" xfId="38" applyFont="1" applyFill="1" applyBorder="1" applyAlignment="1">
      <alignment horizontal="center" vertical="center" wrapText="1"/>
      <protection/>
    </xf>
    <xf numFmtId="0" fontId="14" fillId="20" borderId="151" xfId="38" applyFont="1" applyFill="1" applyBorder="1" applyAlignment="1">
      <alignment horizontal="center" vertical="center" wrapText="1"/>
      <protection/>
    </xf>
    <xf numFmtId="0" fontId="14" fillId="0" borderId="0" xfId="38" applyFont="1" applyFill="1" applyBorder="1" applyAlignment="1">
      <alignment horizontal="center" vertical="center" wrapText="1"/>
      <protection/>
    </xf>
    <xf numFmtId="0" fontId="14" fillId="20" borderId="0" xfId="38" applyFont="1" applyFill="1" applyBorder="1" applyAlignment="1">
      <alignment horizontal="center" vertical="center" wrapText="1"/>
      <protection/>
    </xf>
    <xf numFmtId="0" fontId="14" fillId="20" borderId="152" xfId="38" applyFont="1" applyFill="1" applyBorder="1" applyAlignment="1">
      <alignment horizontal="center" vertical="center" wrapText="1"/>
      <protection/>
    </xf>
    <xf numFmtId="0" fontId="17" fillId="0" borderId="23" xfId="0" applyFont="1" applyFill="1" applyBorder="1" applyAlignment="1">
      <alignment horizontal="center" vertical="center" wrapText="1"/>
    </xf>
    <xf numFmtId="0" fontId="15" fillId="0" borderId="153" xfId="41" applyFont="1" applyFill="1" applyBorder="1" applyAlignment="1">
      <alignment horizontal="center" vertical="center" wrapText="1"/>
      <protection/>
    </xf>
    <xf numFmtId="0" fontId="17" fillId="0" borderId="128" xfId="0" applyFont="1" applyFill="1" applyBorder="1" applyAlignment="1">
      <alignment horizontal="center" vertical="center" wrapText="1"/>
    </xf>
    <xf numFmtId="0" fontId="14" fillId="0" borderId="154" xfId="38" applyFont="1" applyFill="1" applyBorder="1" applyAlignment="1">
      <alignment horizontal="center" vertical="center" wrapText="1"/>
      <protection/>
    </xf>
    <xf numFmtId="0" fontId="14" fillId="20" borderId="154" xfId="41" applyFont="1" applyFill="1" applyBorder="1" applyAlignment="1">
      <alignment horizontal="center" vertical="center" wrapText="1"/>
      <protection/>
    </xf>
    <xf numFmtId="0" fontId="14" fillId="20" borderId="107" xfId="41" applyFont="1" applyFill="1" applyBorder="1" applyAlignment="1">
      <alignment horizontal="center" vertical="center" wrapText="1"/>
      <protection/>
    </xf>
    <xf numFmtId="0" fontId="21" fillId="20" borderId="0" xfId="0" applyFont="1" applyFill="1" applyBorder="1" applyAlignment="1">
      <alignment horizontal="center" vertical="center" wrapText="1"/>
    </xf>
    <xf numFmtId="0" fontId="20" fillId="20" borderId="0" xfId="0" applyFont="1" applyFill="1" applyAlignment="1">
      <alignment/>
    </xf>
    <xf numFmtId="0" fontId="14" fillId="20" borderId="155" xfId="41" applyFont="1" applyFill="1" applyBorder="1" applyAlignment="1">
      <alignment horizontal="center" vertical="center" wrapText="1"/>
      <protection/>
    </xf>
    <xf numFmtId="0" fontId="15" fillId="20" borderId="148" xfId="41" applyFont="1" applyFill="1" applyBorder="1" applyAlignment="1">
      <alignment horizontal="center" vertical="center" wrapText="1"/>
      <protection/>
    </xf>
    <xf numFmtId="0" fontId="18" fillId="20" borderId="123" xfId="0" applyFont="1" applyFill="1" applyBorder="1" applyAlignment="1">
      <alignment horizontal="center" vertical="center" wrapText="1"/>
    </xf>
    <xf numFmtId="0" fontId="18" fillId="20" borderId="105" xfId="0" applyFont="1" applyFill="1" applyBorder="1" applyAlignment="1">
      <alignment horizontal="center" vertical="center" wrapText="1"/>
    </xf>
    <xf numFmtId="0" fontId="18" fillId="20" borderId="107" xfId="0" applyFont="1" applyFill="1" applyBorder="1" applyAlignment="1">
      <alignment horizontal="center" vertical="center" wrapText="1"/>
    </xf>
    <xf numFmtId="0" fontId="14" fillId="20" borderId="156" xfId="41" applyFont="1" applyFill="1" applyBorder="1" applyAlignment="1">
      <alignment horizontal="center" vertical="center" wrapText="1"/>
      <protection/>
    </xf>
    <xf numFmtId="0" fontId="15" fillId="20" borderId="149" xfId="41" applyFont="1" applyFill="1" applyBorder="1" applyAlignment="1">
      <alignment horizontal="center" vertical="center" wrapText="1"/>
      <protection/>
    </xf>
    <xf numFmtId="0" fontId="18" fillId="20" borderId="13" xfId="0" applyFont="1" applyFill="1" applyBorder="1" applyAlignment="1">
      <alignment horizontal="center" vertical="center" wrapText="1"/>
    </xf>
    <xf numFmtId="0" fontId="18" fillId="20" borderId="11" xfId="0" applyFont="1" applyFill="1" applyBorder="1" applyAlignment="1">
      <alignment horizontal="center" vertical="center" wrapText="1"/>
    </xf>
    <xf numFmtId="0" fontId="18" fillId="20" borderId="100" xfId="0" applyFont="1" applyFill="1" applyBorder="1" applyAlignment="1">
      <alignment horizontal="center" vertical="center" wrapText="1"/>
    </xf>
    <xf numFmtId="0" fontId="14" fillId="20" borderId="157" xfId="41" applyFont="1" applyFill="1" applyBorder="1" applyAlignment="1">
      <alignment horizontal="center" vertical="center" wrapText="1"/>
      <protection/>
    </xf>
    <xf numFmtId="0" fontId="15" fillId="20" borderId="153" xfId="41" applyFont="1" applyFill="1" applyBorder="1" applyAlignment="1">
      <alignment horizontal="center" vertical="center" wrapText="1"/>
      <protection/>
    </xf>
    <xf numFmtId="0" fontId="18" fillId="20" borderId="128" xfId="0" applyFont="1" applyFill="1" applyBorder="1" applyAlignment="1">
      <alignment horizontal="center" vertical="center" wrapText="1"/>
    </xf>
    <xf numFmtId="0" fontId="18" fillId="20" borderId="125" xfId="0" applyFont="1" applyFill="1" applyBorder="1" applyAlignment="1">
      <alignment horizontal="center" vertical="center" wrapText="1"/>
    </xf>
    <xf numFmtId="0" fontId="18" fillId="20" borderId="158" xfId="0" applyFont="1" applyFill="1" applyBorder="1" applyAlignment="1">
      <alignment horizontal="center" vertical="center" wrapText="1"/>
    </xf>
    <xf numFmtId="0" fontId="14" fillId="20" borderId="147" xfId="38" applyFont="1" applyFill="1" applyBorder="1" applyAlignment="1">
      <alignment horizontal="center" vertical="center" wrapText="1"/>
      <protection/>
    </xf>
    <xf numFmtId="0" fontId="14" fillId="20" borderId="154" xfId="38" applyFont="1" applyFill="1" applyBorder="1" applyAlignment="1">
      <alignment horizontal="center" vertical="center" wrapText="1"/>
      <protection/>
    </xf>
    <xf numFmtId="0" fontId="15" fillId="20" borderId="110" xfId="38" applyFont="1" applyFill="1" applyBorder="1" applyAlignment="1">
      <alignment horizontal="center" vertical="center" wrapText="1"/>
      <protection/>
    </xf>
    <xf numFmtId="0" fontId="18" fillId="20" borderId="22" xfId="0" applyFont="1" applyFill="1" applyBorder="1" applyAlignment="1">
      <alignment horizontal="center" vertical="center" wrapText="1"/>
    </xf>
    <xf numFmtId="0" fontId="18" fillId="20" borderId="16" xfId="0" applyFont="1" applyFill="1" applyBorder="1" applyAlignment="1">
      <alignment horizontal="center" vertical="center" wrapText="1"/>
    </xf>
    <xf numFmtId="0" fontId="18" fillId="20" borderId="159" xfId="0" applyFont="1" applyFill="1" applyBorder="1" applyAlignment="1">
      <alignment horizontal="center" vertical="center" wrapText="1"/>
    </xf>
    <xf numFmtId="0" fontId="18" fillId="20" borderId="104" xfId="0" applyFont="1" applyFill="1" applyBorder="1" applyAlignment="1">
      <alignment horizontal="center" vertical="center" wrapText="1"/>
    </xf>
    <xf numFmtId="0" fontId="18" fillId="20" borderId="10" xfId="0" applyFont="1" applyFill="1" applyBorder="1" applyAlignment="1">
      <alignment horizontal="center" vertical="center" wrapText="1"/>
    </xf>
    <xf numFmtId="0" fontId="18" fillId="20" borderId="127" xfId="0" applyFont="1" applyFill="1" applyBorder="1" applyAlignment="1">
      <alignment horizontal="center" vertical="center" wrapText="1"/>
    </xf>
    <xf numFmtId="0" fontId="25" fillId="20" borderId="19" xfId="0" applyFont="1" applyFill="1" applyBorder="1" applyAlignment="1">
      <alignment horizontal="left" vertical="center" wrapText="1"/>
    </xf>
    <xf numFmtId="0" fontId="18" fillId="20" borderId="15" xfId="0" applyFont="1" applyFill="1" applyBorder="1" applyAlignment="1">
      <alignment horizontal="center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9" xfId="0" applyFont="1" applyFill="1" applyBorder="1" applyAlignment="1">
      <alignment horizontal="center" vertical="center"/>
    </xf>
    <xf numFmtId="0" fontId="21" fillId="20" borderId="21" xfId="0" applyFont="1" applyFill="1" applyBorder="1" applyAlignment="1">
      <alignment horizontal="center" vertical="center"/>
    </xf>
    <xf numFmtId="0" fontId="49" fillId="20" borderId="14" xfId="41" applyFont="1" applyFill="1" applyBorder="1" applyAlignment="1">
      <alignment vertical="center" wrapText="1"/>
      <protection/>
    </xf>
    <xf numFmtId="0" fontId="21" fillId="20" borderId="104" xfId="0" applyFont="1" applyFill="1" applyBorder="1" applyAlignment="1">
      <alignment horizontal="center" vertical="center"/>
    </xf>
    <xf numFmtId="0" fontId="21" fillId="20" borderId="105" xfId="0" applyFont="1" applyFill="1" applyBorder="1" applyAlignment="1">
      <alignment horizontal="center" vertical="center"/>
    </xf>
    <xf numFmtId="0" fontId="21" fillId="20" borderId="23" xfId="0" applyFont="1" applyFill="1" applyBorder="1" applyAlignment="1">
      <alignment horizontal="center" vertical="center"/>
    </xf>
    <xf numFmtId="0" fontId="14" fillId="20" borderId="24" xfId="41" applyFont="1" applyFill="1" applyBorder="1" applyAlignment="1">
      <alignment horizontal="center" vertical="center" wrapText="1"/>
      <protection/>
    </xf>
    <xf numFmtId="0" fontId="20" fillId="20" borderId="23" xfId="0" applyFont="1" applyFill="1" applyBorder="1" applyAlignment="1">
      <alignment horizontal="center" vertical="center"/>
    </xf>
    <xf numFmtId="0" fontId="14" fillId="20" borderId="105" xfId="38" applyFont="1" applyFill="1" applyBorder="1" applyAlignment="1">
      <alignment horizontal="center" vertical="center" wrapText="1"/>
      <protection/>
    </xf>
    <xf numFmtId="0" fontId="50" fillId="20" borderId="86" xfId="41" applyFont="1" applyFill="1" applyBorder="1" applyAlignment="1">
      <alignment vertical="center" wrapText="1"/>
      <protection/>
    </xf>
    <xf numFmtId="0" fontId="50" fillId="20" borderId="124" xfId="41" applyFont="1" applyFill="1" applyBorder="1" applyAlignment="1">
      <alignment vertical="center" wrapText="1"/>
      <protection/>
    </xf>
    <xf numFmtId="0" fontId="15" fillId="20" borderId="158" xfId="41" applyFont="1" applyFill="1" applyBorder="1" applyAlignment="1">
      <alignment horizontal="center" vertical="center" wrapText="1"/>
      <protection/>
    </xf>
    <xf numFmtId="0" fontId="14" fillId="20" borderId="125" xfId="38" applyFont="1" applyFill="1" applyBorder="1" applyAlignment="1">
      <alignment horizontal="center" vertical="center" wrapText="1"/>
      <protection/>
    </xf>
    <xf numFmtId="0" fontId="14" fillId="20" borderId="158" xfId="38" applyFont="1" applyFill="1" applyBorder="1" applyAlignment="1">
      <alignment horizontal="center" vertical="center" wrapText="1"/>
      <protection/>
    </xf>
    <xf numFmtId="0" fontId="51" fillId="20" borderId="18" xfId="0" applyFont="1" applyFill="1" applyBorder="1" applyAlignment="1">
      <alignment horizontal="left" vertical="center" wrapText="1"/>
    </xf>
    <xf numFmtId="0" fontId="14" fillId="20" borderId="28" xfId="38" applyFont="1" applyFill="1" applyBorder="1" applyAlignment="1">
      <alignment horizontal="center" vertical="center" wrapText="1"/>
      <protection/>
    </xf>
    <xf numFmtId="0" fontId="14" fillId="20" borderId="109" xfId="38" applyFont="1" applyFill="1" applyBorder="1" applyAlignment="1">
      <alignment horizontal="center" vertical="center" wrapText="1"/>
      <protection/>
    </xf>
    <xf numFmtId="0" fontId="52" fillId="20" borderId="14" xfId="0" applyFont="1" applyFill="1" applyBorder="1" applyAlignment="1">
      <alignment horizontal="left" vertical="center" wrapText="1"/>
    </xf>
    <xf numFmtId="0" fontId="15" fillId="20" borderId="22" xfId="38" applyFont="1" applyFill="1" applyBorder="1" applyAlignment="1">
      <alignment horizontal="center" vertical="center" wrapText="1"/>
      <protection/>
    </xf>
    <xf numFmtId="0" fontId="15" fillId="20" borderId="16" xfId="38" applyFont="1" applyFill="1" applyBorder="1" applyAlignment="1">
      <alignment horizontal="center" vertical="center" wrapText="1"/>
      <protection/>
    </xf>
    <xf numFmtId="0" fontId="15" fillId="20" borderId="23" xfId="38" applyFont="1" applyFill="1" applyBorder="1" applyAlignment="1">
      <alignment horizontal="center" vertical="center" wrapText="1"/>
      <protection/>
    </xf>
    <xf numFmtId="0" fontId="50" fillId="20" borderId="14" xfId="41" applyFont="1" applyFill="1" applyBorder="1" applyAlignment="1">
      <alignment vertical="center" wrapText="1"/>
      <protection/>
    </xf>
    <xf numFmtId="0" fontId="14" fillId="20" borderId="107" xfId="38" applyFont="1" applyFill="1" applyBorder="1" applyAlignment="1">
      <alignment horizontal="center" vertical="center" wrapText="1"/>
      <protection/>
    </xf>
    <xf numFmtId="0" fontId="18" fillId="20" borderId="160" xfId="0" applyFont="1" applyFill="1" applyBorder="1" applyAlignment="1">
      <alignment horizontal="left" vertical="center" wrapText="1"/>
    </xf>
    <xf numFmtId="0" fontId="14" fillId="20" borderId="98" xfId="38" applyFont="1" applyFill="1" applyBorder="1" applyAlignment="1">
      <alignment horizontal="center" vertical="center" wrapText="1"/>
      <protection/>
    </xf>
    <xf numFmtId="0" fontId="14" fillId="20" borderId="161" xfId="38" applyFont="1" applyFill="1" applyBorder="1" applyAlignment="1">
      <alignment horizontal="center" vertical="center" wrapText="1"/>
      <protection/>
    </xf>
    <xf numFmtId="0" fontId="14" fillId="20" borderId="162" xfId="38" applyFont="1" applyFill="1" applyBorder="1" applyAlignment="1">
      <alignment horizontal="center" vertical="center" wrapText="1"/>
      <protection/>
    </xf>
    <xf numFmtId="0" fontId="14" fillId="20" borderId="163" xfId="38" applyFont="1" applyFill="1" applyBorder="1" applyAlignment="1">
      <alignment horizontal="center" vertical="center" wrapText="1"/>
      <protection/>
    </xf>
    <xf numFmtId="0" fontId="18" fillId="20" borderId="118" xfId="0" applyFont="1" applyFill="1" applyBorder="1" applyAlignment="1">
      <alignment horizontal="left" vertical="center" wrapText="1"/>
    </xf>
    <xf numFmtId="0" fontId="15" fillId="20" borderId="164" xfId="38" applyFont="1" applyFill="1" applyBorder="1" applyAlignment="1">
      <alignment horizontal="center" vertical="center" wrapText="1"/>
      <protection/>
    </xf>
    <xf numFmtId="0" fontId="15" fillId="20" borderId="159" xfId="38" applyFont="1" applyFill="1" applyBorder="1" applyAlignment="1">
      <alignment horizontal="center" vertical="center" wrapText="1"/>
      <protection/>
    </xf>
    <xf numFmtId="0" fontId="15" fillId="20" borderId="17" xfId="38" applyFont="1" applyFill="1" applyBorder="1" applyAlignment="1">
      <alignment horizontal="center" vertical="center" wrapText="1"/>
      <protection/>
    </xf>
    <xf numFmtId="0" fontId="15" fillId="20" borderId="14" xfId="38" applyFont="1" applyFill="1" applyBorder="1" applyAlignment="1">
      <alignment horizontal="center" vertical="center" wrapText="1"/>
      <protection/>
    </xf>
    <xf numFmtId="0" fontId="17" fillId="20" borderId="15" xfId="0" applyFont="1" applyFill="1" applyBorder="1" applyAlignment="1">
      <alignment horizontal="center" vertical="center" wrapText="1"/>
    </xf>
    <xf numFmtId="0" fontId="17" fillId="20" borderId="101" xfId="0" applyFont="1" applyFill="1" applyBorder="1" applyAlignment="1">
      <alignment horizontal="center" vertical="center" wrapText="1"/>
    </xf>
    <xf numFmtId="0" fontId="17" fillId="20" borderId="115" xfId="0" applyFont="1" applyFill="1" applyBorder="1" applyAlignment="1">
      <alignment horizontal="center" vertical="center" wrapText="1"/>
    </xf>
    <xf numFmtId="0" fontId="17" fillId="20" borderId="102" xfId="0" applyFont="1" applyFill="1" applyBorder="1" applyAlignment="1">
      <alignment horizontal="center" vertical="center" wrapText="1"/>
    </xf>
    <xf numFmtId="0" fontId="17" fillId="20" borderId="147" xfId="0" applyFont="1" applyFill="1" applyBorder="1" applyAlignment="1">
      <alignment horizontal="center" vertical="center" wrapText="1"/>
    </xf>
    <xf numFmtId="0" fontId="18" fillId="20" borderId="119" xfId="0" applyFont="1" applyFill="1" applyBorder="1" applyAlignment="1">
      <alignment horizontal="left" vertical="center" wrapText="1"/>
    </xf>
    <xf numFmtId="0" fontId="17" fillId="20" borderId="151" xfId="0" applyFont="1" applyFill="1" applyBorder="1" applyAlignment="1">
      <alignment horizontal="center" vertical="center" wrapText="1"/>
    </xf>
    <xf numFmtId="0" fontId="17" fillId="20" borderId="154" xfId="0" applyFont="1" applyFill="1" applyBorder="1" applyAlignment="1">
      <alignment horizontal="center" vertical="center" wrapText="1"/>
    </xf>
    <xf numFmtId="0" fontId="17" fillId="20" borderId="162" xfId="0" applyFont="1" applyFill="1" applyBorder="1" applyAlignment="1">
      <alignment horizontal="center" vertical="center" wrapText="1"/>
    </xf>
    <xf numFmtId="0" fontId="17" fillId="20" borderId="161" xfId="0" applyFont="1" applyFill="1" applyBorder="1" applyAlignment="1">
      <alignment horizontal="center" vertical="center" wrapText="1"/>
    </xf>
    <xf numFmtId="0" fontId="20" fillId="20" borderId="104" xfId="0" applyFont="1" applyFill="1" applyBorder="1" applyAlignment="1">
      <alignment horizontal="center" vertical="center" wrapText="1"/>
    </xf>
    <xf numFmtId="0" fontId="20" fillId="20" borderId="105" xfId="0" applyFont="1" applyFill="1" applyBorder="1" applyAlignment="1">
      <alignment horizontal="center" vertical="center" wrapText="1"/>
    </xf>
    <xf numFmtId="0" fontId="20" fillId="20" borderId="106" xfId="0" applyFont="1" applyFill="1" applyBorder="1" applyAlignment="1">
      <alignment horizontal="center" vertical="center" wrapText="1"/>
    </xf>
    <xf numFmtId="0" fontId="20" fillId="20" borderId="107" xfId="0" applyFont="1" applyFill="1" applyBorder="1" applyAlignment="1">
      <alignment horizontal="center" vertical="center" wrapText="1"/>
    </xf>
    <xf numFmtId="0" fontId="20" fillId="20" borderId="165" xfId="0" applyFont="1" applyFill="1" applyBorder="1" applyAlignment="1">
      <alignment horizontal="center" vertical="center" wrapText="1"/>
    </xf>
    <xf numFmtId="0" fontId="20" fillId="20" borderId="97" xfId="0" applyFont="1" applyFill="1" applyBorder="1" applyAlignment="1">
      <alignment horizontal="center" vertical="center" wrapText="1"/>
    </xf>
    <xf numFmtId="0" fontId="20" fillId="20" borderId="103" xfId="0" applyFont="1" applyFill="1" applyBorder="1" applyAlignment="1">
      <alignment horizontal="center" vertical="center" wrapText="1"/>
    </xf>
    <xf numFmtId="0" fontId="15" fillId="20" borderId="12" xfId="41" applyFont="1" applyFill="1" applyBorder="1" applyAlignment="1">
      <alignment vertical="center" wrapText="1"/>
      <protection/>
    </xf>
    <xf numFmtId="0" fontId="20" fillId="20" borderId="127" xfId="0" applyFont="1" applyFill="1" applyBorder="1" applyAlignment="1">
      <alignment horizontal="center" vertical="center" wrapText="1"/>
    </xf>
    <xf numFmtId="0" fontId="20" fillId="20" borderId="125" xfId="0" applyFont="1" applyFill="1" applyBorder="1" applyAlignment="1">
      <alignment horizontal="center" vertical="center" wrapText="1"/>
    </xf>
    <xf numFmtId="0" fontId="20" fillId="20" borderId="126" xfId="0" applyFont="1" applyFill="1" applyBorder="1" applyAlignment="1">
      <alignment horizontal="center" vertical="center" wrapText="1"/>
    </xf>
    <xf numFmtId="0" fontId="20" fillId="20" borderId="158" xfId="0" applyFont="1" applyFill="1" applyBorder="1" applyAlignment="1">
      <alignment horizontal="center" vertical="center" wrapText="1"/>
    </xf>
    <xf numFmtId="0" fontId="20" fillId="20" borderId="13" xfId="0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0" fontId="20" fillId="20" borderId="20" xfId="0" applyFont="1" applyFill="1" applyBorder="1" applyAlignment="1">
      <alignment horizontal="center" vertical="center" wrapText="1"/>
    </xf>
    <xf numFmtId="0" fontId="21" fillId="20" borderId="97" xfId="0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 wrapText="1"/>
    </xf>
    <xf numFmtId="0" fontId="19" fillId="20" borderId="119" xfId="0" applyFont="1" applyFill="1" applyBorder="1" applyAlignment="1">
      <alignment horizontal="left" vertical="center" wrapText="1"/>
    </xf>
    <xf numFmtId="0" fontId="16" fillId="20" borderId="14" xfId="41" applyFont="1" applyFill="1" applyBorder="1" applyAlignment="1">
      <alignment vertical="center" wrapText="1"/>
      <protection/>
    </xf>
    <xf numFmtId="0" fontId="14" fillId="20" borderId="164" xfId="41" applyFont="1" applyFill="1" applyBorder="1" applyAlignment="1">
      <alignment horizontal="center" vertical="center" wrapText="1"/>
      <protection/>
    </xf>
    <xf numFmtId="0" fontId="15" fillId="20" borderId="109" xfId="38" applyFont="1" applyFill="1" applyBorder="1" applyAlignment="1">
      <alignment horizontal="center" vertical="center" wrapText="1"/>
      <protection/>
    </xf>
    <xf numFmtId="0" fontId="14" fillId="20" borderId="18" xfId="38" applyFont="1" applyFill="1" applyBorder="1" applyAlignment="1">
      <alignment horizontal="center" vertical="center" wrapText="1"/>
      <protection/>
    </xf>
    <xf numFmtId="0" fontId="20" fillId="20" borderId="0" xfId="0" applyFont="1" applyFill="1" applyBorder="1" applyAlignment="1">
      <alignment vertical="center" wrapText="1"/>
    </xf>
    <xf numFmtId="0" fontId="17" fillId="34" borderId="56" xfId="0" applyFont="1" applyFill="1" applyBorder="1" applyAlignment="1">
      <alignment horizontal="center" vertical="center" wrapText="1"/>
    </xf>
    <xf numFmtId="0" fontId="17" fillId="34" borderId="45" xfId="0" applyFont="1" applyFill="1" applyBorder="1" applyAlignment="1">
      <alignment horizontal="center" vertical="center" wrapText="1"/>
    </xf>
    <xf numFmtId="0" fontId="17" fillId="34" borderId="91" xfId="0" applyFont="1" applyFill="1" applyBorder="1" applyAlignment="1">
      <alignment horizontal="center" vertical="center" wrapText="1"/>
    </xf>
    <xf numFmtId="0" fontId="15" fillId="34" borderId="93" xfId="41" applyFont="1" applyFill="1" applyBorder="1" applyAlignment="1" quotePrefix="1">
      <alignment horizontal="center" vertical="center" wrapText="1"/>
      <protection/>
    </xf>
    <xf numFmtId="0" fontId="17" fillId="34" borderId="32" xfId="0" applyFont="1" applyFill="1" applyBorder="1" applyAlignment="1">
      <alignment horizontal="center" vertical="center" wrapText="1"/>
    </xf>
    <xf numFmtId="0" fontId="17" fillId="34" borderId="113" xfId="0" applyFont="1" applyFill="1" applyBorder="1" applyAlignment="1">
      <alignment horizontal="center" vertical="center" wrapText="1"/>
    </xf>
    <xf numFmtId="0" fontId="17" fillId="34" borderId="93" xfId="0" applyFont="1" applyFill="1" applyBorder="1" applyAlignment="1">
      <alignment horizontal="center" vertical="center" wrapText="1"/>
    </xf>
    <xf numFmtId="0" fontId="14" fillId="34" borderId="39" xfId="41" applyFont="1" applyFill="1" applyBorder="1" applyAlignment="1" quotePrefix="1">
      <alignment vertical="center" wrapText="1"/>
      <protection/>
    </xf>
    <xf numFmtId="0" fontId="15" fillId="34" borderId="41" xfId="41" applyFont="1" applyFill="1" applyBorder="1" applyAlignment="1" quotePrefix="1">
      <alignment vertical="center" wrapText="1"/>
      <protection/>
    </xf>
    <xf numFmtId="0" fontId="15" fillId="34" borderId="112" xfId="41" applyFont="1" applyFill="1" applyBorder="1" applyAlignment="1" quotePrefix="1">
      <alignment vertical="center" wrapText="1"/>
      <protection/>
    </xf>
    <xf numFmtId="0" fontId="6" fillId="0" borderId="69" xfId="35" applyFont="1" applyFill="1" applyBorder="1" applyAlignment="1" applyProtection="1" quotePrefix="1">
      <alignment horizontal="center" vertical="center" wrapText="1"/>
      <protection locked="0"/>
    </xf>
    <xf numFmtId="0" fontId="7" fillId="0" borderId="69" xfId="35" applyFont="1" applyFill="1" applyBorder="1" applyAlignment="1" applyProtection="1" quotePrefix="1">
      <alignment horizontal="center" vertical="center" wrapText="1"/>
      <protection locked="0"/>
    </xf>
    <xf numFmtId="0" fontId="60" fillId="0" borderId="69" xfId="35" applyFont="1" applyFill="1" applyBorder="1" applyAlignment="1" applyProtection="1" quotePrefix="1">
      <alignment horizontal="center" vertical="center" wrapText="1"/>
      <protection locked="0"/>
    </xf>
    <xf numFmtId="0" fontId="61" fillId="0" borderId="51" xfId="35" applyFont="1" applyFill="1" applyBorder="1" applyAlignment="1" applyProtection="1" quotePrefix="1">
      <alignment horizontal="center" vertical="center" wrapText="1"/>
      <protection locked="0"/>
    </xf>
    <xf numFmtId="0" fontId="58" fillId="0" borderId="78" xfId="0" applyFont="1" applyFill="1" applyBorder="1" applyAlignment="1" applyProtection="1">
      <alignment horizontal="center" vertical="center" wrapText="1"/>
      <protection locked="0"/>
    </xf>
    <xf numFmtId="0" fontId="68" fillId="0" borderId="129" xfId="0" applyFont="1" applyFill="1" applyBorder="1" applyAlignment="1">
      <alignment horizontal="center" vertical="center"/>
    </xf>
    <xf numFmtId="0" fontId="68" fillId="0" borderId="130" xfId="0" applyFont="1" applyFill="1" applyBorder="1" applyAlignment="1">
      <alignment horizontal="center" vertical="center"/>
    </xf>
    <xf numFmtId="0" fontId="68" fillId="0" borderId="131" xfId="0" applyFont="1" applyFill="1" applyBorder="1" applyAlignment="1">
      <alignment horizontal="center" vertical="center"/>
    </xf>
    <xf numFmtId="0" fontId="68" fillId="0" borderId="92" xfId="0" applyFont="1" applyFill="1" applyBorder="1" applyAlignment="1">
      <alignment horizontal="center" vertical="center"/>
    </xf>
    <xf numFmtId="0" fontId="68" fillId="0" borderId="45" xfId="0" applyFont="1" applyFill="1" applyBorder="1" applyAlignment="1">
      <alignment horizontal="center" vertical="center"/>
    </xf>
    <xf numFmtId="0" fontId="68" fillId="0" borderId="137" xfId="0" applyFont="1" applyFill="1" applyBorder="1" applyAlignment="1">
      <alignment horizontal="center" vertical="center" wrapText="1"/>
    </xf>
    <xf numFmtId="0" fontId="22" fillId="0" borderId="91" xfId="0" applyFont="1" applyFill="1" applyBorder="1" applyAlignment="1">
      <alignment horizontal="center" vertical="center"/>
    </xf>
    <xf numFmtId="0" fontId="22" fillId="0" borderId="129" xfId="0" applyFont="1" applyFill="1" applyBorder="1" applyAlignment="1">
      <alignment horizontal="center" vertical="center"/>
    </xf>
    <xf numFmtId="0" fontId="22" fillId="0" borderId="130" xfId="0" applyFont="1" applyBorder="1" applyAlignment="1">
      <alignment horizontal="center" vertical="center"/>
    </xf>
    <xf numFmtId="0" fontId="22" fillId="0" borderId="131" xfId="0" applyFont="1" applyBorder="1" applyAlignment="1">
      <alignment horizontal="center" vertical="center"/>
    </xf>
    <xf numFmtId="0" fontId="22" fillId="0" borderId="92" xfId="0" applyFont="1" applyFill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137" xfId="0" applyFont="1" applyFill="1" applyBorder="1" applyAlignment="1">
      <alignment horizontal="center" vertical="center" wrapText="1"/>
    </xf>
    <xf numFmtId="0" fontId="68" fillId="0" borderId="130" xfId="0" applyFont="1" applyBorder="1" applyAlignment="1">
      <alignment horizontal="center" vertical="center"/>
    </xf>
    <xf numFmtId="0" fontId="68" fillId="0" borderId="131" xfId="0" applyFont="1" applyBorder="1" applyAlignment="1">
      <alignment horizontal="center" vertical="center"/>
    </xf>
    <xf numFmtId="0" fontId="68" fillId="0" borderId="45" xfId="0" applyFont="1" applyBorder="1" applyAlignment="1">
      <alignment horizontal="center" vertical="center"/>
    </xf>
    <xf numFmtId="0" fontId="22" fillId="0" borderId="130" xfId="0" applyFont="1" applyFill="1" applyBorder="1" applyAlignment="1">
      <alignment horizontal="center" vertical="center"/>
    </xf>
    <xf numFmtId="0" fontId="22" fillId="0" borderId="131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166" xfId="0" applyFont="1" applyFill="1" applyBorder="1" applyAlignment="1">
      <alignment horizontal="center" vertical="center"/>
    </xf>
    <xf numFmtId="0" fontId="22" fillId="0" borderId="167" xfId="0" applyFont="1" applyFill="1" applyBorder="1" applyAlignment="1">
      <alignment horizontal="center" vertical="center"/>
    </xf>
    <xf numFmtId="0" fontId="22" fillId="0" borderId="168" xfId="0" applyFont="1" applyFill="1" applyBorder="1" applyAlignment="1">
      <alignment horizontal="center" vertical="center"/>
    </xf>
    <xf numFmtId="0" fontId="22" fillId="0" borderId="169" xfId="0" applyFont="1" applyFill="1" applyBorder="1" applyAlignment="1">
      <alignment horizontal="center" vertical="center"/>
    </xf>
    <xf numFmtId="0" fontId="22" fillId="0" borderId="170" xfId="0" applyFont="1" applyFill="1" applyBorder="1" applyAlignment="1">
      <alignment horizontal="center" vertical="center"/>
    </xf>
    <xf numFmtId="0" fontId="22" fillId="0" borderId="170" xfId="0" applyFont="1" applyFill="1" applyBorder="1" applyAlignment="1">
      <alignment horizontal="center" vertical="center" wrapText="1"/>
    </xf>
    <xf numFmtId="0" fontId="22" fillId="0" borderId="117" xfId="0" applyFont="1" applyFill="1" applyBorder="1" applyAlignment="1">
      <alignment horizontal="center" vertical="center"/>
    </xf>
    <xf numFmtId="0" fontId="69" fillId="0" borderId="135" xfId="0" applyFont="1" applyFill="1" applyBorder="1" applyAlignment="1">
      <alignment horizontal="center" vertical="center"/>
    </xf>
    <xf numFmtId="0" fontId="69" fillId="0" borderId="134" xfId="0" applyFont="1" applyFill="1" applyBorder="1" applyAlignment="1">
      <alignment horizontal="center" vertical="center"/>
    </xf>
    <xf numFmtId="0" fontId="69" fillId="0" borderId="171" xfId="0" applyFont="1" applyFill="1" applyBorder="1" applyAlignment="1">
      <alignment horizontal="center" vertical="center"/>
    </xf>
    <xf numFmtId="0" fontId="69" fillId="0" borderId="172" xfId="0" applyFont="1" applyFill="1" applyBorder="1" applyAlignment="1">
      <alignment horizontal="center" vertical="center"/>
    </xf>
    <xf numFmtId="0" fontId="69" fillId="0" borderId="137" xfId="0" applyFont="1" applyFill="1" applyBorder="1" applyAlignment="1">
      <alignment horizontal="center" vertical="center"/>
    </xf>
    <xf numFmtId="0" fontId="22" fillId="0" borderId="93" xfId="0" applyFont="1" applyFill="1" applyBorder="1" applyAlignment="1">
      <alignment horizontal="center" vertical="center"/>
    </xf>
    <xf numFmtId="0" fontId="69" fillId="0" borderId="129" xfId="0" applyFont="1" applyFill="1" applyBorder="1" applyAlignment="1">
      <alignment horizontal="center" vertical="center"/>
    </xf>
    <xf numFmtId="0" fontId="69" fillId="0" borderId="130" xfId="0" applyFont="1" applyFill="1" applyBorder="1" applyAlignment="1">
      <alignment horizontal="center" vertical="center"/>
    </xf>
    <xf numFmtId="0" fontId="69" fillId="0" borderId="131" xfId="0" applyFont="1" applyFill="1" applyBorder="1" applyAlignment="1">
      <alignment horizontal="center" vertical="center"/>
    </xf>
    <xf numFmtId="0" fontId="69" fillId="0" borderId="132" xfId="0" applyFont="1" applyFill="1" applyBorder="1" applyAlignment="1">
      <alignment horizontal="center" vertical="center"/>
    </xf>
    <xf numFmtId="0" fontId="69" fillId="0" borderId="92" xfId="0" applyFont="1" applyFill="1" applyBorder="1" applyAlignment="1">
      <alignment horizontal="center" vertical="center"/>
    </xf>
    <xf numFmtId="0" fontId="22" fillId="0" borderId="173" xfId="0" applyFont="1" applyFill="1" applyBorder="1" applyAlignment="1">
      <alignment horizontal="center" vertical="center" wrapText="1"/>
    </xf>
    <xf numFmtId="0" fontId="69" fillId="0" borderId="144" xfId="0" applyFont="1" applyFill="1" applyBorder="1" applyAlignment="1">
      <alignment horizontal="center" vertical="center"/>
    </xf>
    <xf numFmtId="0" fontId="69" fillId="0" borderId="146" xfId="0" applyFont="1" applyFill="1" applyBorder="1" applyAlignment="1">
      <alignment horizontal="center" vertical="center"/>
    </xf>
    <xf numFmtId="0" fontId="69" fillId="0" borderId="174" xfId="0" applyFont="1" applyFill="1" applyBorder="1" applyAlignment="1">
      <alignment horizontal="center" vertical="center"/>
    </xf>
    <xf numFmtId="0" fontId="69" fillId="0" borderId="175" xfId="0" applyFont="1" applyFill="1" applyBorder="1" applyAlignment="1">
      <alignment horizontal="center" vertical="center"/>
    </xf>
    <xf numFmtId="0" fontId="69" fillId="0" borderId="176" xfId="0" applyFont="1" applyFill="1" applyBorder="1" applyAlignment="1">
      <alignment horizontal="center" vertical="center"/>
    </xf>
    <xf numFmtId="0" fontId="22" fillId="0" borderId="175" xfId="0" applyFont="1" applyFill="1" applyBorder="1" applyAlignment="1">
      <alignment horizontal="center" vertical="center" wrapText="1"/>
    </xf>
    <xf numFmtId="0" fontId="22" fillId="0" borderId="176" xfId="0" applyFont="1" applyFill="1" applyBorder="1" applyAlignment="1">
      <alignment horizontal="center" vertical="center" wrapText="1"/>
    </xf>
    <xf numFmtId="0" fontId="22" fillId="0" borderId="72" xfId="0" applyFont="1" applyFill="1" applyBorder="1" applyAlignment="1">
      <alignment horizontal="center" vertical="center"/>
    </xf>
    <xf numFmtId="0" fontId="55" fillId="34" borderId="56" xfId="41" applyFont="1" applyFill="1" applyBorder="1" applyAlignment="1" quotePrefix="1">
      <alignment horizontal="center" vertical="center" wrapText="1"/>
      <protection/>
    </xf>
    <xf numFmtId="0" fontId="55" fillId="34" borderId="44" xfId="41" applyFont="1" applyFill="1" applyBorder="1" applyAlignment="1" quotePrefix="1">
      <alignment horizontal="center" vertical="center" wrapText="1"/>
      <protection/>
    </xf>
    <xf numFmtId="0" fontId="30" fillId="34" borderId="61" xfId="41" applyFont="1" applyFill="1" applyBorder="1" applyAlignment="1" quotePrefix="1">
      <alignment horizontal="center" vertical="center" wrapText="1"/>
      <protection/>
    </xf>
    <xf numFmtId="0" fontId="30" fillId="34" borderId="45" xfId="41" applyFont="1" applyFill="1" applyBorder="1" applyAlignment="1" quotePrefix="1">
      <alignment horizontal="center" vertical="center" wrapText="1"/>
      <protection/>
    </xf>
    <xf numFmtId="0" fontId="30" fillId="34" borderId="44" xfId="41" applyFont="1" applyFill="1" applyBorder="1" applyAlignment="1" quotePrefix="1">
      <alignment horizontal="center" vertical="center" wrapText="1"/>
      <protection/>
    </xf>
    <xf numFmtId="0" fontId="30" fillId="34" borderId="57" xfId="41" applyFont="1" applyFill="1" applyBorder="1" applyAlignment="1" quotePrefix="1">
      <alignment horizontal="center" vertical="center" wrapText="1"/>
      <protection/>
    </xf>
    <xf numFmtId="0" fontId="30" fillId="34" borderId="56" xfId="41" applyFont="1" applyFill="1" applyBorder="1" applyAlignment="1" quotePrefix="1">
      <alignment horizontal="center" vertical="center" wrapText="1"/>
      <protection/>
    </xf>
    <xf numFmtId="0" fontId="30" fillId="34" borderId="56" xfId="38" applyFont="1" applyFill="1" applyBorder="1" applyAlignment="1">
      <alignment horizontal="center" vertical="center" wrapText="1"/>
      <protection/>
    </xf>
    <xf numFmtId="0" fontId="30" fillId="34" borderId="61" xfId="38" applyFont="1" applyFill="1" applyBorder="1" applyAlignment="1">
      <alignment horizontal="center" vertical="center" wrapText="1"/>
      <protection/>
    </xf>
    <xf numFmtId="0" fontId="55" fillId="34" borderId="32" xfId="41" applyFont="1" applyFill="1" applyBorder="1" applyAlignment="1" quotePrefix="1">
      <alignment horizontal="center" vertical="center" wrapText="1"/>
      <protection/>
    </xf>
    <xf numFmtId="0" fontId="30" fillId="34" borderId="34" xfId="41" applyFont="1" applyFill="1" applyBorder="1" applyAlignment="1" quotePrefix="1">
      <alignment horizontal="center" vertical="center" wrapText="1"/>
      <protection/>
    </xf>
    <xf numFmtId="0" fontId="30" fillId="34" borderId="113" xfId="41" applyFont="1" applyFill="1" applyBorder="1" applyAlignment="1" quotePrefix="1">
      <alignment horizontal="center" vertical="center" wrapText="1"/>
      <protection/>
    </xf>
    <xf numFmtId="0" fontId="30" fillId="34" borderId="35" xfId="41" applyFont="1" applyFill="1" applyBorder="1" applyAlignment="1" quotePrefix="1">
      <alignment horizontal="center" vertical="center" wrapText="1"/>
      <protection/>
    </xf>
    <xf numFmtId="0" fontId="30" fillId="34" borderId="32" xfId="41" applyFont="1" applyFill="1" applyBorder="1" applyAlignment="1" quotePrefix="1">
      <alignment horizontal="center" vertical="center" wrapText="1"/>
      <protection/>
    </xf>
    <xf numFmtId="0" fontId="30" fillId="34" borderId="32" xfId="38" applyFont="1" applyFill="1" applyBorder="1" applyAlignment="1">
      <alignment horizontal="center" vertical="center" wrapText="1"/>
      <protection/>
    </xf>
    <xf numFmtId="0" fontId="30" fillId="34" borderId="34" xfId="38" applyFont="1" applyFill="1" applyBorder="1" applyAlignment="1">
      <alignment horizontal="center" vertical="center" wrapText="1"/>
      <protection/>
    </xf>
    <xf numFmtId="0" fontId="55" fillId="34" borderId="61" xfId="41" applyFont="1" applyFill="1" applyBorder="1" applyAlignment="1" quotePrefix="1">
      <alignment horizontal="center" vertical="center" wrapText="1"/>
      <protection/>
    </xf>
    <xf numFmtId="0" fontId="55" fillId="34" borderId="57" xfId="41" applyFont="1" applyFill="1" applyBorder="1" applyAlignment="1" quotePrefix="1">
      <alignment horizontal="center" vertical="center" wrapText="1"/>
      <protection/>
    </xf>
    <xf numFmtId="0" fontId="55" fillId="34" borderId="45" xfId="41" applyFont="1" applyFill="1" applyBorder="1" applyAlignment="1" quotePrefix="1">
      <alignment horizontal="center" vertical="center" wrapText="1"/>
      <protection/>
    </xf>
    <xf numFmtId="0" fontId="55" fillId="34" borderId="46" xfId="41" applyFont="1" applyFill="1" applyBorder="1" applyAlignment="1" quotePrefix="1">
      <alignment horizontal="center" vertical="center" wrapText="1"/>
      <protection/>
    </xf>
    <xf numFmtId="0" fontId="55" fillId="34" borderId="47" xfId="41" applyFont="1" applyFill="1" applyBorder="1" applyAlignment="1" quotePrefix="1">
      <alignment horizontal="center" vertical="center" wrapText="1"/>
      <protection/>
    </xf>
    <xf numFmtId="0" fontId="55" fillId="34" borderId="48" xfId="41" applyFont="1" applyFill="1" applyBorder="1" applyAlignment="1" quotePrefix="1">
      <alignment horizontal="center" vertical="center" wrapText="1"/>
      <protection/>
    </xf>
    <xf numFmtId="0" fontId="55" fillId="34" borderId="94" xfId="41" applyFont="1" applyFill="1" applyBorder="1" applyAlignment="1" quotePrefix="1">
      <alignment horizontal="center" vertical="center" wrapText="1"/>
      <protection/>
    </xf>
    <xf numFmtId="0" fontId="55" fillId="34" borderId="58" xfId="41" applyFont="1" applyFill="1" applyBorder="1" applyAlignment="1" quotePrefix="1">
      <alignment horizontal="center" vertical="center" wrapText="1"/>
      <protection/>
    </xf>
    <xf numFmtId="0" fontId="30" fillId="34" borderId="46" xfId="41" applyFont="1" applyFill="1" applyBorder="1" applyAlignment="1" quotePrefix="1">
      <alignment horizontal="center" vertical="center" wrapText="1"/>
      <protection/>
    </xf>
    <xf numFmtId="0" fontId="55" fillId="34" borderId="46" xfId="38" applyFont="1" applyFill="1" applyBorder="1" applyAlignment="1">
      <alignment horizontal="center" vertical="center" wrapText="1"/>
      <protection/>
    </xf>
    <xf numFmtId="0" fontId="55" fillId="34" borderId="48" xfId="38" applyFont="1" applyFill="1" applyBorder="1" applyAlignment="1">
      <alignment horizontal="center" vertical="center" wrapText="1"/>
      <protection/>
    </xf>
    <xf numFmtId="0" fontId="54" fillId="34" borderId="31" xfId="0" applyFont="1" applyFill="1" applyBorder="1" applyAlignment="1">
      <alignment horizontal="left" vertical="center" wrapText="1"/>
    </xf>
    <xf numFmtId="0" fontId="30" fillId="34" borderId="30" xfId="38" applyFont="1" applyFill="1" applyBorder="1" applyAlignment="1" quotePrefix="1">
      <alignment horizontal="center" vertical="center" wrapText="1"/>
      <protection/>
    </xf>
    <xf numFmtId="0" fontId="55" fillId="34" borderId="59" xfId="38" applyFont="1" applyFill="1" applyBorder="1" applyAlignment="1" quotePrefix="1">
      <alignment horizontal="center" vertical="center" wrapText="1"/>
      <protection/>
    </xf>
    <xf numFmtId="0" fontId="30" fillId="34" borderId="29" xfId="38" applyFont="1" applyFill="1" applyBorder="1" applyAlignment="1" quotePrefix="1">
      <alignment horizontal="center" vertical="center" wrapText="1"/>
      <protection/>
    </xf>
    <xf numFmtId="0" fontId="55" fillId="34" borderId="30" xfId="38" applyFont="1" applyFill="1" applyBorder="1" applyAlignment="1" quotePrefix="1">
      <alignment horizontal="center" vertical="center" wrapText="1"/>
      <protection/>
    </xf>
    <xf numFmtId="0" fontId="55" fillId="34" borderId="29" xfId="35" applyFont="1" applyFill="1" applyBorder="1" applyAlignment="1" quotePrefix="1">
      <alignment horizontal="center" vertical="center" textRotation="255" wrapText="1"/>
      <protection/>
    </xf>
    <xf numFmtId="0" fontId="55" fillId="34" borderId="67" xfId="35" applyFont="1" applyFill="1" applyBorder="1" applyAlignment="1" quotePrefix="1">
      <alignment horizontal="center" vertical="center" textRotation="255" wrapText="1"/>
      <protection/>
    </xf>
    <xf numFmtId="0" fontId="55" fillId="34" borderId="72" xfId="35" applyFont="1" applyFill="1" applyBorder="1" applyAlignment="1" quotePrefix="1">
      <alignment horizontal="center" vertical="center" textRotation="255" wrapText="1"/>
      <protection/>
    </xf>
    <xf numFmtId="0" fontId="53" fillId="34" borderId="39" xfId="38" applyFont="1" applyFill="1" applyBorder="1" applyAlignment="1" quotePrefix="1">
      <alignment vertical="center" wrapText="1"/>
      <protection/>
    </xf>
    <xf numFmtId="0" fontId="53" fillId="34" borderId="40" xfId="38" applyFont="1" applyFill="1" applyBorder="1" applyAlignment="1" quotePrefix="1">
      <alignment vertical="center" wrapText="1"/>
      <protection/>
    </xf>
    <xf numFmtId="0" fontId="55" fillId="34" borderId="41" xfId="38" applyFont="1" applyFill="1" applyBorder="1" applyAlignment="1" quotePrefix="1">
      <alignment vertical="center" wrapText="1"/>
      <protection/>
    </xf>
    <xf numFmtId="0" fontId="53" fillId="34" borderId="60" xfId="38" applyFont="1" applyFill="1" applyBorder="1" applyAlignment="1" quotePrefix="1">
      <alignment vertical="center" wrapText="1"/>
      <protection/>
    </xf>
    <xf numFmtId="0" fontId="55" fillId="34" borderId="112" xfId="38" applyFont="1" applyFill="1" applyBorder="1" applyAlignment="1" quotePrefix="1">
      <alignment vertical="center" wrapText="1"/>
      <protection/>
    </xf>
    <xf numFmtId="0" fontId="55" fillId="34" borderId="31" xfId="38" applyFont="1" applyFill="1" applyBorder="1" applyAlignment="1">
      <alignment vertical="center" wrapText="1"/>
      <protection/>
    </xf>
    <xf numFmtId="0" fontId="55" fillId="34" borderId="33" xfId="38" applyFont="1" applyFill="1" applyBorder="1" applyAlignment="1">
      <alignment vertical="center" wrapText="1"/>
      <protection/>
    </xf>
    <xf numFmtId="0" fontId="55" fillId="34" borderId="89" xfId="38" applyFont="1" applyFill="1" applyBorder="1" applyAlignment="1">
      <alignment vertical="center" wrapText="1"/>
      <protection/>
    </xf>
    <xf numFmtId="0" fontId="55" fillId="34" borderId="34" xfId="41" applyFont="1" applyFill="1" applyBorder="1" applyAlignment="1" quotePrefix="1">
      <alignment horizontal="center" vertical="center" wrapText="1"/>
      <protection/>
    </xf>
    <xf numFmtId="0" fontId="55" fillId="34" borderId="113" xfId="41" applyFont="1" applyFill="1" applyBorder="1" applyAlignment="1" quotePrefix="1">
      <alignment horizontal="center" vertical="center" wrapText="1"/>
      <protection/>
    </xf>
    <xf numFmtId="0" fontId="55" fillId="34" borderId="35" xfId="41" applyFont="1" applyFill="1" applyBorder="1" applyAlignment="1" quotePrefix="1">
      <alignment horizontal="center" vertical="center" wrapText="1"/>
      <protection/>
    </xf>
    <xf numFmtId="0" fontId="70" fillId="34" borderId="59" xfId="41" applyFont="1" applyFill="1" applyBorder="1" applyAlignment="1">
      <alignment vertical="center" wrapText="1"/>
      <protection/>
    </xf>
    <xf numFmtId="0" fontId="70" fillId="34" borderId="31" xfId="41" applyFont="1" applyFill="1" applyBorder="1" applyAlignment="1">
      <alignment vertical="center" wrapText="1"/>
      <protection/>
    </xf>
    <xf numFmtId="0" fontId="17" fillId="0" borderId="177" xfId="0" applyFont="1" applyFill="1" applyBorder="1" applyAlignment="1">
      <alignment horizontal="center" vertical="center" wrapText="1"/>
    </xf>
    <xf numFmtId="0" fontId="17" fillId="0" borderId="178" xfId="0" applyFont="1" applyFill="1" applyBorder="1" applyAlignment="1">
      <alignment horizontal="center" vertical="center" wrapText="1"/>
    </xf>
    <xf numFmtId="0" fontId="14" fillId="0" borderId="121" xfId="38" applyFont="1" applyFill="1" applyBorder="1" applyAlignment="1">
      <alignment horizontal="center" vertical="center" wrapText="1"/>
      <protection/>
    </xf>
    <xf numFmtId="0" fontId="14" fillId="0" borderId="19" xfId="38" applyFont="1" applyFill="1" applyBorder="1" applyAlignment="1">
      <alignment horizontal="center" vertical="center" wrapText="1"/>
      <protection/>
    </xf>
    <xf numFmtId="0" fontId="14" fillId="0" borderId="21" xfId="38" applyFont="1" applyFill="1" applyBorder="1" applyAlignment="1">
      <alignment horizontal="center" vertical="center" wrapText="1"/>
      <protection/>
    </xf>
    <xf numFmtId="0" fontId="14" fillId="0" borderId="17" xfId="38" applyFont="1" applyFill="1" applyBorder="1" applyAlignment="1">
      <alignment vertical="center" wrapText="1"/>
      <protection/>
    </xf>
    <xf numFmtId="0" fontId="17" fillId="0" borderId="17" xfId="0" applyFont="1" applyFill="1" applyBorder="1" applyAlignment="1">
      <alignment horizontal="center" vertical="center" wrapText="1"/>
    </xf>
    <xf numFmtId="0" fontId="17" fillId="0" borderId="118" xfId="0" applyFont="1" applyFill="1" applyBorder="1" applyAlignment="1">
      <alignment horizontal="center" vertical="center" wrapText="1"/>
    </xf>
    <xf numFmtId="0" fontId="17" fillId="0" borderId="126" xfId="0" applyFont="1" applyFill="1" applyBorder="1" applyAlignment="1">
      <alignment horizontal="center" vertical="center" wrapText="1"/>
    </xf>
    <xf numFmtId="0" fontId="17" fillId="0" borderId="157" xfId="0" applyFont="1" applyFill="1" applyBorder="1" applyAlignment="1">
      <alignment horizontal="center" vertical="center" wrapText="1"/>
    </xf>
    <xf numFmtId="0" fontId="14" fillId="0" borderId="119" xfId="38" applyFont="1" applyFill="1" applyBorder="1" applyAlignment="1">
      <alignment horizontal="center" vertical="center" wrapText="1"/>
      <protection/>
    </xf>
    <xf numFmtId="0" fontId="14" fillId="0" borderId="154" xfId="41" applyFont="1" applyFill="1" applyBorder="1" applyAlignment="1">
      <alignment horizontal="center" vertical="center" wrapText="1"/>
      <protection/>
    </xf>
    <xf numFmtId="0" fontId="14" fillId="0" borderId="119" xfId="41" applyFont="1" applyFill="1" applyBorder="1" applyAlignment="1">
      <alignment horizontal="center" vertical="center" wrapText="1"/>
      <protection/>
    </xf>
    <xf numFmtId="0" fontId="14" fillId="0" borderId="121" xfId="41" applyFont="1" applyFill="1" applyBorder="1" applyAlignment="1">
      <alignment horizontal="center" vertical="center" wrapText="1"/>
      <protection/>
    </xf>
    <xf numFmtId="0" fontId="14" fillId="20" borderId="110" xfId="38" applyFont="1" applyFill="1" applyBorder="1" applyAlignment="1">
      <alignment horizontal="center" vertical="center" wrapText="1"/>
      <protection/>
    </xf>
    <xf numFmtId="0" fontId="17" fillId="20" borderId="159" xfId="0" applyFont="1" applyFill="1" applyBorder="1" applyAlignment="1">
      <alignment horizontal="center" vertical="center" wrapText="1"/>
    </xf>
    <xf numFmtId="0" fontId="14" fillId="20" borderId="106" xfId="41" applyFont="1" applyFill="1" applyBorder="1" applyAlignment="1">
      <alignment horizontal="center" vertical="center" wrapText="1"/>
      <protection/>
    </xf>
    <xf numFmtId="0" fontId="14" fillId="20" borderId="12" xfId="41" applyFont="1" applyFill="1" applyBorder="1" applyAlignment="1">
      <alignment horizontal="center" vertical="center" wrapText="1"/>
      <protection/>
    </xf>
    <xf numFmtId="0" fontId="17" fillId="20" borderId="179" xfId="0" applyFont="1" applyFill="1" applyBorder="1" applyAlignment="1">
      <alignment horizontal="center" vertical="center" wrapText="1"/>
    </xf>
    <xf numFmtId="0" fontId="14" fillId="20" borderId="126" xfId="41" applyFont="1" applyFill="1" applyBorder="1" applyAlignment="1">
      <alignment horizontal="center" vertical="center" wrapText="1"/>
      <protection/>
    </xf>
    <xf numFmtId="0" fontId="17" fillId="20" borderId="158" xfId="0" applyFont="1" applyFill="1" applyBorder="1" applyAlignment="1">
      <alignment horizontal="center" vertical="center" wrapText="1"/>
    </xf>
    <xf numFmtId="0" fontId="14" fillId="20" borderId="159" xfId="38" applyFont="1" applyFill="1" applyBorder="1" applyAlignment="1">
      <alignment horizontal="center" vertical="center" wrapText="1"/>
      <protection/>
    </xf>
    <xf numFmtId="0" fontId="14" fillId="20" borderId="17" xfId="38" applyFont="1" applyFill="1" applyBorder="1" applyAlignment="1">
      <alignment horizontal="center" vertical="center" wrapText="1"/>
      <protection/>
    </xf>
    <xf numFmtId="0" fontId="14" fillId="20" borderId="118" xfId="38" applyFont="1" applyFill="1" applyBorder="1" applyAlignment="1">
      <alignment horizontal="center" vertical="center" wrapText="1"/>
      <protection/>
    </xf>
    <xf numFmtId="0" fontId="0" fillId="0" borderId="0" xfId="73" applyBorder="1" applyAlignment="1">
      <alignment/>
      <protection/>
    </xf>
    <xf numFmtId="0" fontId="68" fillId="0" borderId="0" xfId="73" applyFont="1" applyFill="1">
      <alignment/>
      <protection/>
    </xf>
    <xf numFmtId="0" fontId="68" fillId="0" borderId="0" xfId="73" applyFont="1">
      <alignment/>
      <protection/>
    </xf>
    <xf numFmtId="0" fontId="42" fillId="0" borderId="180" xfId="0" applyFont="1" applyFill="1" applyBorder="1" applyAlignment="1">
      <alignment horizontal="center"/>
    </xf>
    <xf numFmtId="0" fontId="42" fillId="0" borderId="181" xfId="0" applyFont="1" applyFill="1" applyBorder="1" applyAlignment="1">
      <alignment horizontal="center"/>
    </xf>
    <xf numFmtId="0" fontId="42" fillId="0" borderId="166" xfId="0" applyFont="1" applyFill="1" applyBorder="1" applyAlignment="1">
      <alignment horizontal="center"/>
    </xf>
    <xf numFmtId="0" fontId="42" fillId="0" borderId="167" xfId="0" applyFont="1" applyFill="1" applyBorder="1" applyAlignment="1">
      <alignment horizontal="center"/>
    </xf>
    <xf numFmtId="0" fontId="42" fillId="0" borderId="182" xfId="0" applyFont="1" applyFill="1" applyBorder="1" applyAlignment="1">
      <alignment horizontal="center"/>
    </xf>
    <xf numFmtId="0" fontId="40" fillId="0" borderId="135" xfId="73" applyFont="1" applyBorder="1" applyAlignment="1">
      <alignment horizontal="center" vertical="center" wrapText="1"/>
      <protection/>
    </xf>
    <xf numFmtId="0" fontId="41" fillId="0" borderId="135" xfId="73" applyFont="1" applyBorder="1">
      <alignment/>
      <protection/>
    </xf>
    <xf numFmtId="0" fontId="41" fillId="0" borderId="134" xfId="73" applyFont="1" applyBorder="1">
      <alignment/>
      <protection/>
    </xf>
    <xf numFmtId="0" fontId="41" fillId="0" borderId="90" xfId="73" applyFont="1" applyBorder="1">
      <alignment/>
      <protection/>
    </xf>
    <xf numFmtId="0" fontId="41" fillId="0" borderId="93" xfId="73" applyFont="1" applyBorder="1">
      <alignment/>
      <protection/>
    </xf>
    <xf numFmtId="0" fontId="41" fillId="0" borderId="137" xfId="73" applyFont="1" applyBorder="1">
      <alignment/>
      <protection/>
    </xf>
    <xf numFmtId="0" fontId="41" fillId="0" borderId="113" xfId="73" applyFont="1" applyBorder="1">
      <alignment/>
      <protection/>
    </xf>
    <xf numFmtId="0" fontId="36" fillId="0" borderId="137" xfId="73" applyFont="1" applyBorder="1">
      <alignment/>
      <protection/>
    </xf>
    <xf numFmtId="0" fontId="36" fillId="0" borderId="138" xfId="73" applyFont="1" applyBorder="1">
      <alignment/>
      <protection/>
    </xf>
    <xf numFmtId="0" fontId="37" fillId="0" borderId="166" xfId="73" applyFont="1" applyBorder="1" applyAlignment="1">
      <alignment horizontal="center" vertical="center" wrapText="1"/>
      <protection/>
    </xf>
    <xf numFmtId="0" fontId="38" fillId="0" borderId="167" xfId="73" applyFont="1" applyBorder="1" applyAlignment="1">
      <alignment horizontal="center" wrapText="1"/>
      <protection/>
    </xf>
    <xf numFmtId="0" fontId="39" fillId="0" borderId="80" xfId="73" applyFont="1" applyBorder="1" applyAlignment="1">
      <alignment horizontal="center" vertical="center"/>
      <protection/>
    </xf>
    <xf numFmtId="0" fontId="39" fillId="0" borderId="117" xfId="73" applyFont="1" applyBorder="1" applyAlignment="1">
      <alignment horizontal="center" vertical="center"/>
      <protection/>
    </xf>
    <xf numFmtId="49" fontId="44" fillId="0" borderId="59" xfId="0" applyNumberFormat="1" applyFont="1" applyFill="1" applyBorder="1" applyAlignment="1">
      <alignment horizontal="left"/>
    </xf>
    <xf numFmtId="0" fontId="42" fillId="0" borderId="144" xfId="0" applyFont="1" applyFill="1" applyBorder="1" applyAlignment="1">
      <alignment horizontal="center"/>
    </xf>
    <xf numFmtId="0" fontId="42" fillId="0" borderId="146" xfId="0" applyFont="1" applyFill="1" applyBorder="1" applyAlignment="1">
      <alignment horizontal="center"/>
    </xf>
    <xf numFmtId="0" fontId="42" fillId="0" borderId="66" xfId="0" applyFont="1" applyFill="1" applyBorder="1" applyAlignment="1">
      <alignment horizontal="center"/>
    </xf>
    <xf numFmtId="0" fontId="42" fillId="0" borderId="30" xfId="0" applyFont="1" applyFill="1" applyBorder="1" applyAlignment="1">
      <alignment horizontal="center"/>
    </xf>
    <xf numFmtId="49" fontId="42" fillId="0" borderId="42" xfId="0" applyNumberFormat="1" applyFont="1" applyFill="1" applyBorder="1" applyAlignment="1">
      <alignment horizontal="left"/>
    </xf>
    <xf numFmtId="0" fontId="42" fillId="0" borderId="183" xfId="73" applyFont="1" applyFill="1" applyBorder="1" applyAlignment="1">
      <alignment horizontal="center"/>
      <protection/>
    </xf>
    <xf numFmtId="0" fontId="42" fillId="0" borderId="140" xfId="73" applyFont="1" applyFill="1" applyBorder="1" applyAlignment="1">
      <alignment horizontal="center"/>
      <protection/>
    </xf>
    <xf numFmtId="0" fontId="42" fillId="0" borderId="184" xfId="73" applyFont="1" applyFill="1" applyBorder="1" applyAlignment="1">
      <alignment horizontal="center"/>
      <protection/>
    </xf>
    <xf numFmtId="0" fontId="42" fillId="0" borderId="95" xfId="73" applyFont="1" applyFill="1" applyBorder="1" applyAlignment="1">
      <alignment horizontal="center"/>
      <protection/>
    </xf>
    <xf numFmtId="0" fontId="42" fillId="0" borderId="181" xfId="73" applyFont="1" applyFill="1" applyBorder="1" applyAlignment="1">
      <alignment horizontal="center"/>
      <protection/>
    </xf>
    <xf numFmtId="0" fontId="42" fillId="0" borderId="136" xfId="73" applyFont="1" applyFill="1" applyBorder="1" applyAlignment="1">
      <alignment horizontal="center" vertical="center" wrapText="1"/>
      <protection/>
    </xf>
    <xf numFmtId="0" fontId="42" fillId="0" borderId="185" xfId="73" applyFont="1" applyFill="1" applyBorder="1" applyAlignment="1">
      <alignment horizontal="center" vertical="center" wrapText="1"/>
      <protection/>
    </xf>
    <xf numFmtId="0" fontId="43" fillId="0" borderId="89" xfId="73" applyFont="1" applyFill="1" applyBorder="1" applyAlignment="1">
      <alignment horizontal="center" vertical="center" wrapText="1"/>
      <protection/>
    </xf>
    <xf numFmtId="0" fontId="45" fillId="0" borderId="144" xfId="0" applyFont="1" applyFill="1" applyBorder="1" applyAlignment="1">
      <alignment horizontal="center"/>
    </xf>
    <xf numFmtId="0" fontId="45" fillId="0" borderId="30" xfId="0" applyFont="1" applyFill="1" applyBorder="1" applyAlignment="1">
      <alignment horizontal="center"/>
    </xf>
    <xf numFmtId="0" fontId="14" fillId="35" borderId="77" xfId="41" applyFont="1" applyFill="1" applyBorder="1" applyAlignment="1">
      <alignment vertical="center" wrapText="1"/>
      <protection/>
    </xf>
    <xf numFmtId="0" fontId="15" fillId="35" borderId="78" xfId="39" applyFont="1" applyFill="1" applyBorder="1" applyAlignment="1">
      <alignment vertical="center" wrapText="1"/>
      <protection/>
    </xf>
    <xf numFmtId="0" fontId="15" fillId="35" borderId="186" xfId="41" applyFont="1" applyFill="1" applyBorder="1" applyAlignment="1">
      <alignment vertical="center" wrapText="1"/>
      <protection/>
    </xf>
    <xf numFmtId="0" fontId="15" fillId="35" borderId="73" xfId="39" applyFont="1" applyFill="1" applyBorder="1" applyAlignment="1">
      <alignment vertical="center" wrapText="1"/>
      <protection/>
    </xf>
    <xf numFmtId="0" fontId="15" fillId="35" borderId="187" xfId="41" applyFont="1" applyFill="1" applyBorder="1" applyAlignment="1">
      <alignment vertical="center" wrapText="1"/>
      <protection/>
    </xf>
    <xf numFmtId="0" fontId="17" fillId="35" borderId="49" xfId="0" applyFont="1" applyFill="1" applyBorder="1" applyAlignment="1">
      <alignment horizontal="left" vertical="center" wrapText="1"/>
    </xf>
    <xf numFmtId="0" fontId="18" fillId="35" borderId="49" xfId="0" applyFont="1" applyFill="1" applyBorder="1" applyAlignment="1">
      <alignment horizontal="left" vertical="center" wrapText="1"/>
    </xf>
    <xf numFmtId="0" fontId="16" fillId="35" borderId="59" xfId="41" applyFont="1" applyFill="1" applyBorder="1" applyAlignment="1" quotePrefix="1">
      <alignment vertical="center" wrapText="1"/>
      <protection/>
    </xf>
    <xf numFmtId="0" fontId="16" fillId="35" borderId="31" xfId="41" applyFont="1" applyFill="1" applyBorder="1" applyAlignment="1">
      <alignment vertical="center" wrapText="1"/>
      <protection/>
    </xf>
    <xf numFmtId="0" fontId="19" fillId="35" borderId="59" xfId="0" applyFont="1" applyFill="1" applyBorder="1" applyAlignment="1">
      <alignment horizontal="left" vertical="center" wrapText="1"/>
    </xf>
    <xf numFmtId="0" fontId="17" fillId="35" borderId="59" xfId="0" applyFont="1" applyFill="1" applyBorder="1" applyAlignment="1">
      <alignment horizontal="left" vertical="center" wrapText="1"/>
    </xf>
    <xf numFmtId="0" fontId="17" fillId="35" borderId="64" xfId="0" applyFont="1" applyFill="1" applyBorder="1" applyAlignment="1">
      <alignment horizontal="center" vertical="center" wrapText="1"/>
    </xf>
    <xf numFmtId="0" fontId="16" fillId="36" borderId="59" xfId="41" applyFont="1" applyFill="1" applyBorder="1" applyAlignment="1" applyProtection="1" quotePrefix="1">
      <alignment vertical="center" wrapText="1"/>
      <protection locked="0"/>
    </xf>
    <xf numFmtId="0" fontId="14" fillId="36" borderId="30" xfId="41" applyFont="1" applyFill="1" applyBorder="1" applyAlignment="1" applyProtection="1" quotePrefix="1">
      <alignment vertical="center" wrapText="1"/>
      <protection locked="0"/>
    </xf>
    <xf numFmtId="0" fontId="15" fillId="36" borderId="30" xfId="41" applyFont="1" applyFill="1" applyBorder="1" applyAlignment="1" applyProtection="1" quotePrefix="1">
      <alignment vertical="center" wrapText="1"/>
      <protection locked="0"/>
    </xf>
    <xf numFmtId="0" fontId="21" fillId="36" borderId="30" xfId="0" applyFont="1" applyFill="1" applyBorder="1" applyAlignment="1" applyProtection="1">
      <alignment horizontal="left" vertical="center" wrapText="1"/>
      <protection locked="0"/>
    </xf>
    <xf numFmtId="0" fontId="15" fillId="36" borderId="30" xfId="35" applyFont="1" applyFill="1" applyBorder="1" applyAlignment="1" applyProtection="1" quotePrefix="1">
      <alignment horizontal="center" vertical="center" wrapText="1"/>
      <protection locked="0"/>
    </xf>
    <xf numFmtId="0" fontId="21" fillId="36" borderId="30" xfId="0" applyFont="1" applyFill="1" applyBorder="1" applyAlignment="1" applyProtection="1">
      <alignment/>
      <protection locked="0"/>
    </xf>
    <xf numFmtId="0" fontId="20" fillId="0" borderId="65" xfId="41" applyFont="1" applyFill="1" applyBorder="1" applyAlignment="1" applyProtection="1" quotePrefix="1">
      <alignment vertical="center" wrapText="1"/>
      <protection locked="0"/>
    </xf>
    <xf numFmtId="0" fontId="20" fillId="0" borderId="78" xfId="41" applyFont="1" applyFill="1" applyBorder="1" applyAlignment="1" applyProtection="1" quotePrefix="1">
      <alignment horizontal="center" vertical="center" wrapText="1"/>
      <protection locked="0"/>
    </xf>
    <xf numFmtId="0" fontId="20" fillId="0" borderId="78" xfId="0" applyFont="1" applyFill="1" applyBorder="1" applyAlignment="1" applyProtection="1">
      <alignment horizontal="center" vertical="center" wrapText="1"/>
      <protection locked="0"/>
    </xf>
    <xf numFmtId="0" fontId="21" fillId="0" borderId="78" xfId="35" applyFont="1" applyFill="1" applyBorder="1" applyAlignment="1" applyProtection="1" quotePrefix="1">
      <alignment horizontal="center" vertical="center" wrapText="1"/>
      <protection locked="0"/>
    </xf>
    <xf numFmtId="0" fontId="21" fillId="0" borderId="78" xfId="0" applyFont="1" applyFill="1" applyBorder="1" applyAlignment="1" applyProtection="1">
      <alignment horizontal="center"/>
      <protection locked="0"/>
    </xf>
    <xf numFmtId="0" fontId="20" fillId="0" borderId="43" xfId="41" applyFont="1" applyFill="1" applyBorder="1" applyAlignment="1" applyProtection="1" quotePrefix="1">
      <alignment vertical="center" wrapText="1"/>
      <protection locked="0"/>
    </xf>
    <xf numFmtId="0" fontId="20" fillId="0" borderId="73" xfId="41" applyFont="1" applyFill="1" applyBorder="1" applyAlignment="1" applyProtection="1" quotePrefix="1">
      <alignment horizontal="center" vertical="center" wrapText="1"/>
      <protection locked="0"/>
    </xf>
    <xf numFmtId="0" fontId="20" fillId="0" borderId="43" xfId="41" applyFont="1" applyFill="1" applyBorder="1" applyAlignment="1" applyProtection="1">
      <alignment vertical="center" wrapText="1"/>
      <protection locked="0"/>
    </xf>
    <xf numFmtId="0" fontId="20" fillId="0" borderId="43" xfId="39" applyFont="1" applyFill="1" applyBorder="1" applyAlignment="1" applyProtection="1">
      <alignment vertical="center" wrapText="1"/>
      <protection locked="0"/>
    </xf>
    <xf numFmtId="0" fontId="58" fillId="0" borderId="78" xfId="41" applyFont="1" applyFill="1" applyBorder="1" applyAlignment="1" applyProtection="1" quotePrefix="1">
      <alignment horizontal="center" vertical="center" wrapText="1"/>
      <protection locked="0"/>
    </xf>
    <xf numFmtId="0" fontId="20" fillId="0" borderId="116" xfId="41" applyFont="1" applyFill="1" applyBorder="1" applyAlignment="1" applyProtection="1">
      <alignment vertical="center" wrapText="1"/>
      <protection locked="0"/>
    </xf>
    <xf numFmtId="0" fontId="20" fillId="0" borderId="188" xfId="41" applyFont="1" applyFill="1" applyBorder="1" applyAlignment="1" applyProtection="1" quotePrefix="1">
      <alignment horizontal="center" vertical="center" wrapText="1"/>
      <protection locked="0"/>
    </xf>
    <xf numFmtId="0" fontId="20" fillId="0" borderId="186" xfId="41" applyFont="1" applyFill="1" applyBorder="1" applyAlignment="1" applyProtection="1" quotePrefix="1">
      <alignment horizontal="center" vertical="center" wrapText="1"/>
      <protection locked="0"/>
    </xf>
    <xf numFmtId="0" fontId="20" fillId="0" borderId="188" xfId="0" applyFont="1" applyFill="1" applyBorder="1" applyAlignment="1" applyProtection="1">
      <alignment horizontal="center" vertical="center" wrapText="1"/>
      <protection locked="0"/>
    </xf>
    <xf numFmtId="0" fontId="21" fillId="0" borderId="188" xfId="0" applyFont="1" applyFill="1" applyBorder="1" applyAlignment="1" applyProtection="1">
      <alignment horizontal="center" vertical="center"/>
      <protection locked="0"/>
    </xf>
    <xf numFmtId="0" fontId="18" fillId="37" borderId="71" xfId="0" applyFont="1" applyFill="1" applyBorder="1" applyAlignment="1" applyProtection="1">
      <alignment horizontal="left" vertical="center" wrapText="1"/>
      <protection locked="0"/>
    </xf>
    <xf numFmtId="0" fontId="14" fillId="37" borderId="30" xfId="38" applyFont="1" applyFill="1" applyBorder="1" applyAlignment="1" applyProtection="1" quotePrefix="1">
      <alignment horizontal="center" vertical="center" wrapText="1"/>
      <protection locked="0"/>
    </xf>
    <xf numFmtId="0" fontId="18" fillId="36" borderId="59" xfId="0" applyFont="1" applyFill="1" applyBorder="1" applyAlignment="1" applyProtection="1">
      <alignment horizontal="left" vertical="center" wrapText="1"/>
      <protection locked="0"/>
    </xf>
    <xf numFmtId="0" fontId="14" fillId="36" borderId="69" xfId="38" applyFont="1" applyFill="1" applyBorder="1" applyAlignment="1" applyProtection="1" quotePrefix="1">
      <alignment horizontal="center" vertical="center" wrapText="1"/>
      <protection locked="0"/>
    </xf>
    <xf numFmtId="0" fontId="18" fillId="0" borderId="59" xfId="0" applyFont="1" applyFill="1" applyBorder="1" applyAlignment="1" applyProtection="1">
      <alignment horizontal="left" vertical="center" wrapText="1"/>
      <protection locked="0"/>
    </xf>
    <xf numFmtId="0" fontId="14" fillId="0" borderId="30" xfId="38" applyFont="1" applyFill="1" applyBorder="1" applyAlignment="1" applyProtection="1" quotePrefix="1">
      <alignment vertical="center" wrapText="1"/>
      <protection locked="0"/>
    </xf>
    <xf numFmtId="0" fontId="14" fillId="0" borderId="69" xfId="38" applyFont="1" applyFill="1" applyBorder="1" applyAlignment="1" applyProtection="1" quotePrefix="1">
      <alignment vertical="center" wrapText="1"/>
      <protection locked="0"/>
    </xf>
    <xf numFmtId="0" fontId="15" fillId="0" borderId="69" xfId="38" applyFont="1" applyFill="1" applyBorder="1" applyAlignment="1" applyProtection="1" quotePrefix="1">
      <alignment vertical="center" wrapText="1"/>
      <protection locked="0"/>
    </xf>
    <xf numFmtId="0" fontId="21" fillId="0" borderId="69" xfId="0" applyFont="1" applyFill="1" applyBorder="1" applyAlignment="1" applyProtection="1">
      <alignment/>
      <protection locked="0"/>
    </xf>
    <xf numFmtId="0" fontId="20" fillId="0" borderId="77" xfId="41" applyFont="1" applyFill="1" applyBorder="1" applyAlignment="1" applyProtection="1" quotePrefix="1">
      <alignment horizontal="center" vertical="center" wrapText="1"/>
      <protection locked="0"/>
    </xf>
    <xf numFmtId="0" fontId="20" fillId="0" borderId="77" xfId="0" applyFont="1" applyFill="1" applyBorder="1" applyAlignment="1" applyProtection="1">
      <alignment horizontal="center" vertical="center" wrapText="1"/>
      <protection locked="0"/>
    </xf>
    <xf numFmtId="0" fontId="21" fillId="0" borderId="77" xfId="0" applyFont="1" applyFill="1" applyBorder="1" applyAlignment="1" applyProtection="1">
      <alignment horizontal="center" vertical="center" wrapText="1"/>
      <protection locked="0"/>
    </xf>
    <xf numFmtId="0" fontId="21" fillId="0" borderId="77" xfId="0" applyFont="1" applyFill="1" applyBorder="1" applyAlignment="1" applyProtection="1">
      <alignment horizontal="center"/>
      <protection locked="0"/>
    </xf>
    <xf numFmtId="0" fontId="20" fillId="0" borderId="73" xfId="0" applyFont="1" applyFill="1" applyBorder="1" applyAlignment="1" applyProtection="1">
      <alignment horizontal="center" vertical="center" wrapText="1"/>
      <protection locked="0"/>
    </xf>
    <xf numFmtId="0" fontId="21" fillId="0" borderId="73" xfId="0" applyFont="1" applyFill="1" applyBorder="1" applyAlignment="1" applyProtection="1">
      <alignment horizontal="center" vertical="center" wrapText="1"/>
      <protection locked="0"/>
    </xf>
    <xf numFmtId="0" fontId="21" fillId="0" borderId="73" xfId="0" applyFont="1" applyFill="1" applyBorder="1" applyAlignment="1" applyProtection="1">
      <alignment horizontal="center"/>
      <protection locked="0"/>
    </xf>
    <xf numFmtId="0" fontId="20" fillId="0" borderId="57" xfId="41" applyFont="1" applyFill="1" applyBorder="1" applyAlignment="1" applyProtection="1" quotePrefix="1">
      <alignment vertical="center" wrapText="1"/>
      <protection locked="0"/>
    </xf>
    <xf numFmtId="0" fontId="20" fillId="0" borderId="57" xfId="41" applyFont="1" applyFill="1" applyBorder="1" applyAlignment="1" applyProtection="1">
      <alignment vertical="center" wrapText="1"/>
      <protection locked="0"/>
    </xf>
    <xf numFmtId="0" fontId="20" fillId="0" borderId="57" xfId="39" applyFont="1" applyFill="1" applyBorder="1" applyAlignment="1" applyProtection="1">
      <alignment vertical="center" wrapText="1"/>
      <protection locked="0"/>
    </xf>
    <xf numFmtId="0" fontId="20" fillId="0" borderId="58" xfId="41" applyFont="1" applyFill="1" applyBorder="1" applyAlignment="1" applyProtection="1">
      <alignment vertical="center" wrapText="1"/>
      <protection locked="0"/>
    </xf>
    <xf numFmtId="0" fontId="20" fillId="0" borderId="187" xfId="41" applyFont="1" applyFill="1" applyBorder="1" applyAlignment="1" applyProtection="1" quotePrefix="1">
      <alignment horizontal="center" vertical="center" wrapText="1"/>
      <protection locked="0"/>
    </xf>
    <xf numFmtId="0" fontId="20" fillId="0" borderId="187" xfId="0" applyFont="1" applyFill="1" applyBorder="1" applyAlignment="1" applyProtection="1">
      <alignment horizontal="center" vertical="center" wrapText="1"/>
      <protection locked="0"/>
    </xf>
    <xf numFmtId="0" fontId="21" fillId="0" borderId="187" xfId="0" applyFont="1" applyFill="1" applyBorder="1" applyAlignment="1" applyProtection="1">
      <alignment horizontal="center" vertical="center" wrapText="1"/>
      <protection locked="0"/>
    </xf>
    <xf numFmtId="0" fontId="21" fillId="0" borderId="187" xfId="0" applyFont="1" applyFill="1" applyBorder="1" applyAlignment="1" applyProtection="1">
      <alignment horizontal="center" vertical="center"/>
      <protection locked="0"/>
    </xf>
    <xf numFmtId="0" fontId="16" fillId="37" borderId="59" xfId="41" applyFont="1" applyFill="1" applyBorder="1" applyAlignment="1" applyProtection="1" quotePrefix="1">
      <alignment vertical="center" wrapText="1"/>
      <protection locked="0"/>
    </xf>
    <xf numFmtId="0" fontId="14" fillId="37" borderId="111" xfId="41" applyFont="1" applyFill="1" applyBorder="1" applyAlignment="1" applyProtection="1" quotePrefix="1">
      <alignment horizontal="center" vertical="center" wrapText="1"/>
      <protection locked="0"/>
    </xf>
    <xf numFmtId="0" fontId="16" fillId="0" borderId="59" xfId="41" applyFont="1" applyFill="1" applyBorder="1" applyAlignment="1" applyProtection="1">
      <alignment vertical="center" wrapText="1"/>
      <protection locked="0"/>
    </xf>
    <xf numFmtId="0" fontId="15" fillId="0" borderId="30" xfId="38" applyFont="1" applyFill="1" applyBorder="1" applyAlignment="1" applyProtection="1" quotePrefix="1">
      <alignment horizontal="center" vertical="center" wrapText="1"/>
      <protection locked="0"/>
    </xf>
    <xf numFmtId="0" fontId="15" fillId="0" borderId="69" xfId="38" applyFont="1" applyFill="1" applyBorder="1" applyAlignment="1" applyProtection="1" quotePrefix="1">
      <alignment horizontal="center" vertical="center" wrapText="1"/>
      <protection locked="0"/>
    </xf>
    <xf numFmtId="0" fontId="20" fillId="0" borderId="30" xfId="38" applyFont="1" applyFill="1" applyBorder="1" applyAlignment="1" applyProtection="1" quotePrefix="1">
      <alignment horizontal="center" vertical="center" wrapText="1"/>
      <protection locked="0"/>
    </xf>
    <xf numFmtId="0" fontId="21" fillId="0" borderId="30" xfId="0" applyFont="1" applyFill="1" applyBorder="1" applyAlignment="1" applyProtection="1">
      <alignment horizontal="center" vertical="center" wrapText="1"/>
      <protection locked="0"/>
    </xf>
    <xf numFmtId="0" fontId="21" fillId="0" borderId="30" xfId="0" applyFont="1" applyFill="1" applyBorder="1" applyAlignment="1" applyProtection="1">
      <alignment horizontal="left" vertical="center" wrapText="1"/>
      <protection locked="0"/>
    </xf>
    <xf numFmtId="0" fontId="21" fillId="0" borderId="30" xfId="0" applyFont="1" applyFill="1" applyBorder="1" applyAlignment="1" applyProtection="1">
      <alignment/>
      <protection locked="0"/>
    </xf>
    <xf numFmtId="0" fontId="21" fillId="0" borderId="78" xfId="0" applyFont="1" applyFill="1" applyBorder="1" applyAlignment="1" applyProtection="1">
      <alignment horizontal="center" vertical="center" wrapText="1"/>
      <protection locked="0"/>
    </xf>
    <xf numFmtId="0" fontId="20" fillId="0" borderId="111" xfId="41" applyFont="1" applyFill="1" applyBorder="1" applyAlignment="1" applyProtection="1" quotePrefix="1">
      <alignment horizontal="center" vertical="center" wrapText="1"/>
      <protection locked="0"/>
    </xf>
    <xf numFmtId="0" fontId="14" fillId="37" borderId="30" xfId="41" applyFont="1" applyFill="1" applyBorder="1" applyAlignment="1" applyProtection="1" quotePrefix="1">
      <alignment horizontal="center" vertical="center" wrapText="1"/>
      <protection locked="0"/>
    </xf>
    <xf numFmtId="0" fontId="25" fillId="0" borderId="59" xfId="0" applyFont="1" applyFill="1" applyBorder="1" applyAlignment="1" applyProtection="1">
      <alignment horizontal="left" vertical="center" wrapText="1"/>
      <protection locked="0"/>
    </xf>
    <xf numFmtId="0" fontId="14" fillId="0" borderId="30" xfId="38" applyFont="1" applyFill="1" applyBorder="1" applyAlignment="1" applyProtection="1" quotePrefix="1">
      <alignment horizontal="center" vertical="center" wrapText="1"/>
      <protection locked="0"/>
    </xf>
    <xf numFmtId="0" fontId="18" fillId="37" borderId="59" xfId="0" applyFont="1" applyFill="1" applyBorder="1" applyAlignment="1" applyProtection="1">
      <alignment horizontal="left" vertical="center" wrapText="1"/>
      <protection locked="0"/>
    </xf>
    <xf numFmtId="0" fontId="18" fillId="37" borderId="30" xfId="0" applyFont="1" applyFill="1" applyBorder="1" applyAlignment="1" applyProtection="1">
      <alignment horizontal="center" vertical="center"/>
      <protection locked="0"/>
    </xf>
    <xf numFmtId="0" fontId="55" fillId="34" borderId="29" xfId="38" applyFont="1" applyFill="1" applyBorder="1" applyAlignment="1">
      <alignment horizontal="center" vertical="center" wrapText="1"/>
      <protection/>
    </xf>
    <xf numFmtId="0" fontId="55" fillId="34" borderId="64" xfId="38" applyFont="1" applyFill="1" applyBorder="1" applyAlignment="1">
      <alignment horizontal="center" vertical="center" wrapText="1"/>
      <protection/>
    </xf>
    <xf numFmtId="0" fontId="55" fillId="34" borderId="63" xfId="41" applyFont="1" applyFill="1" applyBorder="1" applyAlignment="1" quotePrefix="1">
      <alignment horizontal="center" vertical="center" wrapText="1"/>
      <protection/>
    </xf>
    <xf numFmtId="0" fontId="55" fillId="34" borderId="64" xfId="41" applyFont="1" applyFill="1" applyBorder="1" applyAlignment="1" quotePrefix="1">
      <alignment horizontal="center" vertical="center" wrapText="1"/>
      <protection/>
    </xf>
    <xf numFmtId="0" fontId="55" fillId="34" borderId="67" xfId="41" applyFont="1" applyFill="1" applyBorder="1" applyAlignment="1" quotePrefix="1">
      <alignment horizontal="center" vertical="center" wrapText="1"/>
      <protection/>
    </xf>
    <xf numFmtId="0" fontId="55" fillId="34" borderId="68" xfId="41" applyFont="1" applyFill="1" applyBorder="1" applyAlignment="1" quotePrefix="1">
      <alignment horizontal="center" vertical="center" wrapText="1"/>
      <protection/>
    </xf>
    <xf numFmtId="0" fontId="15" fillId="38" borderId="36" xfId="41" applyFont="1" applyFill="1" applyBorder="1" applyAlignment="1" quotePrefix="1">
      <alignment horizontal="center" vertical="center" wrapText="1"/>
      <protection/>
    </xf>
    <xf numFmtId="0" fontId="15" fillId="38" borderId="189" xfId="41" applyFont="1" applyFill="1" applyBorder="1" applyAlignment="1" quotePrefix="1">
      <alignment horizontal="center" vertical="center" wrapText="1"/>
      <protection/>
    </xf>
    <xf numFmtId="0" fontId="15" fillId="38" borderId="39" xfId="41" applyFont="1" applyFill="1" applyBorder="1" applyAlignment="1" quotePrefix="1">
      <alignment horizontal="center" vertical="center" wrapText="1"/>
      <protection/>
    </xf>
    <xf numFmtId="0" fontId="15" fillId="38" borderId="60" xfId="41" applyFont="1" applyFill="1" applyBorder="1" applyAlignment="1" quotePrefix="1">
      <alignment horizontal="center" vertical="center" wrapText="1"/>
      <protection/>
    </xf>
    <xf numFmtId="0" fontId="15" fillId="38" borderId="56" xfId="41" applyFont="1" applyFill="1" applyBorder="1" applyAlignment="1" quotePrefix="1">
      <alignment horizontal="center" vertical="center" wrapText="1"/>
      <protection/>
    </xf>
    <xf numFmtId="0" fontId="15" fillId="38" borderId="45" xfId="41" applyFont="1" applyFill="1" applyBorder="1" applyAlignment="1" quotePrefix="1">
      <alignment horizontal="center" vertical="center" wrapText="1"/>
      <protection/>
    </xf>
    <xf numFmtId="0" fontId="15" fillId="38" borderId="32" xfId="41" applyFont="1" applyFill="1" applyBorder="1" applyAlignment="1" quotePrefix="1">
      <alignment horizontal="center" vertical="center" wrapText="1"/>
      <protection/>
    </xf>
    <xf numFmtId="0" fontId="15" fillId="38" borderId="113" xfId="41" applyFont="1" applyFill="1" applyBorder="1" applyAlignment="1" quotePrefix="1">
      <alignment horizontal="center" vertical="center" wrapText="1"/>
      <protection/>
    </xf>
    <xf numFmtId="0" fontId="15" fillId="34" borderId="34" xfId="41" applyFont="1" applyFill="1" applyBorder="1" applyAlignment="1" quotePrefix="1">
      <alignment horizontal="center" vertical="center" wrapText="1"/>
      <protection/>
    </xf>
    <xf numFmtId="0" fontId="15" fillId="38" borderId="33" xfId="41" applyFont="1" applyFill="1" applyBorder="1" applyAlignment="1" quotePrefix="1">
      <alignment horizontal="center" vertical="center" wrapText="1"/>
      <protection/>
    </xf>
    <xf numFmtId="0" fontId="15" fillId="38" borderId="43" xfId="41" applyFont="1" applyFill="1" applyBorder="1" applyAlignment="1" quotePrefix="1">
      <alignment horizontal="center" vertical="center" wrapText="1"/>
      <protection/>
    </xf>
    <xf numFmtId="0" fontId="15" fillId="38" borderId="44" xfId="41" applyFont="1" applyFill="1" applyBorder="1" applyAlignment="1" quotePrefix="1">
      <alignment horizontal="center" vertical="center" wrapText="1"/>
      <protection/>
    </xf>
    <xf numFmtId="0" fontId="15" fillId="38" borderId="57" xfId="41" applyFont="1" applyFill="1" applyBorder="1" applyAlignment="1" quotePrefix="1">
      <alignment horizontal="center" vertical="center" wrapText="1"/>
      <protection/>
    </xf>
    <xf numFmtId="0" fontId="14" fillId="34" borderId="62" xfId="38" applyFont="1" applyFill="1" applyBorder="1" applyAlignment="1" quotePrefix="1">
      <alignment horizontal="center" vertical="center" wrapText="1"/>
      <protection/>
    </xf>
    <xf numFmtId="0" fontId="15" fillId="34" borderId="29" xfId="38" applyFont="1" applyFill="1" applyBorder="1" applyAlignment="1" quotePrefix="1">
      <alignment vertical="center" wrapText="1"/>
      <protection/>
    </xf>
    <xf numFmtId="0" fontId="15" fillId="34" borderId="63" xfId="38" applyFont="1" applyFill="1" applyBorder="1" applyAlignment="1" quotePrefix="1">
      <alignment vertical="center" wrapText="1"/>
      <protection/>
    </xf>
    <xf numFmtId="0" fontId="14" fillId="34" borderId="64" xfId="38" applyFont="1" applyFill="1" applyBorder="1" applyAlignment="1" quotePrefix="1">
      <alignment vertical="center" wrapText="1"/>
      <protection/>
    </xf>
    <xf numFmtId="0" fontId="15" fillId="34" borderId="96" xfId="41" applyFont="1" applyFill="1" applyBorder="1" applyAlignment="1" quotePrefix="1">
      <alignment vertical="center" wrapText="1"/>
      <protection/>
    </xf>
    <xf numFmtId="0" fontId="14" fillId="34" borderId="40" xfId="38" applyFont="1" applyFill="1" applyBorder="1" applyAlignment="1">
      <alignment horizontal="center" vertical="center" wrapText="1"/>
      <protection/>
    </xf>
    <xf numFmtId="0" fontId="14" fillId="34" borderId="41" xfId="38" applyFont="1" applyFill="1" applyBorder="1" applyAlignment="1">
      <alignment horizontal="center" vertical="center" wrapText="1"/>
      <protection/>
    </xf>
    <xf numFmtId="0" fontId="15" fillId="34" borderId="94" xfId="41" applyFont="1" applyFill="1" applyBorder="1" applyAlignment="1" quotePrefix="1">
      <alignment horizontal="center" vertical="center" wrapText="1"/>
      <protection/>
    </xf>
    <xf numFmtId="0" fontId="15" fillId="34" borderId="58" xfId="41" applyFont="1" applyFill="1" applyBorder="1" applyAlignment="1" quotePrefix="1">
      <alignment horizontal="center" vertical="center" wrapText="1"/>
      <protection/>
    </xf>
    <xf numFmtId="0" fontId="15" fillId="34" borderId="47" xfId="41" applyFont="1" applyFill="1" applyBorder="1" applyAlignment="1" quotePrefix="1">
      <alignment horizontal="center" vertical="center" wrapText="1"/>
      <protection/>
    </xf>
    <xf numFmtId="0" fontId="15" fillId="34" borderId="48" xfId="41" applyFont="1" applyFill="1" applyBorder="1" applyAlignment="1" quotePrefix="1">
      <alignment horizontal="center" vertical="center" wrapText="1"/>
      <protection/>
    </xf>
    <xf numFmtId="0" fontId="15" fillId="34" borderId="36" xfId="38" applyFont="1" applyFill="1" applyBorder="1" applyAlignment="1" quotePrefix="1">
      <alignment horizontal="center" vertical="center" wrapText="1"/>
      <protection/>
    </xf>
    <xf numFmtId="0" fontId="15" fillId="34" borderId="189" xfId="38" applyFont="1" applyFill="1" applyBorder="1" applyAlignment="1" quotePrefix="1">
      <alignment horizontal="center" vertical="center" wrapText="1"/>
      <protection/>
    </xf>
    <xf numFmtId="0" fontId="15" fillId="34" borderId="88" xfId="38" applyFont="1" applyFill="1" applyBorder="1" applyAlignment="1" quotePrefix="1">
      <alignment horizontal="center" vertical="center" wrapText="1"/>
      <protection/>
    </xf>
    <xf numFmtId="0" fontId="17" fillId="34" borderId="33" xfId="0" applyFont="1" applyFill="1" applyBorder="1" applyAlignment="1">
      <alignment horizontal="center" vertical="center" wrapText="1"/>
    </xf>
    <xf numFmtId="0" fontId="17" fillId="34" borderId="35" xfId="0" applyFont="1" applyFill="1" applyBorder="1" applyAlignment="1">
      <alignment horizontal="center" vertical="center" wrapText="1"/>
    </xf>
    <xf numFmtId="0" fontId="17" fillId="34" borderId="32" xfId="0" applyFont="1" applyFill="1" applyBorder="1" applyAlignment="1">
      <alignment horizontal="center" vertical="center" wrapText="1"/>
    </xf>
    <xf numFmtId="0" fontId="17" fillId="34" borderId="34" xfId="0" applyFont="1" applyFill="1" applyBorder="1" applyAlignment="1">
      <alignment horizontal="center" vertical="center" wrapText="1"/>
    </xf>
    <xf numFmtId="0" fontId="17" fillId="34" borderId="113" xfId="0" applyFont="1" applyFill="1" applyBorder="1" applyAlignment="1">
      <alignment horizontal="center" vertical="center" wrapText="1"/>
    </xf>
    <xf numFmtId="0" fontId="15" fillId="34" borderId="32" xfId="41" applyFont="1" applyFill="1" applyBorder="1" applyAlignment="1" quotePrefix="1">
      <alignment vertical="center" wrapText="1"/>
      <protection/>
    </xf>
    <xf numFmtId="0" fontId="15" fillId="34" borderId="33" xfId="41" applyFont="1" applyFill="1" applyBorder="1" applyAlignment="1" quotePrefix="1">
      <alignment vertical="center" wrapText="1"/>
      <protection/>
    </xf>
    <xf numFmtId="0" fontId="15" fillId="34" borderId="31" xfId="41" applyFont="1" applyFill="1" applyBorder="1" applyAlignment="1" quotePrefix="1">
      <alignment vertical="center" wrapText="1"/>
      <protection/>
    </xf>
    <xf numFmtId="0" fontId="14" fillId="34" borderId="0" xfId="38" applyFont="1" applyFill="1" applyBorder="1" applyAlignment="1">
      <alignment vertical="center" wrapText="1"/>
      <protection/>
    </xf>
    <xf numFmtId="0" fontId="15" fillId="34" borderId="39" xfId="38" applyFont="1" applyFill="1" applyBorder="1" applyAlignment="1" quotePrefix="1">
      <alignment vertical="center" wrapText="1"/>
      <protection/>
    </xf>
    <xf numFmtId="0" fontId="15" fillId="34" borderId="60" xfId="38" applyFont="1" applyFill="1" applyBorder="1" applyAlignment="1" quotePrefix="1">
      <alignment vertical="center" wrapText="1"/>
      <protection/>
    </xf>
    <xf numFmtId="0" fontId="15" fillId="34" borderId="88" xfId="38" applyFont="1" applyFill="1" applyBorder="1" applyAlignment="1" quotePrefix="1">
      <alignment vertical="center" wrapText="1"/>
      <protection/>
    </xf>
    <xf numFmtId="0" fontId="21" fillId="34" borderId="29" xfId="0" applyFont="1" applyFill="1" applyBorder="1" applyAlignment="1">
      <alignment horizontal="center" vertical="center"/>
    </xf>
    <xf numFmtId="0" fontId="21" fillId="34" borderId="30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/>
    </xf>
    <xf numFmtId="0" fontId="17" fillId="35" borderId="44" xfId="0" applyFont="1" applyFill="1" applyBorder="1" applyAlignment="1">
      <alignment horizontal="center" vertical="center" wrapText="1"/>
    </xf>
    <xf numFmtId="0" fontId="17" fillId="35" borderId="75" xfId="0" applyFont="1" applyFill="1" applyBorder="1" applyAlignment="1">
      <alignment horizontal="center" vertical="center" wrapText="1"/>
    </xf>
    <xf numFmtId="0" fontId="14" fillId="35" borderId="70" xfId="41" applyFont="1" applyFill="1" applyBorder="1" applyAlignment="1" quotePrefix="1">
      <alignment horizontal="center" vertical="center" wrapText="1"/>
      <protection/>
    </xf>
    <xf numFmtId="0" fontId="14" fillId="35" borderId="37" xfId="41" applyFont="1" applyFill="1" applyBorder="1" applyAlignment="1" quotePrefix="1">
      <alignment horizontal="center" vertical="center" wrapText="1"/>
      <protection/>
    </xf>
    <xf numFmtId="0" fontId="14" fillId="35" borderId="189" xfId="41" applyFont="1" applyFill="1" applyBorder="1" applyAlignment="1" quotePrefix="1">
      <alignment horizontal="center" vertical="center" wrapText="1"/>
      <protection/>
    </xf>
    <xf numFmtId="0" fontId="20" fillId="0" borderId="57" xfId="41" applyFont="1" applyFill="1" applyBorder="1" applyAlignment="1" applyProtection="1">
      <alignment horizontal="center" vertical="center" wrapText="1"/>
      <protection locked="0"/>
    </xf>
    <xf numFmtId="0" fontId="15" fillId="35" borderId="39" xfId="38" applyFont="1" applyFill="1" applyBorder="1" applyAlignment="1" quotePrefix="1">
      <alignment horizontal="center" vertical="center" wrapText="1"/>
      <protection/>
    </xf>
    <xf numFmtId="0" fontId="15" fillId="35" borderId="60" xfId="38" applyFont="1" applyFill="1" applyBorder="1" applyAlignment="1" quotePrefix="1">
      <alignment horizontal="center" vertical="center" wrapText="1"/>
      <protection/>
    </xf>
    <xf numFmtId="0" fontId="15" fillId="35" borderId="0" xfId="38" applyFont="1" applyFill="1" applyBorder="1" applyAlignment="1" quotePrefix="1">
      <alignment horizontal="center" vertical="center" wrapText="1"/>
      <protection/>
    </xf>
    <xf numFmtId="0" fontId="15" fillId="35" borderId="46" xfId="38" applyFont="1" applyFill="1" applyBorder="1" applyAlignment="1" quotePrefix="1">
      <alignment horizontal="center" vertical="center" wrapText="1"/>
      <protection/>
    </xf>
    <xf numFmtId="0" fontId="15" fillId="35" borderId="47" xfId="38" applyFont="1" applyFill="1" applyBorder="1" applyAlignment="1" quotePrefix="1">
      <alignment horizontal="center" vertical="center" wrapText="1"/>
      <protection/>
    </xf>
    <xf numFmtId="0" fontId="15" fillId="35" borderId="48" xfId="38" applyFont="1" applyFill="1" applyBorder="1" applyAlignment="1" quotePrefix="1">
      <alignment horizontal="center" vertical="center" wrapText="1"/>
      <protection/>
    </xf>
    <xf numFmtId="0" fontId="14" fillId="35" borderId="96" xfId="41" applyFont="1" applyFill="1" applyBorder="1" applyAlignment="1" quotePrefix="1">
      <alignment horizontal="center" vertical="center" wrapText="1"/>
      <protection/>
    </xf>
    <xf numFmtId="0" fontId="17" fillId="35" borderId="61" xfId="0" applyFont="1" applyFill="1" applyBorder="1" applyAlignment="1">
      <alignment horizontal="center" vertical="center" wrapText="1"/>
    </xf>
    <xf numFmtId="0" fontId="17" fillId="35" borderId="76" xfId="0" applyFont="1" applyFill="1" applyBorder="1" applyAlignment="1">
      <alignment horizontal="center" vertical="center" wrapText="1"/>
    </xf>
    <xf numFmtId="0" fontId="14" fillId="35" borderId="77" xfId="41" applyFont="1" applyFill="1" applyBorder="1" applyAlignment="1">
      <alignment horizontal="left" vertical="center" wrapText="1"/>
      <protection/>
    </xf>
    <xf numFmtId="0" fontId="15" fillId="35" borderId="78" xfId="39" applyFont="1" applyFill="1" applyBorder="1" applyAlignment="1">
      <alignment horizontal="center" vertical="center" wrapText="1"/>
      <protection/>
    </xf>
    <xf numFmtId="0" fontId="15" fillId="35" borderId="186" xfId="41" applyFont="1" applyFill="1" applyBorder="1" applyAlignment="1">
      <alignment horizontal="center" vertical="center" wrapText="1"/>
      <protection/>
    </xf>
    <xf numFmtId="0" fontId="15" fillId="35" borderId="73" xfId="39" applyFont="1" applyFill="1" applyBorder="1" applyAlignment="1">
      <alignment horizontal="center" vertical="center" wrapText="1"/>
      <protection/>
    </xf>
    <xf numFmtId="0" fontId="15" fillId="35" borderId="187" xfId="41" applyFont="1" applyFill="1" applyBorder="1" applyAlignment="1">
      <alignment horizontal="center" vertical="center" wrapText="1"/>
      <protection/>
    </xf>
    <xf numFmtId="0" fontId="17" fillId="35" borderId="49" xfId="0" applyFont="1" applyFill="1" applyBorder="1" applyAlignment="1">
      <alignment horizontal="center" vertical="center" wrapText="1"/>
    </xf>
    <xf numFmtId="0" fontId="15" fillId="0" borderId="20" xfId="41" applyFont="1" applyFill="1" applyBorder="1" applyAlignment="1">
      <alignment horizontal="center" vertical="center" wrapText="1"/>
      <protection/>
    </xf>
    <xf numFmtId="0" fontId="15" fillId="0" borderId="13" xfId="41" applyFont="1" applyFill="1" applyBorder="1" applyAlignment="1">
      <alignment horizontal="center" vertical="center" wrapText="1"/>
      <protection/>
    </xf>
    <xf numFmtId="0" fontId="20" fillId="0" borderId="20" xfId="41" applyFont="1" applyFill="1" applyBorder="1" applyAlignment="1">
      <alignment horizontal="center" vertical="center" wrapText="1"/>
      <protection/>
    </xf>
    <xf numFmtId="0" fontId="20" fillId="0" borderId="11" xfId="41" applyFont="1" applyFill="1" applyBorder="1" applyAlignment="1">
      <alignment horizontal="center" vertical="center" wrapText="1"/>
      <protection/>
    </xf>
    <xf numFmtId="0" fontId="20" fillId="0" borderId="13" xfId="41" applyFont="1" applyFill="1" applyBorder="1" applyAlignment="1">
      <alignment horizontal="center" vertical="center" wrapText="1"/>
      <protection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179" xfId="0" applyFont="1" applyFill="1" applyBorder="1" applyAlignment="1">
      <alignment horizontal="center" vertical="center" wrapText="1"/>
    </xf>
    <xf numFmtId="0" fontId="14" fillId="0" borderId="15" xfId="38" applyFont="1" applyFill="1" applyBorder="1" applyAlignment="1">
      <alignment horizontal="center" vertical="center" wrapText="1"/>
      <protection/>
    </xf>
    <xf numFmtId="0" fontId="14" fillId="20" borderId="16" xfId="38" applyFont="1" applyFill="1" applyBorder="1" applyAlignment="1">
      <alignment horizontal="center" vertical="center" wrapText="1"/>
      <protection/>
    </xf>
    <xf numFmtId="0" fontId="15" fillId="20" borderId="105" xfId="38" applyFont="1" applyFill="1" applyBorder="1" applyAlignment="1">
      <alignment horizontal="center" vertical="center" wrapText="1"/>
      <protection/>
    </xf>
    <xf numFmtId="0" fontId="14" fillId="20" borderId="122" xfId="41" applyFont="1" applyFill="1" applyBorder="1" applyAlignment="1">
      <alignment horizontal="center" vertical="center" wrapText="1"/>
      <protection/>
    </xf>
    <xf numFmtId="0" fontId="0" fillId="0" borderId="21" xfId="73" applyFont="1" applyBorder="1" applyAlignment="1">
      <alignment horizontal="center" vertical="center" wrapText="1"/>
      <protection/>
    </xf>
    <xf numFmtId="0" fontId="0" fillId="0" borderId="21" xfId="73" applyFont="1" applyBorder="1" applyAlignment="1">
      <alignment horizontal="center" vertical="center"/>
      <protection/>
    </xf>
    <xf numFmtId="0" fontId="2" fillId="0" borderId="27" xfId="35" applyFont="1" applyFill="1" applyBorder="1" applyAlignment="1">
      <alignment horizontal="center" vertical="center" textRotation="255" wrapText="1"/>
      <protection/>
    </xf>
    <xf numFmtId="0" fontId="2" fillId="20" borderId="160" xfId="35" applyFont="1" applyFill="1" applyBorder="1" applyAlignment="1">
      <alignment horizontal="center" vertical="center" textRotation="255" wrapText="1"/>
      <protection/>
    </xf>
    <xf numFmtId="0" fontId="49" fillId="20" borderId="99" xfId="41" applyFont="1" applyFill="1" applyBorder="1" applyAlignment="1">
      <alignment vertical="center" wrapText="1"/>
      <protection/>
    </xf>
    <xf numFmtId="0" fontId="30" fillId="0" borderId="111" xfId="0" applyFont="1" applyBorder="1" applyAlignment="1">
      <alignment horizontal="left" wrapText="1"/>
    </xf>
    <xf numFmtId="14" fontId="29" fillId="0" borderId="30" xfId="0" applyNumberFormat="1" applyFont="1" applyBorder="1" applyAlignment="1">
      <alignment horizontal="left" wrapText="1"/>
    </xf>
    <xf numFmtId="0" fontId="29" fillId="0" borderId="111" xfId="0" applyFont="1" applyBorder="1" applyAlignment="1">
      <alignment horizontal="left" wrapText="1"/>
    </xf>
    <xf numFmtId="0" fontId="25" fillId="0" borderId="111" xfId="0" applyFont="1" applyBorder="1" applyAlignment="1">
      <alignment horizontal="left" wrapText="1"/>
    </xf>
    <xf numFmtId="0" fontId="21" fillId="0" borderId="73" xfId="0" applyFont="1" applyBorder="1" applyAlignment="1">
      <alignment vertical="top" wrapText="1"/>
    </xf>
    <xf numFmtId="0" fontId="14" fillId="34" borderId="56" xfId="41" applyFont="1" applyFill="1" applyBorder="1" applyAlignment="1" quotePrefix="1">
      <alignment vertical="center" wrapText="1"/>
      <protection/>
    </xf>
    <xf numFmtId="0" fontId="14" fillId="34" borderId="44" xfId="41" applyFont="1" applyFill="1" applyBorder="1" applyAlignment="1" quotePrefix="1">
      <alignment vertical="center" wrapText="1"/>
      <protection/>
    </xf>
    <xf numFmtId="0" fontId="14" fillId="34" borderId="57" xfId="41" applyFont="1" applyFill="1" applyBorder="1" applyAlignment="1" quotePrefix="1">
      <alignment vertical="center" wrapText="1"/>
      <protection/>
    </xf>
    <xf numFmtId="0" fontId="14" fillId="34" borderId="35" xfId="41" applyFont="1" applyFill="1" applyBorder="1" applyAlignment="1" quotePrefix="1">
      <alignment vertical="center" wrapText="1"/>
      <protection/>
    </xf>
    <xf numFmtId="0" fontId="31" fillId="35" borderId="43" xfId="0" applyFont="1" applyFill="1" applyBorder="1" applyAlignment="1">
      <alignment horizontal="left" vertical="center" wrapText="1"/>
    </xf>
    <xf numFmtId="0" fontId="31" fillId="35" borderId="65" xfId="0" applyFont="1" applyFill="1" applyBorder="1" applyAlignment="1">
      <alignment horizontal="left" vertical="center" wrapText="1"/>
    </xf>
    <xf numFmtId="0" fontId="29" fillId="35" borderId="36" xfId="38" applyFont="1" applyFill="1" applyBorder="1" applyAlignment="1" quotePrefix="1">
      <alignment horizontal="center" vertical="center" wrapText="1"/>
      <protection/>
    </xf>
    <xf numFmtId="0" fontId="29" fillId="35" borderId="37" xfId="38" applyFont="1" applyFill="1" applyBorder="1" applyAlignment="1" quotePrefix="1">
      <alignment horizontal="center" vertical="center" wrapText="1"/>
      <protection/>
    </xf>
    <xf numFmtId="0" fontId="29" fillId="35" borderId="96" xfId="38" applyFont="1" applyFill="1" applyBorder="1" applyAlignment="1" quotePrefix="1">
      <alignment horizontal="center" vertical="center" wrapText="1"/>
      <protection/>
    </xf>
    <xf numFmtId="0" fontId="29" fillId="35" borderId="38" xfId="38" applyFont="1" applyFill="1" applyBorder="1" applyAlignment="1" quotePrefix="1">
      <alignment horizontal="center" vertical="center" wrapText="1"/>
      <protection/>
    </xf>
    <xf numFmtId="0" fontId="29" fillId="35" borderId="189" xfId="38" applyFont="1" applyFill="1" applyBorder="1" applyAlignment="1" quotePrefix="1">
      <alignment horizontal="center" vertical="center" wrapText="1"/>
      <protection/>
    </xf>
    <xf numFmtId="0" fontId="31" fillId="35" borderId="56" xfId="0" applyFont="1" applyFill="1" applyBorder="1" applyAlignment="1">
      <alignment horizontal="left" vertical="center" wrapText="1"/>
    </xf>
    <xf numFmtId="0" fontId="10" fillId="35" borderId="36" xfId="35" applyFont="1" applyFill="1" applyBorder="1" applyAlignment="1" quotePrefix="1">
      <alignment horizontal="center" vertical="center" wrapText="1"/>
      <protection/>
    </xf>
    <xf numFmtId="0" fontId="10" fillId="35" borderId="189" xfId="35" applyFont="1" applyFill="1" applyBorder="1" applyAlignment="1" quotePrefix="1">
      <alignment horizontal="center" vertical="center" wrapText="1"/>
      <protection/>
    </xf>
    <xf numFmtId="0" fontId="10" fillId="35" borderId="87" xfId="35" applyFont="1" applyFill="1" applyBorder="1" applyAlignment="1" quotePrefix="1">
      <alignment horizontal="center" vertical="center" wrapText="1"/>
      <protection/>
    </xf>
    <xf numFmtId="0" fontId="10" fillId="35" borderId="38" xfId="35" applyFont="1" applyFill="1" applyBorder="1" applyAlignment="1" quotePrefix="1">
      <alignment horizontal="center" vertical="center" wrapText="1"/>
      <protection/>
    </xf>
    <xf numFmtId="0" fontId="10" fillId="35" borderId="88" xfId="35" applyFont="1" applyFill="1" applyBorder="1" applyAlignment="1" quotePrefix="1">
      <alignment horizontal="center" vertical="center" wrapText="1"/>
      <protection/>
    </xf>
    <xf numFmtId="0" fontId="10" fillId="35" borderId="70" xfId="38" applyFont="1" applyFill="1" applyBorder="1" applyAlignment="1" quotePrefix="1">
      <alignment horizontal="left" vertical="center" wrapText="1"/>
      <protection/>
    </xf>
    <xf numFmtId="0" fontId="10" fillId="35" borderId="37" xfId="38" applyFont="1" applyFill="1" applyBorder="1" applyAlignment="1" quotePrefix="1">
      <alignment horizontal="left" vertical="center" wrapText="1"/>
      <protection/>
    </xf>
    <xf numFmtId="0" fontId="10" fillId="35" borderId="88" xfId="38" applyFont="1" applyFill="1" applyBorder="1" applyAlignment="1" quotePrefix="1">
      <alignment horizontal="left" vertical="center" wrapText="1"/>
      <protection/>
    </xf>
    <xf numFmtId="0" fontId="10" fillId="35" borderId="56" xfId="35" applyFont="1" applyFill="1" applyBorder="1" applyAlignment="1" quotePrefix="1">
      <alignment horizontal="center" vertical="center" textRotation="255" wrapText="1"/>
      <protection/>
    </xf>
    <xf numFmtId="0" fontId="10" fillId="35" borderId="45" xfId="35" applyFont="1" applyFill="1" applyBorder="1" applyAlignment="1" quotePrefix="1">
      <alignment horizontal="center" vertical="center" textRotation="255" wrapText="1"/>
      <protection/>
    </xf>
    <xf numFmtId="0" fontId="10" fillId="35" borderId="79" xfId="35" applyFont="1" applyFill="1" applyBorder="1" applyAlignment="1" quotePrefix="1">
      <alignment horizontal="center" vertical="center" textRotation="255" wrapText="1"/>
      <protection/>
    </xf>
    <xf numFmtId="0" fontId="10" fillId="35" borderId="61" xfId="35" applyFont="1" applyFill="1" applyBorder="1" applyAlignment="1" quotePrefix="1">
      <alignment horizontal="center" vertical="center" textRotation="255" wrapText="1"/>
      <protection/>
    </xf>
    <xf numFmtId="0" fontId="10" fillId="35" borderId="91" xfId="35" applyFont="1" applyFill="1" applyBorder="1" applyAlignment="1" quotePrefix="1">
      <alignment horizontal="center" vertical="center" textRotation="255" wrapText="1"/>
      <protection/>
    </xf>
    <xf numFmtId="0" fontId="10" fillId="35" borderId="43" xfId="38" applyFont="1" applyFill="1" applyBorder="1" applyAlignment="1" quotePrefix="1">
      <alignment horizontal="left" vertical="center" wrapText="1"/>
      <protection/>
    </xf>
    <xf numFmtId="0" fontId="10" fillId="35" borderId="44" xfId="38" applyFont="1" applyFill="1" applyBorder="1" applyAlignment="1" quotePrefix="1">
      <alignment horizontal="left" vertical="center" wrapText="1"/>
      <protection/>
    </xf>
    <xf numFmtId="0" fontId="10" fillId="35" borderId="91" xfId="38" applyFont="1" applyFill="1" applyBorder="1" applyAlignment="1" quotePrefix="1">
      <alignment horizontal="left" vertical="center" wrapText="1"/>
      <protection/>
    </xf>
    <xf numFmtId="0" fontId="21" fillId="20" borderId="190" xfId="0" applyFont="1" applyFill="1" applyBorder="1" applyAlignment="1">
      <alignment horizontal="center" vertical="center" wrapText="1"/>
    </xf>
    <xf numFmtId="0" fontId="20" fillId="20" borderId="156" xfId="0" applyFont="1" applyFill="1" applyBorder="1" applyAlignment="1">
      <alignment horizontal="center" vertical="center" wrapText="1"/>
    </xf>
    <xf numFmtId="0" fontId="21" fillId="20" borderId="127" xfId="0" applyFont="1" applyFill="1" applyBorder="1" applyAlignment="1">
      <alignment horizontal="center" vertical="center" wrapText="1"/>
    </xf>
    <xf numFmtId="0" fontId="21" fillId="20" borderId="157" xfId="0" applyFont="1" applyFill="1" applyBorder="1" applyAlignment="1">
      <alignment horizontal="center" vertical="center" wrapText="1"/>
    </xf>
    <xf numFmtId="0" fontId="17" fillId="35" borderId="56" xfId="0" applyFont="1" applyFill="1" applyBorder="1" applyAlignment="1">
      <alignment horizontal="center" vertical="center" wrapText="1"/>
    </xf>
    <xf numFmtId="0" fontId="17" fillId="35" borderId="74" xfId="0" applyFont="1" applyFill="1" applyBorder="1" applyAlignment="1">
      <alignment horizontal="center" vertical="center" wrapText="1"/>
    </xf>
    <xf numFmtId="0" fontId="14" fillId="35" borderId="65" xfId="41" applyFont="1" applyFill="1" applyBorder="1" applyAlignment="1" quotePrefix="1">
      <alignment horizontal="center" vertical="center" wrapText="1"/>
      <protection/>
    </xf>
    <xf numFmtId="0" fontId="14" fillId="35" borderId="33" xfId="41" applyFont="1" applyFill="1" applyBorder="1" applyAlignment="1" quotePrefix="1">
      <alignment horizontal="center" vertical="center" wrapText="1"/>
      <protection/>
    </xf>
    <xf numFmtId="0" fontId="14" fillId="35" borderId="35" xfId="41" applyFont="1" applyFill="1" applyBorder="1" applyAlignment="1" quotePrefix="1">
      <alignment horizontal="center" vertical="center" wrapText="1"/>
      <protection/>
    </xf>
    <xf numFmtId="0" fontId="14" fillId="35" borderId="32" xfId="41" applyFont="1" applyFill="1" applyBorder="1" applyAlignment="1" quotePrefix="1">
      <alignment horizontal="center" vertical="center" wrapText="1"/>
      <protection/>
    </xf>
    <xf numFmtId="0" fontId="14" fillId="35" borderId="113" xfId="41" applyFont="1" applyFill="1" applyBorder="1" applyAlignment="1" quotePrefix="1">
      <alignment horizontal="center" vertical="center" wrapText="1"/>
      <protection/>
    </xf>
    <xf numFmtId="0" fontId="17" fillId="35" borderId="39" xfId="0" applyFont="1" applyFill="1" applyBorder="1" applyAlignment="1">
      <alignment horizontal="center" vertical="center" wrapText="1"/>
    </xf>
    <xf numFmtId="0" fontId="17" fillId="35" borderId="40" xfId="0" applyFont="1" applyFill="1" applyBorder="1" applyAlignment="1">
      <alignment horizontal="center" vertical="center" wrapText="1"/>
    </xf>
    <xf numFmtId="0" fontId="17" fillId="35" borderId="41" xfId="0" applyFont="1" applyFill="1" applyBorder="1" applyAlignment="1">
      <alignment horizontal="center" vertical="center" wrapText="1"/>
    </xf>
    <xf numFmtId="0" fontId="15" fillId="35" borderId="81" xfId="38" applyFont="1" applyFill="1" applyBorder="1" applyAlignment="1" quotePrefix="1">
      <alignment horizontal="center" vertical="center" wrapText="1"/>
      <protection/>
    </xf>
    <xf numFmtId="0" fontId="15" fillId="35" borderId="82" xfId="38" applyFont="1" applyFill="1" applyBorder="1" applyAlignment="1" quotePrefix="1">
      <alignment horizontal="center" vertical="center" wrapText="1"/>
      <protection/>
    </xf>
    <xf numFmtId="0" fontId="15" fillId="35" borderId="83" xfId="38" applyFont="1" applyFill="1" applyBorder="1" applyAlignment="1" quotePrefix="1">
      <alignment horizontal="center" vertical="center" wrapText="1"/>
      <protection/>
    </xf>
    <xf numFmtId="0" fontId="15" fillId="35" borderId="74" xfId="38" applyFont="1" applyFill="1" applyBorder="1" applyAlignment="1" quotePrefix="1">
      <alignment horizontal="center" vertical="center" wrapText="1"/>
      <protection/>
    </xf>
    <xf numFmtId="0" fontId="15" fillId="35" borderId="75" xfId="38" applyFont="1" applyFill="1" applyBorder="1" applyAlignment="1" quotePrefix="1">
      <alignment horizontal="center" vertical="center" wrapText="1"/>
      <protection/>
    </xf>
    <xf numFmtId="0" fontId="15" fillId="35" borderId="76" xfId="38" applyFont="1" applyFill="1" applyBorder="1" applyAlignment="1" quotePrefix="1">
      <alignment horizontal="center" vertical="center" wrapText="1"/>
      <protection/>
    </xf>
    <xf numFmtId="0" fontId="17" fillId="35" borderId="29" xfId="0" applyFont="1" applyFill="1" applyBorder="1" applyAlignment="1">
      <alignment horizontal="center" vertical="center" wrapText="1"/>
    </xf>
    <xf numFmtId="0" fontId="17" fillId="35" borderId="63" xfId="0" applyFont="1" applyFill="1" applyBorder="1" applyAlignment="1">
      <alignment horizontal="center" vertical="center" wrapText="1"/>
    </xf>
    <xf numFmtId="0" fontId="2" fillId="35" borderId="71" xfId="46" applyFont="1" applyFill="1" applyBorder="1" applyAlignment="1" quotePrefix="1">
      <alignment horizontal="center" vertical="center" wrapText="1"/>
      <protection/>
    </xf>
    <xf numFmtId="0" fontId="59" fillId="36" borderId="59" xfId="41" applyFont="1" applyFill="1" applyBorder="1" applyAlignment="1" applyProtection="1" quotePrefix="1">
      <alignment vertical="center" wrapText="1"/>
      <protection locked="0"/>
    </xf>
    <xf numFmtId="0" fontId="59" fillId="36" borderId="30" xfId="41" applyFont="1" applyFill="1" applyBorder="1" applyAlignment="1" applyProtection="1" quotePrefix="1">
      <alignment vertical="center" wrapText="1"/>
      <protection locked="0"/>
    </xf>
    <xf numFmtId="0" fontId="63" fillId="36" borderId="30" xfId="41" applyFont="1" applyFill="1" applyBorder="1" applyAlignment="1" applyProtection="1" quotePrefix="1">
      <alignment vertical="center" wrapText="1"/>
      <protection locked="0"/>
    </xf>
    <xf numFmtId="0" fontId="13" fillId="36" borderId="30" xfId="0" applyFont="1" applyFill="1" applyBorder="1" applyAlignment="1" applyProtection="1">
      <alignment horizontal="left" vertical="center" wrapText="1"/>
      <protection locked="0"/>
    </xf>
    <xf numFmtId="0" fontId="63" fillId="36" borderId="30" xfId="35" applyFont="1" applyFill="1" applyBorder="1" applyAlignment="1" applyProtection="1" quotePrefix="1">
      <alignment horizontal="center" vertical="center" wrapText="1"/>
      <protection locked="0"/>
    </xf>
    <xf numFmtId="0" fontId="13" fillId="36" borderId="30" xfId="0" applyFont="1" applyFill="1" applyBorder="1" applyAlignment="1" applyProtection="1">
      <alignment/>
      <protection locked="0"/>
    </xf>
    <xf numFmtId="0" fontId="63" fillId="0" borderId="65" xfId="41" applyFont="1" applyFill="1" applyBorder="1" applyAlignment="1" applyProtection="1" quotePrefix="1">
      <alignment vertical="center" wrapText="1"/>
      <protection locked="0"/>
    </xf>
    <xf numFmtId="0" fontId="63" fillId="0" borderId="73" xfId="41" applyFont="1" applyFill="1" applyBorder="1" applyAlignment="1" applyProtection="1" quotePrefix="1">
      <alignment horizontal="center" vertical="center" wrapText="1"/>
      <protection locked="0"/>
    </xf>
    <xf numFmtId="0" fontId="63" fillId="0" borderId="78" xfId="41" applyFont="1" applyFill="1" applyBorder="1" applyAlignment="1" applyProtection="1" quotePrefix="1">
      <alignment horizontal="center" vertical="center" wrapText="1"/>
      <protection locked="0"/>
    </xf>
    <xf numFmtId="0" fontId="59" fillId="0" borderId="78" xfId="35" applyFont="1" applyFill="1" applyBorder="1" applyAlignment="1" applyProtection="1" quotePrefix="1">
      <alignment horizontal="center" vertical="center" wrapText="1"/>
      <protection locked="0"/>
    </xf>
    <xf numFmtId="0" fontId="13" fillId="0" borderId="78" xfId="0" applyFont="1" applyFill="1" applyBorder="1" applyAlignment="1" applyProtection="1">
      <alignment horizontal="center"/>
      <protection locked="0"/>
    </xf>
    <xf numFmtId="0" fontId="63" fillId="0" borderId="43" xfId="41" applyFont="1" applyFill="1" applyBorder="1" applyAlignment="1" applyProtection="1" quotePrefix="1">
      <alignment vertical="center" wrapText="1"/>
      <protection locked="0"/>
    </xf>
    <xf numFmtId="0" fontId="63" fillId="0" borderId="43" xfId="39" applyFont="1" applyFill="1" applyBorder="1" applyAlignment="1" applyProtection="1">
      <alignment vertical="center" wrapText="1"/>
      <protection locked="0"/>
    </xf>
    <xf numFmtId="0" fontId="63" fillId="0" borderId="43" xfId="41" applyFont="1" applyFill="1" applyBorder="1" applyAlignment="1" applyProtection="1">
      <alignment vertical="center" wrapText="1"/>
      <protection locked="0"/>
    </xf>
    <xf numFmtId="0" fontId="20" fillId="0" borderId="73" xfId="0" applyFont="1" applyFill="1" applyBorder="1" applyAlignment="1" applyProtection="1">
      <alignment horizontal="center"/>
      <protection locked="0"/>
    </xf>
    <xf numFmtId="0" fontId="15" fillId="0" borderId="78" xfId="41" applyFont="1" applyFill="1" applyBorder="1" applyAlignment="1" applyProtection="1" quotePrefix="1">
      <alignment horizontal="center" vertical="center" wrapText="1"/>
      <protection locked="0"/>
    </xf>
    <xf numFmtId="0" fontId="15" fillId="0" borderId="57" xfId="39" applyFont="1" applyFill="1" applyBorder="1" applyAlignment="1" applyProtection="1">
      <alignment vertical="center" wrapText="1"/>
      <protection locked="0"/>
    </xf>
    <xf numFmtId="0" fontId="15" fillId="0" borderId="57" xfId="41" applyFont="1" applyFill="1" applyBorder="1" applyAlignment="1" applyProtection="1">
      <alignment vertical="center" wrapText="1"/>
      <protection locked="0"/>
    </xf>
    <xf numFmtId="0" fontId="13" fillId="37" borderId="71" xfId="0" applyFont="1" applyFill="1" applyBorder="1" applyAlignment="1" applyProtection="1">
      <alignment horizontal="left" vertical="center" wrapText="1"/>
      <protection locked="0"/>
    </xf>
    <xf numFmtId="0" fontId="59" fillId="37" borderId="111" xfId="38" applyFont="1" applyFill="1" applyBorder="1" applyAlignment="1" applyProtection="1" quotePrefix="1">
      <alignment horizontal="center" vertical="center" wrapText="1"/>
      <protection locked="0"/>
    </xf>
    <xf numFmtId="0" fontId="13" fillId="36" borderId="59" xfId="0" applyFont="1" applyFill="1" applyBorder="1" applyAlignment="1" applyProtection="1">
      <alignment horizontal="left" vertical="center" wrapText="1"/>
      <protection locked="0"/>
    </xf>
    <xf numFmtId="0" fontId="59" fillId="36" borderId="30" xfId="38" applyFont="1" applyFill="1" applyBorder="1" applyAlignment="1" applyProtection="1" quotePrefix="1">
      <alignment horizontal="center" vertical="center" wrapText="1"/>
      <protection locked="0"/>
    </xf>
    <xf numFmtId="0" fontId="13" fillId="0" borderId="59" xfId="0" applyFont="1" applyFill="1" applyBorder="1" applyAlignment="1" applyProtection="1">
      <alignment horizontal="left" vertical="center" wrapText="1"/>
      <protection locked="0"/>
    </xf>
    <xf numFmtId="0" fontId="59" fillId="0" borderId="30" xfId="38" applyFont="1" applyFill="1" applyBorder="1" applyAlignment="1" applyProtection="1" quotePrefix="1">
      <alignment vertical="center" wrapText="1"/>
      <protection locked="0"/>
    </xf>
    <xf numFmtId="0" fontId="63" fillId="0" borderId="30" xfId="38" applyFont="1" applyFill="1" applyBorder="1" applyAlignment="1" applyProtection="1" quotePrefix="1">
      <alignment vertical="center" wrapText="1"/>
      <protection locked="0"/>
    </xf>
    <xf numFmtId="0" fontId="13" fillId="0" borderId="111" xfId="0" applyFont="1" applyFill="1" applyBorder="1" applyAlignment="1" applyProtection="1">
      <alignment/>
      <protection locked="0"/>
    </xf>
    <xf numFmtId="0" fontId="63" fillId="0" borderId="77" xfId="41" applyFont="1" applyFill="1" applyBorder="1" applyAlignment="1" applyProtection="1" quotePrefix="1">
      <alignment horizontal="center" vertical="center" wrapText="1"/>
      <protection locked="0"/>
    </xf>
    <xf numFmtId="0" fontId="58" fillId="0" borderId="77" xfId="0" applyFont="1" applyFill="1" applyBorder="1" applyAlignment="1" applyProtection="1">
      <alignment horizontal="center" vertical="center" wrapText="1"/>
      <protection locked="0"/>
    </xf>
    <xf numFmtId="0" fontId="59" fillId="0" borderId="77" xfId="35" applyFont="1" applyFill="1" applyBorder="1" applyAlignment="1" applyProtection="1" quotePrefix="1">
      <alignment horizontal="center" vertical="center" wrapText="1"/>
      <protection locked="0"/>
    </xf>
    <xf numFmtId="0" fontId="13" fillId="0" borderId="77" xfId="0" applyFont="1" applyFill="1" applyBorder="1" applyAlignment="1" applyProtection="1">
      <alignment horizontal="center"/>
      <protection locked="0"/>
    </xf>
    <xf numFmtId="0" fontId="59" fillId="37" borderId="59" xfId="41" applyFont="1" applyFill="1" applyBorder="1" applyAlignment="1" applyProtection="1" quotePrefix="1">
      <alignment vertical="center" wrapText="1"/>
      <protection locked="0"/>
    </xf>
    <xf numFmtId="0" fontId="59" fillId="37" borderId="188" xfId="41" applyFont="1" applyFill="1" applyBorder="1" applyAlignment="1" applyProtection="1" quotePrefix="1">
      <alignment horizontal="center" vertical="center" wrapText="1"/>
      <protection locked="0"/>
    </xf>
    <xf numFmtId="0" fontId="59" fillId="37" borderId="39" xfId="41" applyFont="1" applyFill="1" applyBorder="1" applyAlignment="1" applyProtection="1" quotePrefix="1">
      <alignment horizontal="center" vertical="center" wrapText="1"/>
      <protection locked="0"/>
    </xf>
    <xf numFmtId="0" fontId="59" fillId="0" borderId="59" xfId="41" applyFont="1" applyFill="1" applyBorder="1" applyAlignment="1" applyProtection="1">
      <alignment vertical="center" wrapText="1"/>
      <protection locked="0"/>
    </xf>
    <xf numFmtId="0" fontId="63" fillId="0" borderId="73" xfId="38" applyFont="1" applyFill="1" applyBorder="1" applyAlignment="1" applyProtection="1" quotePrefix="1">
      <alignment horizontal="center" vertical="center" wrapText="1"/>
      <protection locked="0"/>
    </xf>
    <xf numFmtId="0" fontId="13" fillId="0" borderId="73" xfId="0" applyFont="1" applyFill="1" applyBorder="1" applyAlignment="1" applyProtection="1">
      <alignment horizontal="center" vertical="center" wrapText="1"/>
      <protection locked="0"/>
    </xf>
    <xf numFmtId="0" fontId="13" fillId="0" borderId="73" xfId="0" applyFont="1" applyFill="1" applyBorder="1" applyAlignment="1" applyProtection="1">
      <alignment horizontal="left" vertical="center" wrapText="1"/>
      <protection locked="0"/>
    </xf>
    <xf numFmtId="0" fontId="13" fillId="0" borderId="56" xfId="0" applyFont="1" applyFill="1" applyBorder="1" applyAlignment="1" applyProtection="1">
      <alignment/>
      <protection locked="0"/>
    </xf>
    <xf numFmtId="0" fontId="65" fillId="0" borderId="59" xfId="0" applyFont="1" applyFill="1" applyBorder="1" applyAlignment="1" applyProtection="1">
      <alignment horizontal="left" vertical="center" wrapText="1"/>
      <protection locked="0"/>
    </xf>
    <xf numFmtId="0" fontId="59" fillId="0" borderId="30" xfId="38" applyFont="1" applyFill="1" applyBorder="1" applyAlignment="1" applyProtection="1" quotePrefix="1">
      <alignment horizontal="center" vertical="center" wrapText="1"/>
      <protection locked="0"/>
    </xf>
    <xf numFmtId="0" fontId="59" fillId="0" borderId="29" xfId="38" applyFont="1" applyFill="1" applyBorder="1" applyAlignment="1" applyProtection="1" quotePrefix="1">
      <alignment horizontal="center" vertical="center" wrapText="1"/>
      <protection locked="0"/>
    </xf>
    <xf numFmtId="0" fontId="64" fillId="37" borderId="59" xfId="0" applyFont="1" applyFill="1" applyBorder="1" applyAlignment="1" applyProtection="1">
      <alignment horizontal="left" vertical="center" wrapText="1"/>
      <protection locked="0"/>
    </xf>
    <xf numFmtId="0" fontId="64" fillId="37" borderId="30" xfId="0" applyFont="1" applyFill="1" applyBorder="1" applyAlignment="1" applyProtection="1">
      <alignment horizontal="center" vertical="center"/>
      <protection locked="0"/>
    </xf>
    <xf numFmtId="0" fontId="64" fillId="37" borderId="29" xfId="0" applyFont="1" applyFill="1" applyBorder="1" applyAlignment="1" applyProtection="1">
      <alignment horizontal="center" vertical="center"/>
      <protection locked="0"/>
    </xf>
    <xf numFmtId="0" fontId="53" fillId="34" borderId="58" xfId="0" applyFont="1" applyFill="1" applyBorder="1" applyAlignment="1">
      <alignment vertical="top" wrapText="1"/>
    </xf>
    <xf numFmtId="0" fontId="2" fillId="34" borderId="44" xfId="38" applyFont="1" applyFill="1" applyBorder="1" applyAlignment="1">
      <alignment horizontal="center" vertical="center" wrapText="1"/>
      <protection/>
    </xf>
    <xf numFmtId="0" fontId="2" fillId="34" borderId="32" xfId="38" applyFont="1" applyFill="1" applyBorder="1" applyAlignment="1">
      <alignment horizontal="center" vertical="center" wrapText="1"/>
      <protection/>
    </xf>
    <xf numFmtId="0" fontId="2" fillId="34" borderId="34" xfId="38" applyFont="1" applyFill="1" applyBorder="1" applyAlignment="1">
      <alignment horizontal="center" vertical="center" wrapText="1"/>
      <protection/>
    </xf>
    <xf numFmtId="0" fontId="10" fillId="34" borderId="56" xfId="41" applyFont="1" applyFill="1" applyBorder="1" applyAlignment="1" quotePrefix="1">
      <alignment horizontal="center" vertical="center" wrapText="1"/>
      <protection/>
    </xf>
    <xf numFmtId="0" fontId="10" fillId="34" borderId="44" xfId="41" applyFont="1" applyFill="1" applyBorder="1" applyAlignment="1" quotePrefix="1">
      <alignment horizontal="center" vertical="center" wrapText="1"/>
      <protection/>
    </xf>
    <xf numFmtId="0" fontId="10" fillId="34" borderId="61" xfId="41" applyFont="1" applyFill="1" applyBorder="1" applyAlignment="1" quotePrefix="1">
      <alignment horizontal="center" vertical="center" wrapText="1"/>
      <protection/>
    </xf>
    <xf numFmtId="0" fontId="10" fillId="34" borderId="45" xfId="41" applyFont="1" applyFill="1" applyBorder="1" applyAlignment="1" quotePrefix="1">
      <alignment horizontal="center" vertical="center" wrapText="1"/>
      <protection/>
    </xf>
    <xf numFmtId="0" fontId="10" fillId="34" borderId="57" xfId="41" applyFont="1" applyFill="1" applyBorder="1" applyAlignment="1" quotePrefix="1">
      <alignment horizontal="center" vertical="center" wrapText="1"/>
      <protection/>
    </xf>
    <xf numFmtId="0" fontId="2" fillId="34" borderId="29" xfId="38" applyFont="1" applyFill="1" applyBorder="1" applyAlignment="1" quotePrefix="1">
      <alignment horizontal="center" vertical="center" wrapText="1"/>
      <protection/>
    </xf>
    <xf numFmtId="0" fontId="2" fillId="34" borderId="30" xfId="38" applyFont="1" applyFill="1" applyBorder="1" applyAlignment="1" quotePrefix="1">
      <alignment horizontal="center" vertical="center" wrapText="1"/>
      <protection/>
    </xf>
    <xf numFmtId="0" fontId="14" fillId="34" borderId="29" xfId="41" applyFont="1" applyFill="1" applyBorder="1" applyAlignment="1" quotePrefix="1">
      <alignment vertical="center" wrapText="1"/>
      <protection/>
    </xf>
    <xf numFmtId="0" fontId="14" fillId="34" borderId="63" xfId="41" applyFont="1" applyFill="1" applyBorder="1" applyAlignment="1" quotePrefix="1">
      <alignment vertical="center" wrapText="1"/>
      <protection/>
    </xf>
    <xf numFmtId="0" fontId="14" fillId="34" borderId="64" xfId="41" applyFont="1" applyFill="1" applyBorder="1" applyAlignment="1" quotePrefix="1">
      <alignment vertical="center" wrapText="1"/>
      <protection/>
    </xf>
    <xf numFmtId="0" fontId="14" fillId="34" borderId="67" xfId="41" applyFont="1" applyFill="1" applyBorder="1" applyAlignment="1" quotePrefix="1">
      <alignment vertical="center" wrapText="1"/>
      <protection/>
    </xf>
    <xf numFmtId="0" fontId="14" fillId="34" borderId="68" xfId="41" applyFont="1" applyFill="1" applyBorder="1" applyAlignment="1" quotePrefix="1">
      <alignment vertical="center" wrapText="1"/>
      <protection/>
    </xf>
    <xf numFmtId="0" fontId="53" fillId="34" borderId="35" xfId="0" applyFont="1" applyFill="1" applyBorder="1" applyAlignment="1">
      <alignment vertical="top" wrapText="1"/>
    </xf>
    <xf numFmtId="0" fontId="55" fillId="34" borderId="33" xfId="41" applyFont="1" applyFill="1" applyBorder="1" applyAlignment="1" quotePrefix="1">
      <alignment horizontal="center" vertical="center" wrapText="1"/>
      <protection/>
    </xf>
    <xf numFmtId="0" fontId="30" fillId="34" borderId="33" xfId="41" applyFont="1" applyFill="1" applyBorder="1" applyAlignment="1" quotePrefix="1">
      <alignment horizontal="center" vertical="center" wrapText="1"/>
      <protection/>
    </xf>
    <xf numFmtId="0" fontId="30" fillId="34" borderId="36" xfId="38" applyFont="1" applyFill="1" applyBorder="1" applyAlignment="1">
      <alignment horizontal="center" vertical="center" wrapText="1"/>
      <protection/>
    </xf>
    <xf numFmtId="0" fontId="30" fillId="34" borderId="37" xfId="41" applyFont="1" applyFill="1" applyBorder="1" applyAlignment="1" quotePrefix="1">
      <alignment horizontal="center" vertical="center" wrapText="1"/>
      <protection/>
    </xf>
    <xf numFmtId="0" fontId="30" fillId="34" borderId="38" xfId="38" applyFont="1" applyFill="1" applyBorder="1" applyAlignment="1">
      <alignment horizontal="center" vertical="center" wrapText="1"/>
      <protection/>
    </xf>
    <xf numFmtId="0" fontId="53" fillId="34" borderId="32" xfId="38" applyFont="1" applyFill="1" applyBorder="1" applyAlignment="1" quotePrefix="1">
      <alignment vertical="center" wrapText="1"/>
      <protection/>
    </xf>
    <xf numFmtId="0" fontId="53" fillId="34" borderId="33" xfId="38" applyFont="1" applyFill="1" applyBorder="1" applyAlignment="1" quotePrefix="1">
      <alignment vertical="center" wrapText="1"/>
      <protection/>
    </xf>
    <xf numFmtId="0" fontId="53" fillId="34" borderId="34" xfId="38" applyFont="1" applyFill="1" applyBorder="1" applyAlignment="1" quotePrefix="1">
      <alignment vertical="center" wrapText="1"/>
      <protection/>
    </xf>
    <xf numFmtId="0" fontId="53" fillId="34" borderId="113" xfId="38" applyFont="1" applyFill="1" applyBorder="1" applyAlignment="1" quotePrefix="1">
      <alignment vertical="center" wrapText="1"/>
      <protection/>
    </xf>
    <xf numFmtId="0" fontId="53" fillId="34" borderId="35" xfId="38" applyFont="1" applyFill="1" applyBorder="1" applyAlignment="1" quotePrefix="1">
      <alignment vertical="center" wrapText="1"/>
      <protection/>
    </xf>
    <xf numFmtId="0" fontId="53" fillId="34" borderId="44" xfId="0" applyFont="1" applyFill="1" applyBorder="1" applyAlignment="1">
      <alignment vertical="top" wrapText="1"/>
    </xf>
    <xf numFmtId="0" fontId="55" fillId="34" borderId="47" xfId="38" applyFont="1" applyFill="1" applyBorder="1" applyAlignment="1">
      <alignment horizontal="center" vertical="center" wrapText="1"/>
      <protection/>
    </xf>
    <xf numFmtId="0" fontId="70" fillId="34" borderId="59" xfId="41" applyFont="1" applyFill="1" applyBorder="1" applyAlignment="1" quotePrefix="1">
      <alignment vertical="center" wrapText="1"/>
      <protection/>
    </xf>
    <xf numFmtId="0" fontId="55" fillId="34" borderId="59" xfId="41" applyFont="1" applyFill="1" applyBorder="1" applyAlignment="1" quotePrefix="1">
      <alignment horizontal="center" vertical="center" wrapText="1"/>
      <protection/>
    </xf>
    <xf numFmtId="0" fontId="55" fillId="34" borderId="66" xfId="41" applyFont="1" applyFill="1" applyBorder="1" applyAlignment="1" quotePrefix="1">
      <alignment horizontal="center" vertical="center" wrapText="1"/>
      <protection/>
    </xf>
    <xf numFmtId="0" fontId="54" fillId="34" borderId="35" xfId="0" applyFont="1" applyFill="1" applyBorder="1" applyAlignment="1">
      <alignment horizontal="left" vertical="center" wrapText="1"/>
    </xf>
    <xf numFmtId="0" fontId="55" fillId="34" borderId="66" xfId="35" applyFont="1" applyFill="1" applyBorder="1" applyAlignment="1" quotePrefix="1">
      <alignment horizontal="center" vertical="center" textRotation="255" wrapText="1"/>
      <protection/>
    </xf>
    <xf numFmtId="0" fontId="55" fillId="34" borderId="59" xfId="35" applyFont="1" applyFill="1" applyBorder="1" applyAlignment="1" quotePrefix="1">
      <alignment horizontal="center" vertical="center" textRotation="255" wrapText="1"/>
      <protection/>
    </xf>
    <xf numFmtId="0" fontId="10" fillId="34" borderId="42" xfId="41" applyFont="1" applyFill="1" applyBorder="1" applyAlignment="1">
      <alignment vertical="center" wrapText="1"/>
      <protection/>
    </xf>
    <xf numFmtId="0" fontId="10" fillId="34" borderId="32" xfId="41" applyFont="1" applyFill="1" applyBorder="1" applyAlignment="1" quotePrefix="1">
      <alignment horizontal="center" vertical="center" wrapText="1"/>
      <protection/>
    </xf>
    <xf numFmtId="0" fontId="10" fillId="34" borderId="33" xfId="41" applyFont="1" applyFill="1" applyBorder="1" applyAlignment="1" quotePrefix="1">
      <alignment horizontal="center" vertical="center" wrapText="1"/>
      <protection/>
    </xf>
    <xf numFmtId="0" fontId="10" fillId="34" borderId="35" xfId="41" applyFont="1" applyFill="1" applyBorder="1" applyAlignment="1" quotePrefix="1">
      <alignment horizontal="center" vertical="center" wrapText="1"/>
      <protection/>
    </xf>
    <xf numFmtId="0" fontId="10" fillId="34" borderId="34" xfId="41" applyFont="1" applyFill="1" applyBorder="1" applyAlignment="1" quotePrefix="1">
      <alignment horizontal="center" vertical="center" wrapText="1"/>
      <protection/>
    </xf>
    <xf numFmtId="0" fontId="26" fillId="34" borderId="59" xfId="0" applyFont="1" applyFill="1" applyBorder="1" applyAlignment="1">
      <alignment horizontal="left" vertical="center" wrapText="1"/>
    </xf>
    <xf numFmtId="0" fontId="2" fillId="34" borderId="50" xfId="38" applyFont="1" applyFill="1" applyBorder="1" applyAlignment="1" quotePrefix="1">
      <alignment horizontal="center" vertical="center" wrapText="1"/>
      <protection/>
    </xf>
    <xf numFmtId="0" fontId="2" fillId="34" borderId="54" xfId="38" applyFont="1" applyFill="1" applyBorder="1" applyAlignment="1" quotePrefix="1">
      <alignment horizontal="center" vertical="center" wrapText="1"/>
      <protection/>
    </xf>
    <xf numFmtId="0" fontId="2" fillId="34" borderId="62" xfId="38" applyFont="1" applyFill="1" applyBorder="1" applyAlignment="1" quotePrefix="1">
      <alignment horizontal="center" vertical="center" wrapText="1"/>
      <protection/>
    </xf>
    <xf numFmtId="0" fontId="25" fillId="34" borderId="49" xfId="0" applyFont="1" applyFill="1" applyBorder="1" applyAlignment="1">
      <alignment horizontal="left" vertical="center" wrapText="1"/>
    </xf>
    <xf numFmtId="0" fontId="10" fillId="34" borderId="44" xfId="38" applyFont="1" applyFill="1" applyBorder="1" applyAlignment="1" quotePrefix="1">
      <alignment vertical="center" wrapText="1"/>
      <protection/>
    </xf>
    <xf numFmtId="0" fontId="10" fillId="34" borderId="44" xfId="38" applyFont="1" applyFill="1" applyBorder="1" applyAlignment="1">
      <alignment vertical="center" wrapText="1"/>
      <protection/>
    </xf>
    <xf numFmtId="0" fontId="10" fillId="34" borderId="44" xfId="38" applyFont="1" applyFill="1" applyBorder="1" applyAlignment="1">
      <alignment horizontal="center" vertical="center" wrapText="1"/>
      <protection/>
    </xf>
    <xf numFmtId="0" fontId="2" fillId="34" borderId="39" xfId="41" applyFont="1" applyFill="1" applyBorder="1" applyAlignment="1" quotePrefix="1">
      <alignment horizontal="center" vertical="center" wrapText="1"/>
      <protection/>
    </xf>
    <xf numFmtId="0" fontId="2" fillId="34" borderId="31" xfId="41" applyFont="1" applyFill="1" applyBorder="1" applyAlignment="1" quotePrefix="1">
      <alignment horizontal="center" vertical="center" wrapText="1"/>
      <protection/>
    </xf>
    <xf numFmtId="0" fontId="2" fillId="34" borderId="111" xfId="41" applyFont="1" applyFill="1" applyBorder="1" applyAlignment="1" quotePrefix="1">
      <alignment horizontal="center" vertical="center" wrapText="1"/>
      <protection/>
    </xf>
    <xf numFmtId="0" fontId="26" fillId="34" borderId="29" xfId="0" applyFont="1" applyFill="1" applyBorder="1" applyAlignment="1">
      <alignment horizontal="center" vertical="center"/>
    </xf>
    <xf numFmtId="0" fontId="26" fillId="34" borderId="30" xfId="0" applyFont="1" applyFill="1" applyBorder="1" applyAlignment="1">
      <alignment horizontal="center" vertical="center"/>
    </xf>
    <xf numFmtId="0" fontId="10" fillId="34" borderId="57" xfId="41" applyFont="1" applyFill="1" applyBorder="1" applyAlignment="1">
      <alignment vertical="center" wrapText="1"/>
      <protection/>
    </xf>
    <xf numFmtId="0" fontId="71" fillId="34" borderId="71" xfId="41" applyFont="1" applyFill="1" applyBorder="1" applyAlignment="1" quotePrefix="1">
      <alignment vertical="center" wrapText="1"/>
      <protection/>
    </xf>
    <xf numFmtId="0" fontId="10" fillId="34" borderId="113" xfId="41" applyFont="1" applyFill="1" applyBorder="1" applyAlignment="1" quotePrefix="1">
      <alignment horizontal="center" vertical="center" wrapText="1"/>
      <protection/>
    </xf>
    <xf numFmtId="0" fontId="2" fillId="34" borderId="51" xfId="38" applyFont="1" applyFill="1" applyBorder="1" applyAlignment="1" quotePrefix="1">
      <alignment horizontal="center" vertical="center" wrapText="1"/>
      <protection/>
    </xf>
    <xf numFmtId="0" fontId="10" fillId="34" borderId="45" xfId="38" applyFont="1" applyFill="1" applyBorder="1" applyAlignment="1" quotePrefix="1">
      <alignment vertical="center" wrapText="1"/>
      <protection/>
    </xf>
    <xf numFmtId="0" fontId="2" fillId="34" borderId="60" xfId="41" applyFont="1" applyFill="1" applyBorder="1" applyAlignment="1" quotePrefix="1">
      <alignment horizontal="center" vertical="center" wrapText="1"/>
      <protection/>
    </xf>
    <xf numFmtId="0" fontId="10" fillId="34" borderId="56" xfId="38" applyFont="1" applyFill="1" applyBorder="1" applyAlignment="1" quotePrefix="1">
      <alignment vertical="center" wrapText="1"/>
      <protection/>
    </xf>
    <xf numFmtId="0" fontId="10" fillId="34" borderId="61" xfId="38" applyFont="1" applyFill="1" applyBorder="1" applyAlignment="1" quotePrefix="1">
      <alignment vertical="center" wrapText="1"/>
      <protection/>
    </xf>
    <xf numFmtId="0" fontId="2" fillId="34" borderId="81" xfId="41" applyFont="1" applyFill="1" applyBorder="1" applyAlignment="1" quotePrefix="1">
      <alignment horizontal="center" vertical="center" wrapText="1"/>
      <protection/>
    </xf>
    <xf numFmtId="0" fontId="2" fillId="34" borderId="55" xfId="38" applyFont="1" applyFill="1" applyBorder="1" applyAlignment="1" quotePrefix="1">
      <alignment horizontal="center" vertical="center" wrapText="1"/>
      <protection/>
    </xf>
    <xf numFmtId="0" fontId="10" fillId="34" borderId="57" xfId="38" applyFont="1" applyFill="1" applyBorder="1" applyAlignment="1" quotePrefix="1">
      <alignment vertical="center" wrapText="1"/>
      <protection/>
    </xf>
    <xf numFmtId="0" fontId="2" fillId="34" borderId="59" xfId="38" applyFont="1" applyFill="1" applyBorder="1" applyAlignment="1" quotePrefix="1">
      <alignment horizontal="center" vertical="center" wrapText="1"/>
      <protection/>
    </xf>
    <xf numFmtId="0" fontId="10" fillId="34" borderId="56" xfId="38" applyFont="1" applyFill="1" applyBorder="1" applyAlignment="1">
      <alignment vertical="center" wrapText="1"/>
      <protection/>
    </xf>
    <xf numFmtId="0" fontId="10" fillId="34" borderId="61" xfId="38" applyFont="1" applyFill="1" applyBorder="1" applyAlignment="1">
      <alignment vertical="center" wrapText="1"/>
      <protection/>
    </xf>
    <xf numFmtId="0" fontId="10" fillId="34" borderId="56" xfId="38" applyFont="1" applyFill="1" applyBorder="1" applyAlignment="1">
      <alignment horizontal="center" vertical="center" wrapText="1"/>
      <protection/>
    </xf>
    <xf numFmtId="0" fontId="10" fillId="34" borderId="61" xfId="38" applyFont="1" applyFill="1" applyBorder="1" applyAlignment="1">
      <alignment horizontal="center" vertical="center" wrapText="1"/>
      <protection/>
    </xf>
    <xf numFmtId="0" fontId="10" fillId="34" borderId="58" xfId="41" applyFont="1" applyFill="1" applyBorder="1" applyAlignment="1">
      <alignment vertical="center" wrapText="1"/>
      <protection/>
    </xf>
    <xf numFmtId="0" fontId="10" fillId="34" borderId="46" xfId="41" applyFont="1" applyFill="1" applyBorder="1" applyAlignment="1" quotePrefix="1">
      <alignment horizontal="center" vertical="center" wrapText="1"/>
      <protection/>
    </xf>
    <xf numFmtId="0" fontId="10" fillId="34" borderId="47" xfId="41" applyFont="1" applyFill="1" applyBorder="1" applyAlignment="1" quotePrefix="1">
      <alignment horizontal="center" vertical="center" wrapText="1"/>
      <protection/>
    </xf>
    <xf numFmtId="0" fontId="10" fillId="34" borderId="48" xfId="41" applyFont="1" applyFill="1" applyBorder="1" applyAlignment="1" quotePrefix="1">
      <alignment horizontal="center" vertical="center" wrapText="1"/>
      <protection/>
    </xf>
    <xf numFmtId="0" fontId="10" fillId="34" borderId="94" xfId="41" applyFont="1" applyFill="1" applyBorder="1" applyAlignment="1" quotePrefix="1">
      <alignment horizontal="center" vertical="center" wrapText="1"/>
      <protection/>
    </xf>
    <xf numFmtId="0" fontId="10" fillId="34" borderId="58" xfId="41" applyFont="1" applyFill="1" applyBorder="1" applyAlignment="1" quotePrefix="1">
      <alignment horizontal="center" vertical="center" wrapText="1"/>
      <protection/>
    </xf>
    <xf numFmtId="0" fontId="26" fillId="34" borderId="49" xfId="0" applyFont="1" applyFill="1" applyBorder="1" applyAlignment="1">
      <alignment horizontal="left" vertical="center" wrapText="1"/>
    </xf>
    <xf numFmtId="0" fontId="2" fillId="34" borderId="69" xfId="38" applyFont="1" applyFill="1" applyBorder="1" applyAlignment="1" quotePrefix="1">
      <alignment horizontal="center" vertical="center" wrapText="1"/>
      <protection/>
    </xf>
    <xf numFmtId="0" fontId="2" fillId="34" borderId="49" xfId="38" applyFont="1" applyFill="1" applyBorder="1" applyAlignment="1" quotePrefix="1">
      <alignment horizontal="center" vertical="center" wrapText="1"/>
      <protection/>
    </xf>
    <xf numFmtId="0" fontId="10" fillId="34" borderId="114" xfId="41" applyFont="1" applyFill="1" applyBorder="1" applyAlignment="1">
      <alignment vertical="center" wrapText="1"/>
      <protection/>
    </xf>
    <xf numFmtId="0" fontId="10" fillId="34" borderId="74" xfId="41" applyFont="1" applyFill="1" applyBorder="1" applyAlignment="1" quotePrefix="1">
      <alignment horizontal="center" vertical="center" wrapText="1"/>
      <protection/>
    </xf>
    <xf numFmtId="0" fontId="10" fillId="34" borderId="75" xfId="41" applyFont="1" applyFill="1" applyBorder="1" applyAlignment="1" quotePrefix="1">
      <alignment horizontal="center" vertical="center" wrapText="1"/>
      <protection/>
    </xf>
    <xf numFmtId="0" fontId="10" fillId="34" borderId="76" xfId="41" applyFont="1" applyFill="1" applyBorder="1" applyAlignment="1" quotePrefix="1">
      <alignment horizontal="center" vertical="center" wrapText="1"/>
      <protection/>
    </xf>
    <xf numFmtId="0" fontId="10" fillId="34" borderId="80" xfId="41" applyFont="1" applyFill="1" applyBorder="1" applyAlignment="1" quotePrefix="1">
      <alignment horizontal="center" vertical="center" wrapText="1"/>
      <protection/>
    </xf>
    <xf numFmtId="0" fontId="10" fillId="34" borderId="114" xfId="41" applyFont="1" applyFill="1" applyBorder="1" applyAlignment="1" quotePrefix="1">
      <alignment horizontal="center" vertical="center" wrapText="1"/>
      <protection/>
    </xf>
    <xf numFmtId="0" fontId="10" fillId="34" borderId="35" xfId="41" applyFont="1" applyFill="1" applyBorder="1" applyAlignment="1">
      <alignment vertical="center" wrapText="1"/>
      <protection/>
    </xf>
    <xf numFmtId="0" fontId="2" fillId="34" borderId="33" xfId="38" applyFont="1" applyFill="1" applyBorder="1" applyAlignment="1">
      <alignment horizontal="center" vertical="center" wrapText="1"/>
      <protection/>
    </xf>
    <xf numFmtId="0" fontId="71" fillId="34" borderId="68" xfId="41" applyFont="1" applyFill="1" applyBorder="1" applyAlignment="1" quotePrefix="1">
      <alignment vertical="center" wrapText="1"/>
      <protection/>
    </xf>
    <xf numFmtId="0" fontId="2" fillId="34" borderId="65" xfId="38" applyFont="1" applyFill="1" applyBorder="1" applyAlignment="1">
      <alignment horizontal="center" vertical="center" wrapText="1"/>
      <protection/>
    </xf>
    <xf numFmtId="0" fontId="15" fillId="34" borderId="90" xfId="41" applyFont="1" applyFill="1" applyBorder="1" applyAlignment="1" quotePrefix="1">
      <alignment horizontal="center" vertical="center" wrapText="1"/>
      <protection/>
    </xf>
    <xf numFmtId="0" fontId="15" fillId="34" borderId="79" xfId="38" applyFont="1" applyFill="1" applyBorder="1" applyAlignment="1" quotePrefix="1">
      <alignment horizontal="center" vertical="center" wrapText="1"/>
      <protection/>
    </xf>
    <xf numFmtId="0" fontId="15" fillId="34" borderId="70" xfId="41" applyFont="1" applyFill="1" applyBorder="1" applyAlignment="1">
      <alignment vertical="center" wrapText="1"/>
      <protection/>
    </xf>
    <xf numFmtId="0" fontId="15" fillId="38" borderId="46" xfId="41" applyFont="1" applyFill="1" applyBorder="1" applyAlignment="1" quotePrefix="1">
      <alignment horizontal="center" vertical="center" wrapText="1"/>
      <protection/>
    </xf>
    <xf numFmtId="0" fontId="15" fillId="38" borderId="94" xfId="41" applyFont="1" applyFill="1" applyBorder="1" applyAlignment="1" quotePrefix="1">
      <alignment horizontal="center" vertical="center" wrapText="1"/>
      <protection/>
    </xf>
    <xf numFmtId="0" fontId="15" fillId="34" borderId="72" xfId="38" applyFont="1" applyFill="1" applyBorder="1" applyAlignment="1" quotePrefix="1">
      <alignment horizontal="center" vertical="center" wrapText="1"/>
      <protection/>
    </xf>
    <xf numFmtId="0" fontId="15" fillId="38" borderId="42" xfId="41" applyFont="1" applyFill="1" applyBorder="1" applyAlignment="1" quotePrefix="1">
      <alignment horizontal="center" vertical="center" wrapText="1"/>
      <protection/>
    </xf>
    <xf numFmtId="0" fontId="15" fillId="34" borderId="31" xfId="38" applyFont="1" applyFill="1" applyBorder="1" applyAlignment="1" quotePrefix="1">
      <alignment horizontal="center" vertical="center" wrapText="1"/>
      <protection/>
    </xf>
    <xf numFmtId="0" fontId="15" fillId="38" borderId="47" xfId="41" applyFont="1" applyFill="1" applyBorder="1" applyAlignment="1" quotePrefix="1">
      <alignment horizontal="center" vertical="center" wrapText="1"/>
      <protection/>
    </xf>
    <xf numFmtId="0" fontId="15" fillId="34" borderId="40" xfId="38" applyFont="1" applyFill="1" applyBorder="1" applyAlignment="1" quotePrefix="1">
      <alignment horizontal="center" vertical="center" wrapText="1"/>
      <protection/>
    </xf>
    <xf numFmtId="0" fontId="32" fillId="35" borderId="57" xfId="0" applyFont="1" applyFill="1" applyBorder="1" applyAlignment="1">
      <alignment horizontal="left" vertical="center" wrapText="1"/>
    </xf>
    <xf numFmtId="0" fontId="10" fillId="35" borderId="46" xfId="38" applyFont="1" applyFill="1" applyBorder="1" applyAlignment="1" quotePrefix="1">
      <alignment horizontal="center" vertical="center" wrapText="1"/>
      <protection/>
    </xf>
    <xf numFmtId="0" fontId="10" fillId="35" borderId="47" xfId="38" applyFont="1" applyFill="1" applyBorder="1" applyAlignment="1" quotePrefix="1">
      <alignment horizontal="center" vertical="center" wrapText="1"/>
      <protection/>
    </xf>
    <xf numFmtId="0" fontId="10" fillId="35" borderId="58" xfId="38" applyFont="1" applyFill="1" applyBorder="1" applyAlignment="1" quotePrefix="1">
      <alignment horizontal="center" vertical="center" wrapText="1"/>
      <protection/>
    </xf>
    <xf numFmtId="0" fontId="10" fillId="35" borderId="48" xfId="38" applyFont="1" applyFill="1" applyBorder="1" applyAlignment="1" quotePrefix="1">
      <alignment horizontal="center" vertical="center" wrapText="1"/>
      <protection/>
    </xf>
    <xf numFmtId="0" fontId="10" fillId="35" borderId="94" xfId="38" applyFont="1" applyFill="1" applyBorder="1" applyAlignment="1" quotePrefix="1">
      <alignment horizontal="center" vertical="center" wrapText="1"/>
      <protection/>
    </xf>
    <xf numFmtId="0" fontId="10" fillId="35" borderId="74" xfId="35" applyFont="1" applyFill="1" applyBorder="1" applyAlignment="1" quotePrefix="1">
      <alignment horizontal="center" vertical="center" textRotation="255" wrapText="1"/>
      <protection/>
    </xf>
    <xf numFmtId="0" fontId="10" fillId="35" borderId="80" xfId="35" applyFont="1" applyFill="1" applyBorder="1" applyAlignment="1" quotePrefix="1">
      <alignment horizontal="center" vertical="center"/>
      <protection/>
    </xf>
    <xf numFmtId="0" fontId="10" fillId="35" borderId="169" xfId="35" applyFont="1" applyFill="1" applyBorder="1" applyAlignment="1" quotePrefix="1">
      <alignment horizontal="center" vertical="center" wrapText="1"/>
      <protection/>
    </xf>
    <xf numFmtId="0" fontId="10" fillId="35" borderId="80" xfId="35" applyFont="1" applyFill="1" applyBorder="1" applyAlignment="1" quotePrefix="1">
      <alignment horizontal="center" vertical="center" textRotation="255" wrapText="1"/>
      <protection/>
    </xf>
    <xf numFmtId="0" fontId="10" fillId="35" borderId="76" xfId="35" applyFont="1" applyFill="1" applyBorder="1" applyAlignment="1" quotePrefix="1">
      <alignment vertical="center" textRotation="255" wrapText="1"/>
      <protection/>
    </xf>
    <xf numFmtId="0" fontId="10" fillId="35" borderId="117" xfId="35" applyFont="1" applyFill="1" applyBorder="1" applyAlignment="1" quotePrefix="1">
      <alignment horizontal="center" vertical="center" textRotation="255" wrapText="1"/>
      <protection/>
    </xf>
    <xf numFmtId="0" fontId="36" fillId="0" borderId="49" xfId="0" applyFont="1" applyBorder="1" applyAlignment="1">
      <alignment horizontal="center" vertical="center"/>
    </xf>
    <xf numFmtId="0" fontId="36" fillId="0" borderId="52" xfId="0" applyFont="1" applyBorder="1" applyAlignment="1">
      <alignment horizontal="center" vertical="center"/>
    </xf>
    <xf numFmtId="0" fontId="36" fillId="0" borderId="53" xfId="0" applyFont="1" applyBorder="1" applyAlignment="1">
      <alignment horizontal="center" vertical="center"/>
    </xf>
    <xf numFmtId="0" fontId="36" fillId="0" borderId="65" xfId="0" applyFont="1" applyBorder="1" applyAlignment="1">
      <alignment horizontal="center" vertical="center"/>
    </xf>
    <xf numFmtId="0" fontId="36" fillId="0" borderId="90" xfId="0" applyFont="1" applyBorder="1" applyAlignment="1">
      <alignment horizontal="center" vertical="center"/>
    </xf>
    <xf numFmtId="0" fontId="36" fillId="0" borderId="93" xfId="0" applyFont="1" applyBorder="1" applyAlignment="1">
      <alignment horizontal="center" vertical="center"/>
    </xf>
    <xf numFmtId="0" fontId="36" fillId="0" borderId="51" xfId="0" applyFont="1" applyBorder="1" applyAlignment="1">
      <alignment horizontal="center" vertical="center"/>
    </xf>
    <xf numFmtId="0" fontId="36" fillId="0" borderId="113" xfId="0" applyFont="1" applyBorder="1" applyAlignment="1">
      <alignment horizontal="center" vertical="center"/>
    </xf>
    <xf numFmtId="0" fontId="0" fillId="0" borderId="83" xfId="0" applyBorder="1" applyAlignment="1">
      <alignment horizontal="center"/>
    </xf>
    <xf numFmtId="0" fontId="35" fillId="0" borderId="69" xfId="0" applyFont="1" applyBorder="1" applyAlignment="1">
      <alignment horizontal="center" vertical="center" wrapText="1"/>
    </xf>
    <xf numFmtId="0" fontId="35" fillId="0" borderId="188" xfId="0" applyFont="1" applyBorder="1" applyAlignment="1">
      <alignment horizontal="center" vertical="center" wrapText="1"/>
    </xf>
    <xf numFmtId="0" fontId="35" fillId="0" borderId="78" xfId="0" applyFont="1" applyBorder="1" applyAlignment="1">
      <alignment horizontal="center" vertical="center" wrapText="1"/>
    </xf>
    <xf numFmtId="0" fontId="0" fillId="0" borderId="59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72" xfId="0" applyBorder="1" applyAlignment="1">
      <alignment horizontal="center"/>
    </xf>
    <xf numFmtId="0" fontId="112" fillId="0" borderId="59" xfId="73" applyFont="1" applyBorder="1" applyAlignment="1">
      <alignment horizontal="center"/>
      <protection/>
    </xf>
    <xf numFmtId="0" fontId="112" fillId="0" borderId="66" xfId="73" applyFont="1" applyBorder="1" applyAlignment="1">
      <alignment horizontal="center"/>
      <protection/>
    </xf>
    <xf numFmtId="0" fontId="112" fillId="0" borderId="67" xfId="73" applyFont="1" applyBorder="1" applyAlignment="1">
      <alignment horizontal="center"/>
      <protection/>
    </xf>
    <xf numFmtId="0" fontId="112" fillId="0" borderId="68" xfId="73" applyFont="1" applyBorder="1" applyAlignment="1">
      <alignment horizontal="center"/>
      <protection/>
    </xf>
    <xf numFmtId="0" fontId="36" fillId="0" borderId="55" xfId="0" applyFont="1" applyBorder="1" applyAlignment="1">
      <alignment horizontal="center" vertical="center"/>
    </xf>
    <xf numFmtId="0" fontId="36" fillId="0" borderId="112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89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5" fillId="0" borderId="43" xfId="73" applyFont="1" applyBorder="1" applyAlignment="1">
      <alignment horizontal="center" vertical="center" wrapText="1"/>
      <protection/>
    </xf>
    <xf numFmtId="0" fontId="35" fillId="0" borderId="79" xfId="73" applyFont="1" applyBorder="1" applyAlignment="1">
      <alignment horizontal="center" vertical="center" wrapText="1"/>
      <protection/>
    </xf>
    <xf numFmtId="0" fontId="35" fillId="0" borderId="91" xfId="73" applyFont="1" applyBorder="1" applyAlignment="1">
      <alignment horizontal="center" vertical="center" wrapText="1"/>
      <protection/>
    </xf>
    <xf numFmtId="0" fontId="36" fillId="0" borderId="49" xfId="73" applyFont="1" applyBorder="1" applyAlignment="1">
      <alignment horizontal="center" vertical="center"/>
      <protection/>
    </xf>
    <xf numFmtId="0" fontId="36" fillId="0" borderId="52" xfId="73" applyFont="1" applyBorder="1" applyAlignment="1">
      <alignment horizontal="center" vertical="center"/>
      <protection/>
    </xf>
    <xf numFmtId="0" fontId="36" fillId="0" borderId="53" xfId="73" applyFont="1" applyBorder="1" applyAlignment="1">
      <alignment horizontal="center" vertical="center"/>
      <protection/>
    </xf>
    <xf numFmtId="0" fontId="36" fillId="0" borderId="31" xfId="73" applyFont="1" applyBorder="1" applyAlignment="1">
      <alignment horizontal="center" vertical="center"/>
      <protection/>
    </xf>
    <xf numFmtId="0" fontId="36" fillId="0" borderId="0" xfId="73" applyFont="1" applyBorder="1" applyAlignment="1">
      <alignment horizontal="center" vertical="center"/>
      <protection/>
    </xf>
    <xf numFmtId="0" fontId="36" fillId="0" borderId="89" xfId="73" applyFont="1" applyBorder="1" applyAlignment="1">
      <alignment horizontal="center" vertical="center"/>
      <protection/>
    </xf>
    <xf numFmtId="0" fontId="36" fillId="0" borderId="65" xfId="73" applyFont="1" applyBorder="1" applyAlignment="1">
      <alignment horizontal="center" vertical="center"/>
      <protection/>
    </xf>
    <xf numFmtId="0" fontId="36" fillId="0" borderId="90" xfId="73" applyFont="1" applyBorder="1" applyAlignment="1">
      <alignment horizontal="center" vertical="center"/>
      <protection/>
    </xf>
    <xf numFmtId="0" fontId="36" fillId="0" borderId="93" xfId="73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35" fillId="0" borderId="69" xfId="73" applyFont="1" applyBorder="1" applyAlignment="1">
      <alignment horizontal="center" vertical="center" wrapText="1"/>
      <protection/>
    </xf>
    <xf numFmtId="0" fontId="35" fillId="0" borderId="188" xfId="73" applyFont="1" applyBorder="1" applyAlignment="1">
      <alignment horizontal="center" vertical="center" wrapText="1"/>
      <protection/>
    </xf>
    <xf numFmtId="0" fontId="35" fillId="0" borderId="111" xfId="73" applyFont="1" applyBorder="1" applyAlignment="1">
      <alignment horizontal="center" vertical="center" wrapText="1"/>
      <protection/>
    </xf>
    <xf numFmtId="0" fontId="0" fillId="0" borderId="59" xfId="73" applyBorder="1" applyAlignment="1">
      <alignment horizontal="center"/>
      <protection/>
    </xf>
    <xf numFmtId="0" fontId="0" fillId="0" borderId="66" xfId="73" applyBorder="1" applyAlignment="1">
      <alignment horizontal="center"/>
      <protection/>
    </xf>
    <xf numFmtId="0" fontId="0" fillId="0" borderId="72" xfId="73" applyBorder="1" applyAlignment="1">
      <alignment horizontal="center"/>
      <protection/>
    </xf>
    <xf numFmtId="0" fontId="14" fillId="34" borderId="59" xfId="33" applyFont="1" applyFill="1" applyBorder="1" applyAlignment="1" quotePrefix="1">
      <alignment horizontal="center" vertical="center" wrapText="1"/>
      <protection/>
    </xf>
    <xf numFmtId="0" fontId="14" fillId="34" borderId="66" xfId="33" applyFont="1" applyFill="1" applyBorder="1" applyAlignment="1" quotePrefix="1">
      <alignment horizontal="center" vertical="center" wrapText="1"/>
      <protection/>
    </xf>
    <xf numFmtId="0" fontId="14" fillId="34" borderId="72" xfId="33" applyFont="1" applyFill="1" applyBorder="1" applyAlignment="1" quotePrefix="1">
      <alignment horizontal="center" vertical="center" wrapText="1"/>
      <protection/>
    </xf>
    <xf numFmtId="0" fontId="14" fillId="34" borderId="49" xfId="44" applyFont="1" applyFill="1" applyBorder="1" applyAlignment="1" quotePrefix="1">
      <alignment horizontal="center" vertical="center" wrapText="1"/>
      <protection/>
    </xf>
    <xf numFmtId="0" fontId="14" fillId="34" borderId="52" xfId="44" applyFont="1" applyFill="1" applyBorder="1" applyAlignment="1" quotePrefix="1">
      <alignment horizontal="center" vertical="center" wrapText="1"/>
      <protection/>
    </xf>
    <xf numFmtId="0" fontId="14" fillId="34" borderId="53" xfId="44" applyFont="1" applyFill="1" applyBorder="1" applyAlignment="1" quotePrefix="1">
      <alignment horizontal="center" vertical="center" wrapText="1"/>
      <protection/>
    </xf>
    <xf numFmtId="0" fontId="14" fillId="34" borderId="71" xfId="44" applyFont="1" applyFill="1" applyBorder="1" applyAlignment="1" quotePrefix="1">
      <alignment horizontal="center" vertical="center" wrapText="1"/>
      <protection/>
    </xf>
    <xf numFmtId="0" fontId="14" fillId="34" borderId="83" xfId="44" applyFont="1" applyFill="1" applyBorder="1" applyAlignment="1" quotePrefix="1">
      <alignment horizontal="center" vertical="center" wrapText="1"/>
      <protection/>
    </xf>
    <xf numFmtId="0" fontId="14" fillId="34" borderId="85" xfId="44" applyFont="1" applyFill="1" applyBorder="1" applyAlignment="1" quotePrefix="1">
      <alignment horizontal="center" vertical="center" wrapText="1"/>
      <protection/>
    </xf>
    <xf numFmtId="0" fontId="14" fillId="34" borderId="59" xfId="44" applyFont="1" applyFill="1" applyBorder="1" applyAlignment="1">
      <alignment horizontal="center" vertical="center" wrapText="1"/>
      <protection/>
    </xf>
    <xf numFmtId="0" fontId="14" fillId="34" borderId="66" xfId="44" applyFont="1" applyFill="1" applyBorder="1" applyAlignment="1">
      <alignment horizontal="center" vertical="center" wrapText="1"/>
      <protection/>
    </xf>
    <xf numFmtId="0" fontId="14" fillId="34" borderId="72" xfId="44" applyFont="1" applyFill="1" applyBorder="1" applyAlignment="1">
      <alignment horizontal="center" vertical="center" wrapText="1"/>
      <protection/>
    </xf>
    <xf numFmtId="0" fontId="14" fillId="34" borderId="66" xfId="44" applyFont="1" applyFill="1" applyBorder="1" applyAlignment="1" quotePrefix="1">
      <alignment horizontal="center" vertical="center" wrapText="1"/>
      <protection/>
    </xf>
    <xf numFmtId="0" fontId="14" fillId="34" borderId="72" xfId="44" applyFont="1" applyFill="1" applyBorder="1" applyAlignment="1" quotePrefix="1">
      <alignment horizontal="center" vertical="center" wrapText="1"/>
      <protection/>
    </xf>
    <xf numFmtId="0" fontId="12" fillId="34" borderId="0" xfId="0" applyFont="1" applyFill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 wrapText="1"/>
    </xf>
    <xf numFmtId="0" fontId="14" fillId="34" borderId="69" xfId="46" applyFont="1" applyFill="1" applyBorder="1" applyAlignment="1" quotePrefix="1">
      <alignment horizontal="center" vertical="center" wrapText="1"/>
      <protection/>
    </xf>
    <xf numFmtId="0" fontId="14" fillId="34" borderId="188" xfId="46" applyFont="1" applyFill="1" applyBorder="1" applyAlignment="1" quotePrefix="1">
      <alignment horizontal="center" vertical="center" wrapText="1"/>
      <protection/>
    </xf>
    <xf numFmtId="0" fontId="14" fillId="34" borderId="111" xfId="46" applyFont="1" applyFill="1" applyBorder="1" applyAlignment="1" quotePrefix="1">
      <alignment horizontal="center" vertical="center" wrapText="1"/>
      <protection/>
    </xf>
    <xf numFmtId="0" fontId="13" fillId="20" borderId="0" xfId="0" applyFont="1" applyFill="1" applyBorder="1" applyAlignment="1">
      <alignment horizontal="center" wrapText="1"/>
    </xf>
    <xf numFmtId="0" fontId="13" fillId="20" borderId="0" xfId="0" applyFont="1" applyFill="1" applyBorder="1" applyAlignment="1">
      <alignment horizontal="left" wrapText="1"/>
    </xf>
    <xf numFmtId="0" fontId="20" fillId="20" borderId="0" xfId="0" applyFont="1" applyFill="1" applyBorder="1" applyAlignment="1">
      <alignment horizontal="center" vertical="center" wrapText="1"/>
    </xf>
    <xf numFmtId="0" fontId="14" fillId="20" borderId="21" xfId="46" applyFont="1" applyFill="1" applyBorder="1" applyAlignment="1">
      <alignment horizontal="center" vertical="center" wrapText="1"/>
      <protection/>
    </xf>
    <xf numFmtId="0" fontId="14" fillId="20" borderId="155" xfId="33" applyFont="1" applyFill="1" applyBorder="1" applyAlignment="1">
      <alignment horizontal="center" vertical="center" wrapText="1"/>
      <protection/>
    </xf>
    <xf numFmtId="0" fontId="14" fillId="20" borderId="118" xfId="33" applyFont="1" applyFill="1" applyBorder="1" applyAlignment="1">
      <alignment horizontal="center" vertical="center" wrapText="1"/>
      <protection/>
    </xf>
    <xf numFmtId="0" fontId="14" fillId="20" borderId="21" xfId="44" applyFont="1" applyFill="1" applyBorder="1" applyAlignment="1">
      <alignment horizontal="center" vertical="center" wrapText="1"/>
      <protection/>
    </xf>
    <xf numFmtId="0" fontId="14" fillId="20" borderId="118" xfId="44" applyFont="1" applyFill="1" applyBorder="1" applyAlignment="1">
      <alignment horizontal="center" vertical="center" wrapText="1"/>
      <protection/>
    </xf>
    <xf numFmtId="0" fontId="20" fillId="0" borderId="0" xfId="0" applyFont="1" applyFill="1" applyBorder="1" applyAlignment="1">
      <alignment horizontal="center" vertical="center" wrapText="1"/>
    </xf>
    <xf numFmtId="0" fontId="14" fillId="20" borderId="118" xfId="46" applyFont="1" applyFill="1" applyBorder="1" applyAlignment="1">
      <alignment horizontal="center" vertical="center" wrapText="1"/>
      <protection/>
    </xf>
    <xf numFmtId="0" fontId="14" fillId="20" borderId="21" xfId="33" applyFont="1" applyFill="1" applyBorder="1" applyAlignment="1">
      <alignment horizontal="center" vertical="center" wrapText="1"/>
      <protection/>
    </xf>
    <xf numFmtId="0" fontId="13" fillId="20" borderId="0" xfId="0" applyFont="1" applyFill="1" applyBorder="1" applyAlignment="1">
      <alignment horizontal="right" wrapText="1"/>
    </xf>
    <xf numFmtId="14" fontId="13" fillId="20" borderId="0" xfId="0" applyNumberFormat="1" applyFont="1" applyFill="1" applyBorder="1" applyAlignment="1">
      <alignment horizontal="center" wrapText="1"/>
    </xf>
    <xf numFmtId="0" fontId="12" fillId="20" borderId="0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center"/>
    </xf>
    <xf numFmtId="0" fontId="21" fillId="20" borderId="0" xfId="0" applyFont="1" applyFill="1" applyBorder="1" applyAlignment="1">
      <alignment horizontal="right" wrapText="1"/>
    </xf>
    <xf numFmtId="14" fontId="21" fillId="20" borderId="0" xfId="0" applyNumberFormat="1" applyFont="1" applyFill="1" applyBorder="1" applyAlignment="1">
      <alignment horizontal="center" wrapText="1"/>
    </xf>
    <xf numFmtId="0" fontId="21" fillId="20" borderId="0" xfId="0" applyFont="1" applyFill="1" applyBorder="1" applyAlignment="1">
      <alignment horizontal="center" wrapText="1"/>
    </xf>
    <xf numFmtId="0" fontId="21" fillId="20" borderId="0" xfId="0" applyFont="1" applyFill="1" applyBorder="1" applyAlignment="1">
      <alignment horizontal="left" wrapText="1"/>
    </xf>
    <xf numFmtId="0" fontId="14" fillId="20" borderId="155" xfId="44" applyFont="1" applyFill="1" applyBorder="1" applyAlignment="1">
      <alignment horizontal="center" vertical="center" wrapText="1"/>
      <protection/>
    </xf>
    <xf numFmtId="0" fontId="14" fillId="20" borderId="14" xfId="33" applyFont="1" applyFill="1" applyBorder="1" applyAlignment="1">
      <alignment horizontal="center" vertical="center" wrapText="1"/>
      <protection/>
    </xf>
    <xf numFmtId="0" fontId="14" fillId="20" borderId="164" xfId="33" applyFont="1" applyFill="1" applyBorder="1" applyAlignment="1">
      <alignment horizontal="center" vertical="center" wrapText="1"/>
      <protection/>
    </xf>
    <xf numFmtId="0" fontId="14" fillId="20" borderId="24" xfId="33" applyFont="1" applyFill="1" applyBorder="1" applyAlignment="1">
      <alignment horizontal="center" vertical="center" wrapText="1"/>
      <protection/>
    </xf>
    <xf numFmtId="0" fontId="14" fillId="20" borderId="103" xfId="33" applyFont="1" applyFill="1" applyBorder="1" applyAlignment="1">
      <alignment horizontal="center" vertical="center" wrapText="1"/>
      <protection/>
    </xf>
    <xf numFmtId="0" fontId="14" fillId="20" borderId="191" xfId="33" applyFont="1" applyFill="1" applyBorder="1" applyAlignment="1">
      <alignment horizontal="center" vertical="center" wrapText="1"/>
      <protection/>
    </xf>
    <xf numFmtId="0" fontId="14" fillId="20" borderId="192" xfId="33" applyFont="1" applyFill="1" applyBorder="1" applyAlignment="1">
      <alignment horizontal="center" vertical="center" wrapText="1"/>
      <protection/>
    </xf>
    <xf numFmtId="0" fontId="12" fillId="34" borderId="0" xfId="0" applyFont="1" applyFill="1" applyBorder="1" applyAlignment="1">
      <alignment horizontal="center" vertical="center" wrapText="1"/>
    </xf>
    <xf numFmtId="0" fontId="14" fillId="34" borderId="31" xfId="46" applyFont="1" applyFill="1" applyBorder="1" applyAlignment="1" quotePrefix="1">
      <alignment horizontal="center" vertical="center" wrapText="1"/>
      <protection/>
    </xf>
    <xf numFmtId="0" fontId="14" fillId="35" borderId="49" xfId="33" applyFont="1" applyFill="1" applyBorder="1" applyAlignment="1" quotePrefix="1">
      <alignment horizontal="center" vertical="center" wrapText="1"/>
      <protection/>
    </xf>
    <xf numFmtId="0" fontId="14" fillId="35" borderId="52" xfId="33" applyFont="1" applyFill="1" applyBorder="1" applyAlignment="1" quotePrefix="1">
      <alignment horizontal="center" vertical="center" wrapText="1"/>
      <protection/>
    </xf>
    <xf numFmtId="0" fontId="14" fillId="35" borderId="53" xfId="33" applyFont="1" applyFill="1" applyBorder="1" applyAlignment="1" quotePrefix="1">
      <alignment horizontal="center" vertical="center" wrapText="1"/>
      <protection/>
    </xf>
    <xf numFmtId="0" fontId="14" fillId="35" borderId="71" xfId="33" applyFont="1" applyFill="1" applyBorder="1" applyAlignment="1" quotePrefix="1">
      <alignment horizontal="center" vertical="center" wrapText="1"/>
      <protection/>
    </xf>
    <xf numFmtId="0" fontId="14" fillId="35" borderId="83" xfId="33" applyFont="1" applyFill="1" applyBorder="1" applyAlignment="1" quotePrefix="1">
      <alignment horizontal="center" vertical="center" wrapText="1"/>
      <protection/>
    </xf>
    <xf numFmtId="0" fontId="14" fillId="35" borderId="85" xfId="33" applyFont="1" applyFill="1" applyBorder="1" applyAlignment="1" quotePrefix="1">
      <alignment horizontal="center" vertical="center" wrapText="1"/>
      <protection/>
    </xf>
    <xf numFmtId="0" fontId="14" fillId="34" borderId="90" xfId="33" applyFont="1" applyFill="1" applyBorder="1" applyAlignment="1" quotePrefix="1">
      <alignment horizontal="center" vertical="center" wrapText="1"/>
      <protection/>
    </xf>
    <xf numFmtId="0" fontId="14" fillId="34" borderId="93" xfId="33" applyFont="1" applyFill="1" applyBorder="1" applyAlignment="1" quotePrefix="1">
      <alignment horizontal="center" vertical="center" wrapText="1"/>
      <protection/>
    </xf>
    <xf numFmtId="0" fontId="14" fillId="34" borderId="65" xfId="33" applyFont="1" applyFill="1" applyBorder="1" applyAlignment="1" quotePrefix="1">
      <alignment horizontal="center" vertical="center" wrapText="1"/>
      <protection/>
    </xf>
    <xf numFmtId="0" fontId="2" fillId="35" borderId="69" xfId="46" applyFont="1" applyFill="1" applyBorder="1" applyAlignment="1" quotePrefix="1">
      <alignment horizontal="center" vertical="center" wrapText="1"/>
      <protection/>
    </xf>
    <xf numFmtId="0" fontId="2" fillId="34" borderId="188" xfId="46" applyFont="1" applyFill="1" applyBorder="1" applyAlignment="1" quotePrefix="1">
      <alignment horizontal="center" vertical="center" wrapText="1"/>
      <protection/>
    </xf>
    <xf numFmtId="0" fontId="2" fillId="34" borderId="31" xfId="46" applyFont="1" applyFill="1" applyBorder="1" applyAlignment="1" quotePrefix="1">
      <alignment horizontal="center" vertical="center" wrapText="1"/>
      <protection/>
    </xf>
    <xf numFmtId="0" fontId="2" fillId="34" borderId="49" xfId="33" applyFont="1" applyFill="1" applyBorder="1" applyAlignment="1" quotePrefix="1">
      <alignment horizontal="center" vertical="center" wrapText="1"/>
      <protection/>
    </xf>
    <xf numFmtId="0" fontId="2" fillId="34" borderId="52" xfId="33" applyFont="1" applyFill="1" applyBorder="1" applyAlignment="1" quotePrefix="1">
      <alignment horizontal="center" vertical="center" wrapText="1"/>
      <protection/>
    </xf>
    <xf numFmtId="0" fontId="2" fillId="34" borderId="53" xfId="33" applyFont="1" applyFill="1" applyBorder="1" applyAlignment="1" quotePrefix="1">
      <alignment horizontal="center" vertical="center" wrapText="1"/>
      <protection/>
    </xf>
    <xf numFmtId="0" fontId="2" fillId="34" borderId="71" xfId="33" applyFont="1" applyFill="1" applyBorder="1" applyAlignment="1" quotePrefix="1">
      <alignment horizontal="center" vertical="center" wrapText="1"/>
      <protection/>
    </xf>
    <xf numFmtId="0" fontId="2" fillId="34" borderId="83" xfId="33" applyFont="1" applyFill="1" applyBorder="1" applyAlignment="1" quotePrefix="1">
      <alignment horizontal="center" vertical="center" wrapText="1"/>
      <protection/>
    </xf>
    <xf numFmtId="0" fontId="2" fillId="34" borderId="85" xfId="33" applyFont="1" applyFill="1" applyBorder="1" applyAlignment="1" quotePrefix="1">
      <alignment horizontal="center" vertical="center" wrapText="1"/>
      <protection/>
    </xf>
    <xf numFmtId="0" fontId="2" fillId="34" borderId="65" xfId="33" applyFont="1" applyFill="1" applyBorder="1" applyAlignment="1" quotePrefix="1">
      <alignment horizontal="center" vertical="center" wrapText="1"/>
      <protection/>
    </xf>
    <xf numFmtId="0" fontId="2" fillId="34" borderId="90" xfId="33" applyFont="1" applyFill="1" applyBorder="1" applyAlignment="1" quotePrefix="1">
      <alignment horizontal="center" vertical="center" wrapText="1"/>
      <protection/>
    </xf>
    <xf numFmtId="0" fontId="2" fillId="34" borderId="93" xfId="33" applyFont="1" applyFill="1" applyBorder="1" applyAlignment="1" quotePrefix="1">
      <alignment horizontal="center" vertical="center" wrapText="1"/>
      <protection/>
    </xf>
    <xf numFmtId="0" fontId="2" fillId="34" borderId="49" xfId="44" applyFont="1" applyFill="1" applyBorder="1" applyAlignment="1" quotePrefix="1">
      <alignment horizontal="center" vertical="center" wrapText="1"/>
      <protection/>
    </xf>
    <xf numFmtId="0" fontId="2" fillId="34" borderId="52" xfId="44" applyFont="1" applyFill="1" applyBorder="1" applyAlignment="1" quotePrefix="1">
      <alignment horizontal="center" vertical="center" wrapText="1"/>
      <protection/>
    </xf>
    <xf numFmtId="0" fontId="2" fillId="34" borderId="53" xfId="44" applyFont="1" applyFill="1" applyBorder="1" applyAlignment="1" quotePrefix="1">
      <alignment horizontal="center" vertical="center" wrapText="1"/>
      <protection/>
    </xf>
    <xf numFmtId="0" fontId="2" fillId="34" borderId="71" xfId="44" applyFont="1" applyFill="1" applyBorder="1" applyAlignment="1" quotePrefix="1">
      <alignment horizontal="center" vertical="center" wrapText="1"/>
      <protection/>
    </xf>
    <xf numFmtId="0" fontId="2" fillId="34" borderId="83" xfId="44" applyFont="1" applyFill="1" applyBorder="1" applyAlignment="1" quotePrefix="1">
      <alignment horizontal="center" vertical="center" wrapText="1"/>
      <protection/>
    </xf>
    <xf numFmtId="0" fontId="2" fillId="34" borderId="85" xfId="44" applyFont="1" applyFill="1" applyBorder="1" applyAlignment="1" quotePrefix="1">
      <alignment horizontal="center" vertical="center" wrapText="1"/>
      <protection/>
    </xf>
    <xf numFmtId="0" fontId="23" fillId="34" borderId="0" xfId="0" applyFont="1" applyFill="1" applyBorder="1" applyAlignment="1">
      <alignment horizontal="center" vertical="center" wrapText="1"/>
    </xf>
    <xf numFmtId="0" fontId="14" fillId="0" borderId="59" xfId="33" applyFont="1" applyFill="1" applyBorder="1" applyAlignment="1" applyProtection="1" quotePrefix="1">
      <alignment horizontal="center" vertical="center" wrapText="1"/>
      <protection locked="0"/>
    </xf>
    <xf numFmtId="0" fontId="14" fillId="0" borderId="66" xfId="33" applyFont="1" applyFill="1" applyBorder="1" applyAlignment="1" applyProtection="1" quotePrefix="1">
      <alignment horizontal="center" vertical="center" wrapText="1"/>
      <protection locked="0"/>
    </xf>
    <xf numFmtId="0" fontId="14" fillId="0" borderId="72" xfId="33" applyFont="1" applyFill="1" applyBorder="1" applyAlignment="1" applyProtection="1" quotePrefix="1">
      <alignment horizontal="center" vertical="center" wrapText="1"/>
      <protection locked="0"/>
    </xf>
    <xf numFmtId="0" fontId="14" fillId="0" borderId="49" xfId="44" applyFont="1" applyFill="1" applyBorder="1" applyAlignment="1" applyProtection="1" quotePrefix="1">
      <alignment horizontal="center" vertical="center" wrapText="1"/>
      <protection locked="0"/>
    </xf>
    <xf numFmtId="0" fontId="14" fillId="0" borderId="52" xfId="44" applyFont="1" applyFill="1" applyBorder="1" applyAlignment="1" applyProtection="1" quotePrefix="1">
      <alignment horizontal="center" vertical="center" wrapText="1"/>
      <protection locked="0"/>
    </xf>
    <xf numFmtId="0" fontId="14" fillId="0" borderId="53" xfId="44" applyFont="1" applyFill="1" applyBorder="1" applyAlignment="1" applyProtection="1" quotePrefix="1">
      <alignment horizontal="center" vertical="center" wrapText="1"/>
      <protection locked="0"/>
    </xf>
    <xf numFmtId="0" fontId="14" fillId="0" borderId="71" xfId="44" applyFont="1" applyFill="1" applyBorder="1" applyAlignment="1" applyProtection="1" quotePrefix="1">
      <alignment horizontal="center" vertical="center" wrapText="1"/>
      <protection locked="0"/>
    </xf>
    <xf numFmtId="0" fontId="14" fillId="0" borderId="83" xfId="44" applyFont="1" applyFill="1" applyBorder="1" applyAlignment="1" applyProtection="1" quotePrefix="1">
      <alignment horizontal="center" vertical="center" wrapText="1"/>
      <protection locked="0"/>
    </xf>
    <xf numFmtId="0" fontId="14" fillId="0" borderId="85" xfId="44" applyFont="1" applyFill="1" applyBorder="1" applyAlignment="1" applyProtection="1" quotePrefix="1">
      <alignment horizontal="center" vertical="center" wrapText="1"/>
      <protection locked="0"/>
    </xf>
    <xf numFmtId="0" fontId="14" fillId="0" borderId="70" xfId="44" applyFont="1" applyFill="1" applyBorder="1" applyAlignment="1" applyProtection="1" quotePrefix="1">
      <alignment horizontal="center" vertical="center" wrapText="1"/>
      <protection locked="0"/>
    </xf>
    <xf numFmtId="0" fontId="14" fillId="0" borderId="87" xfId="44" applyFont="1" applyFill="1" applyBorder="1" applyAlignment="1" applyProtection="1" quotePrefix="1">
      <alignment horizontal="center" vertical="center" wrapText="1"/>
      <protection locked="0"/>
    </xf>
    <xf numFmtId="0" fontId="14" fillId="0" borderId="88" xfId="44" applyFont="1" applyFill="1" applyBorder="1" applyAlignment="1" applyProtection="1" quotePrefix="1">
      <alignment horizontal="center" vertical="center" wrapText="1"/>
      <protection locked="0"/>
    </xf>
    <xf numFmtId="0" fontId="14" fillId="0" borderId="69" xfId="46" applyFont="1" applyFill="1" applyBorder="1" applyAlignment="1" applyProtection="1" quotePrefix="1">
      <alignment horizontal="center" vertical="center" wrapText="1"/>
      <protection locked="0"/>
    </xf>
    <xf numFmtId="0" fontId="14" fillId="0" borderId="188" xfId="46" applyFont="1" applyFill="1" applyBorder="1" applyAlignment="1" applyProtection="1" quotePrefix="1">
      <alignment horizontal="center" vertical="center" wrapText="1"/>
      <protection locked="0"/>
    </xf>
    <xf numFmtId="0" fontId="14" fillId="0" borderId="31" xfId="46" applyFont="1" applyFill="1" applyBorder="1" applyAlignment="1" applyProtection="1" quotePrefix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59" fillId="0" borderId="59" xfId="33" applyFont="1" applyFill="1" applyBorder="1" applyAlignment="1" applyProtection="1" quotePrefix="1">
      <alignment horizontal="center" vertical="center" wrapText="1"/>
      <protection locked="0"/>
    </xf>
    <xf numFmtId="0" fontId="59" fillId="0" borderId="66" xfId="33" applyFont="1" applyFill="1" applyBorder="1" applyAlignment="1" applyProtection="1" quotePrefix="1">
      <alignment horizontal="center" vertical="center" wrapText="1"/>
      <protection locked="0"/>
    </xf>
    <xf numFmtId="0" fontId="59" fillId="0" borderId="72" xfId="33" applyFont="1" applyFill="1" applyBorder="1" applyAlignment="1" applyProtection="1" quotePrefix="1">
      <alignment horizontal="center" vertical="center" wrapText="1"/>
      <protection locked="0"/>
    </xf>
    <xf numFmtId="0" fontId="59" fillId="0" borderId="49" xfId="44" applyFont="1" applyFill="1" applyBorder="1" applyAlignment="1" applyProtection="1" quotePrefix="1">
      <alignment horizontal="center" vertical="center" wrapText="1"/>
      <protection locked="0"/>
    </xf>
    <xf numFmtId="0" fontId="59" fillId="0" borderId="52" xfId="44" applyFont="1" applyFill="1" applyBorder="1" applyAlignment="1" applyProtection="1" quotePrefix="1">
      <alignment horizontal="center" vertical="center" wrapText="1"/>
      <protection locked="0"/>
    </xf>
    <xf numFmtId="0" fontId="59" fillId="0" borderId="53" xfId="44" applyFont="1" applyFill="1" applyBorder="1" applyAlignment="1" applyProtection="1" quotePrefix="1">
      <alignment horizontal="center" vertical="center" wrapText="1"/>
      <protection locked="0"/>
    </xf>
    <xf numFmtId="0" fontId="59" fillId="0" borderId="71" xfId="44" applyFont="1" applyFill="1" applyBorder="1" applyAlignment="1" applyProtection="1" quotePrefix="1">
      <alignment horizontal="center" vertical="center" wrapText="1"/>
      <protection locked="0"/>
    </xf>
    <xf numFmtId="0" fontId="59" fillId="0" borderId="83" xfId="44" applyFont="1" applyFill="1" applyBorder="1" applyAlignment="1" applyProtection="1" quotePrefix="1">
      <alignment horizontal="center" vertical="center" wrapText="1"/>
      <protection locked="0"/>
    </xf>
    <xf numFmtId="0" fontId="59" fillId="0" borderId="85" xfId="44" applyFont="1" applyFill="1" applyBorder="1" applyAlignment="1" applyProtection="1" quotePrefix="1">
      <alignment horizontal="center" vertical="center" wrapText="1"/>
      <protection locked="0"/>
    </xf>
    <xf numFmtId="0" fontId="59" fillId="0" borderId="70" xfId="44" applyFont="1" applyFill="1" applyBorder="1" applyAlignment="1" applyProtection="1" quotePrefix="1">
      <alignment horizontal="center" vertical="center" wrapText="1"/>
      <protection locked="0"/>
    </xf>
    <xf numFmtId="0" fontId="59" fillId="0" borderId="87" xfId="44" applyFont="1" applyFill="1" applyBorder="1" applyAlignment="1" applyProtection="1" quotePrefix="1">
      <alignment horizontal="center" vertical="center" wrapText="1"/>
      <protection locked="0"/>
    </xf>
    <xf numFmtId="0" fontId="59" fillId="0" borderId="88" xfId="44" applyFont="1" applyFill="1" applyBorder="1" applyAlignment="1" applyProtection="1" quotePrefix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59" fillId="0" borderId="69" xfId="46" applyFont="1" applyFill="1" applyBorder="1" applyAlignment="1" applyProtection="1" quotePrefix="1">
      <alignment horizontal="center" vertical="center" wrapText="1"/>
      <protection locked="0"/>
    </xf>
    <xf numFmtId="0" fontId="59" fillId="0" borderId="188" xfId="46" applyFont="1" applyFill="1" applyBorder="1" applyAlignment="1" applyProtection="1" quotePrefix="1">
      <alignment horizontal="center" vertical="center" wrapText="1"/>
      <protection locked="0"/>
    </xf>
    <xf numFmtId="0" fontId="59" fillId="0" borderId="31" xfId="46" applyFont="1" applyFill="1" applyBorder="1" applyAlignment="1" applyProtection="1" quotePrefix="1">
      <alignment horizontal="center" vertical="center" wrapText="1"/>
      <protection locked="0"/>
    </xf>
    <xf numFmtId="0" fontId="14" fillId="35" borderId="71" xfId="46" applyFont="1" applyFill="1" applyBorder="1" applyAlignment="1" quotePrefix="1">
      <alignment horizontal="center" vertical="center" wrapText="1"/>
      <protection/>
    </xf>
    <xf numFmtId="0" fontId="13" fillId="34" borderId="0" xfId="0" applyFont="1" applyFill="1" applyAlignment="1">
      <alignment horizontal="center"/>
    </xf>
    <xf numFmtId="0" fontId="12" fillId="34" borderId="52" xfId="0" applyFont="1" applyFill="1" applyBorder="1" applyAlignment="1">
      <alignment wrapText="1"/>
    </xf>
    <xf numFmtId="0" fontId="12" fillId="34" borderId="53" xfId="0" applyFont="1" applyFill="1" applyBorder="1" applyAlignment="1">
      <alignment wrapText="1"/>
    </xf>
    <xf numFmtId="0" fontId="12" fillId="34" borderId="65" xfId="0" applyFont="1" applyFill="1" applyBorder="1" applyAlignment="1">
      <alignment wrapText="1"/>
    </xf>
    <xf numFmtId="0" fontId="12" fillId="34" borderId="90" xfId="0" applyFont="1" applyFill="1" applyBorder="1" applyAlignment="1">
      <alignment wrapText="1"/>
    </xf>
    <xf numFmtId="0" fontId="12" fillId="34" borderId="93" xfId="0" applyFont="1" applyFill="1" applyBorder="1" applyAlignment="1">
      <alignment wrapText="1"/>
    </xf>
    <xf numFmtId="0" fontId="12" fillId="34" borderId="71" xfId="0" applyFont="1" applyFill="1" applyBorder="1" applyAlignment="1">
      <alignment wrapText="1"/>
    </xf>
    <xf numFmtId="0" fontId="12" fillId="34" borderId="83" xfId="0" applyFont="1" applyFill="1" applyBorder="1" applyAlignment="1">
      <alignment wrapText="1"/>
    </xf>
    <xf numFmtId="0" fontId="12" fillId="34" borderId="85" xfId="0" applyFont="1" applyFill="1" applyBorder="1" applyAlignment="1">
      <alignment wrapText="1"/>
    </xf>
    <xf numFmtId="0" fontId="14" fillId="34" borderId="70" xfId="44" applyFont="1" applyFill="1" applyBorder="1" applyAlignment="1">
      <alignment horizontal="center" vertical="center" wrapText="1"/>
      <protection/>
    </xf>
    <xf numFmtId="0" fontId="14" fillId="34" borderId="87" xfId="44" applyFont="1" applyFill="1" applyBorder="1" applyAlignment="1" quotePrefix="1">
      <alignment horizontal="center" vertical="center" wrapText="1"/>
      <protection/>
    </xf>
    <xf numFmtId="0" fontId="14" fillId="34" borderId="88" xfId="44" applyFont="1" applyFill="1" applyBorder="1" applyAlignment="1" quotePrefix="1">
      <alignment horizontal="center" vertical="center" wrapText="1"/>
      <protection/>
    </xf>
    <xf numFmtId="0" fontId="14" fillId="34" borderId="70" xfId="44" applyFont="1" applyFill="1" applyBorder="1" applyAlignment="1" quotePrefix="1">
      <alignment horizontal="center" vertical="center" wrapText="1"/>
      <protection/>
    </xf>
    <xf numFmtId="0" fontId="2" fillId="35" borderId="59" xfId="33" applyFont="1" applyFill="1" applyBorder="1" applyAlignment="1" quotePrefix="1">
      <alignment horizontal="center" vertical="center" wrapText="1"/>
      <protection/>
    </xf>
    <xf numFmtId="0" fontId="2" fillId="35" borderId="66" xfId="33" applyFont="1" applyFill="1" applyBorder="1" applyAlignment="1" quotePrefix="1">
      <alignment horizontal="center" vertical="center" wrapText="1"/>
      <protection/>
    </xf>
    <xf numFmtId="0" fontId="2" fillId="35" borderId="72" xfId="33" applyFont="1" applyFill="1" applyBorder="1" applyAlignment="1" quotePrefix="1">
      <alignment horizontal="center" vertical="center" wrapText="1"/>
      <protection/>
    </xf>
    <xf numFmtId="0" fontId="2" fillId="35" borderId="59" xfId="33" applyFont="1" applyFill="1" applyBorder="1" applyAlignment="1">
      <alignment horizontal="center" vertical="center" wrapText="1"/>
      <protection/>
    </xf>
    <xf numFmtId="0" fontId="2" fillId="35" borderId="66" xfId="33" applyFont="1" applyFill="1" applyBorder="1" applyAlignment="1">
      <alignment horizontal="center" vertical="center" wrapText="1"/>
      <protection/>
    </xf>
    <xf numFmtId="0" fontId="2" fillId="35" borderId="72" xfId="33" applyFont="1" applyFill="1" applyBorder="1" applyAlignment="1">
      <alignment horizontal="center" vertical="center" wrapText="1"/>
      <protection/>
    </xf>
    <xf numFmtId="0" fontId="2" fillId="35" borderId="59" xfId="44" applyFont="1" applyFill="1" applyBorder="1" applyAlignment="1" quotePrefix="1">
      <alignment horizontal="center" vertical="center" wrapText="1"/>
      <protection/>
    </xf>
    <xf numFmtId="0" fontId="2" fillId="35" borderId="66" xfId="44" applyFont="1" applyFill="1" applyBorder="1" applyAlignment="1" quotePrefix="1">
      <alignment horizontal="center" vertical="center" wrapText="1"/>
      <protection/>
    </xf>
    <xf numFmtId="0" fontId="2" fillId="35" borderId="72" xfId="44" applyFont="1" applyFill="1" applyBorder="1" applyAlignment="1" quotePrefix="1">
      <alignment horizontal="center" vertical="center" wrapText="1"/>
      <protection/>
    </xf>
    <xf numFmtId="0" fontId="33" fillId="35" borderId="0" xfId="0" applyFont="1" applyFill="1" applyBorder="1" applyAlignment="1">
      <alignment horizontal="center" vertical="center" wrapText="1"/>
    </xf>
    <xf numFmtId="0" fontId="33" fillId="35" borderId="83" xfId="0" applyFont="1" applyFill="1" applyBorder="1" applyAlignment="1">
      <alignment horizontal="center" vertical="center" wrapText="1"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0 2" xfId="34"/>
    <cellStyle name="S1" xfId="35"/>
    <cellStyle name="S1 2" xfId="36"/>
    <cellStyle name="S10" xfId="37"/>
    <cellStyle name="S11" xfId="38"/>
    <cellStyle name="S11_Контингент_д вост" xfId="39"/>
    <cellStyle name="S12" xfId="40"/>
    <cellStyle name="S13" xfId="41"/>
    <cellStyle name="S14" xfId="42"/>
    <cellStyle name="S15" xfId="43"/>
    <cellStyle name="S2" xfId="44"/>
    <cellStyle name="S2 2" xfId="45"/>
    <cellStyle name="S3" xfId="46"/>
    <cellStyle name="S3 2" xfId="47"/>
    <cellStyle name="S4" xfId="48"/>
    <cellStyle name="S5" xfId="49"/>
    <cellStyle name="S6" xfId="50"/>
    <cellStyle name="S7" xfId="51"/>
    <cellStyle name="S8" xfId="52"/>
    <cellStyle name="S9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2 2" xfId="74"/>
    <cellStyle name="Обычный 3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+++2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10.2016%20(1)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5;&#1090;&#1080;&#1085;&#1075;&#1077;&#1085;&#1090;%20&#1089;&#1090;&#1088;&#1091;&#1082;&#1090;&#1091;&#1088;\3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11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ЗО"/>
      <sheetName val="Докторанты_ДО"/>
      <sheetName val="Аспиранты ГОСТ 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42">
          <cell r="B42" t="str">
            <v>Начальник УМО___________________И.И. Линник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01.11.2016 г.</v>
          </cell>
        </row>
        <row r="42">
          <cell r="B42" t="str">
            <v>Начальник УМО___________________И.И. Линник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K35"/>
  <sheetViews>
    <sheetView view="pageBreakPreview" zoomScale="75" zoomScaleNormal="65" zoomScaleSheetLayoutView="75" zoomScalePageLayoutView="0" workbookViewId="0" topLeftCell="A1">
      <selection activeCell="B2" sqref="B2:M2"/>
    </sheetView>
  </sheetViews>
  <sheetFormatPr defaultColWidth="9.00390625" defaultRowHeight="12.75"/>
  <cols>
    <col min="1" max="1" width="39.125" style="0" customWidth="1"/>
    <col min="2" max="2" width="13.625" style="505" customWidth="1"/>
    <col min="3" max="3" width="14.375" style="0" customWidth="1"/>
    <col min="4" max="4" width="19.00390625" style="0" customWidth="1"/>
    <col min="5" max="5" width="10.375" style="505" customWidth="1"/>
    <col min="6" max="6" width="10.125" style="0" customWidth="1"/>
    <col min="7" max="7" width="19.00390625" style="0" customWidth="1"/>
    <col min="8" max="8" width="7.875" style="505" customWidth="1"/>
    <col min="9" max="9" width="10.25390625" style="0" customWidth="1"/>
    <col min="10" max="10" width="20.625" style="0" customWidth="1"/>
    <col min="11" max="11" width="9.875" style="0" customWidth="1"/>
    <col min="12" max="12" width="11.00390625" style="0" customWidth="1"/>
    <col min="13" max="13" width="19.875" style="0" customWidth="1"/>
    <col min="14" max="55" width="10.00390625" style="505" customWidth="1"/>
  </cols>
  <sheetData>
    <row r="1" spans="1:13" ht="18.75" customHeight="1" thickBot="1">
      <c r="A1" s="478"/>
      <c r="B1" s="1228" t="s">
        <v>107</v>
      </c>
      <c r="C1" s="1228"/>
      <c r="D1" s="1228"/>
      <c r="E1" s="1228"/>
      <c r="F1" s="1228"/>
      <c r="G1" s="1228"/>
      <c r="H1" s="1228"/>
      <c r="I1" s="1228"/>
      <c r="J1" s="1228"/>
      <c r="K1" s="1228"/>
      <c r="L1" s="1228"/>
      <c r="M1" s="1228"/>
    </row>
    <row r="2" spans="1:13" ht="24" customHeight="1" thickBot="1">
      <c r="A2" s="1229" t="s">
        <v>1</v>
      </c>
      <c r="B2" s="1232" t="s">
        <v>159</v>
      </c>
      <c r="C2" s="1233"/>
      <c r="D2" s="1233"/>
      <c r="E2" s="1233"/>
      <c r="F2" s="1233"/>
      <c r="G2" s="1233"/>
      <c r="H2" s="1233"/>
      <c r="I2" s="1233"/>
      <c r="J2" s="1233"/>
      <c r="K2" s="1233"/>
      <c r="L2" s="1233"/>
      <c r="M2" s="1234"/>
    </row>
    <row r="3" spans="1:13" ht="24" customHeight="1" thickBot="1">
      <c r="A3" s="1230"/>
      <c r="B3" s="1235"/>
      <c r="C3" s="1236"/>
      <c r="D3" s="1237"/>
      <c r="E3" s="1238"/>
      <c r="F3" s="1236"/>
      <c r="G3" s="1237"/>
      <c r="H3" s="1238"/>
      <c r="I3" s="1236"/>
      <c r="J3" s="1237"/>
      <c r="K3" s="1239" t="s">
        <v>7</v>
      </c>
      <c r="L3" s="1221"/>
      <c r="M3" s="1222"/>
    </row>
    <row r="4" spans="1:13" ht="9" customHeight="1">
      <c r="A4" s="1230"/>
      <c r="B4" s="1220" t="s">
        <v>19</v>
      </c>
      <c r="C4" s="1221"/>
      <c r="D4" s="1222"/>
      <c r="E4" s="1220" t="s">
        <v>20</v>
      </c>
      <c r="F4" s="1221"/>
      <c r="G4" s="1222"/>
      <c r="H4" s="1220" t="s">
        <v>21</v>
      </c>
      <c r="I4" s="1221"/>
      <c r="J4" s="1226"/>
      <c r="K4" s="1240"/>
      <c r="L4" s="1241"/>
      <c r="M4" s="1242"/>
    </row>
    <row r="5" spans="1:13" ht="24.75" customHeight="1">
      <c r="A5" s="1230"/>
      <c r="B5" s="1223"/>
      <c r="C5" s="1224"/>
      <c r="D5" s="1225"/>
      <c r="E5" s="1223"/>
      <c r="F5" s="1224"/>
      <c r="G5" s="1225"/>
      <c r="H5" s="1223"/>
      <c r="I5" s="1224"/>
      <c r="J5" s="1227"/>
      <c r="K5" s="1243"/>
      <c r="L5" s="1224"/>
      <c r="M5" s="1225"/>
    </row>
    <row r="6" spans="1:13" ht="25.5" customHeight="1">
      <c r="A6" s="1231"/>
      <c r="B6" s="510" t="s">
        <v>5</v>
      </c>
      <c r="C6" s="511" t="s">
        <v>108</v>
      </c>
      <c r="D6" s="512" t="s">
        <v>7</v>
      </c>
      <c r="E6" s="513" t="s">
        <v>5</v>
      </c>
      <c r="F6" s="511" t="s">
        <v>108</v>
      </c>
      <c r="G6" s="514" t="s">
        <v>7</v>
      </c>
      <c r="H6" s="515" t="s">
        <v>5</v>
      </c>
      <c r="I6" s="511" t="s">
        <v>108</v>
      </c>
      <c r="J6" s="512" t="s">
        <v>7</v>
      </c>
      <c r="K6" s="513" t="s">
        <v>5</v>
      </c>
      <c r="L6" s="511" t="s">
        <v>108</v>
      </c>
      <c r="M6" s="516" t="s">
        <v>7</v>
      </c>
    </row>
    <row r="7" spans="1:13" ht="23.25" customHeight="1">
      <c r="A7" s="517" t="s">
        <v>109</v>
      </c>
      <c r="B7" s="518"/>
      <c r="C7" s="519"/>
      <c r="D7" s="520"/>
      <c r="E7" s="521"/>
      <c r="F7" s="519"/>
      <c r="G7" s="522"/>
      <c r="H7" s="521"/>
      <c r="I7" s="519"/>
      <c r="J7" s="522"/>
      <c r="K7" s="523"/>
      <c r="L7" s="524"/>
      <c r="M7" s="525"/>
    </row>
    <row r="8" spans="1:55" s="507" customFormat="1" ht="36" customHeight="1">
      <c r="A8" s="290" t="s">
        <v>25</v>
      </c>
      <c r="B8" s="696">
        <f aca="true" t="shared" si="0" ref="B8:C10">B16+B23</f>
        <v>4</v>
      </c>
      <c r="C8" s="697">
        <f t="shared" si="0"/>
        <v>0</v>
      </c>
      <c r="D8" s="698">
        <f>C8+B8</f>
        <v>4</v>
      </c>
      <c r="E8" s="699">
        <f aca="true" t="shared" si="1" ref="E8:F12">E16+E23</f>
        <v>1</v>
      </c>
      <c r="F8" s="697">
        <f t="shared" si="1"/>
        <v>0</v>
      </c>
      <c r="G8" s="700">
        <f>F8+E8</f>
        <v>1</v>
      </c>
      <c r="H8" s="699">
        <f aca="true" t="shared" si="2" ref="H8:I12">H16+H23</f>
        <v>1</v>
      </c>
      <c r="I8" s="697">
        <f t="shared" si="2"/>
        <v>0</v>
      </c>
      <c r="J8" s="700">
        <f>I8+H8</f>
        <v>1</v>
      </c>
      <c r="K8" s="701">
        <f>B8+E8+H8</f>
        <v>6</v>
      </c>
      <c r="L8" s="701">
        <f>C8+F8+I8</f>
        <v>0</v>
      </c>
      <c r="M8" s="702">
        <f>D8+G8+J8</f>
        <v>6</v>
      </c>
      <c r="N8" s="506"/>
      <c r="O8" s="506"/>
      <c r="P8" s="506"/>
      <c r="Q8" s="506"/>
      <c r="R8" s="506"/>
      <c r="S8" s="506"/>
      <c r="T8" s="506"/>
      <c r="U8" s="506"/>
      <c r="V8" s="506"/>
      <c r="W8" s="506"/>
      <c r="X8" s="506"/>
      <c r="Y8" s="506"/>
      <c r="Z8" s="506"/>
      <c r="AA8" s="506"/>
      <c r="AB8" s="506"/>
      <c r="AC8" s="506"/>
      <c r="AD8" s="506"/>
      <c r="AE8" s="506"/>
      <c r="AF8" s="506"/>
      <c r="AG8" s="506"/>
      <c r="AH8" s="506"/>
      <c r="AI8" s="506"/>
      <c r="AJ8" s="506"/>
      <c r="AK8" s="506"/>
      <c r="AL8" s="506"/>
      <c r="AM8" s="506"/>
      <c r="AN8" s="506"/>
      <c r="AO8" s="506"/>
      <c r="AP8" s="506"/>
      <c r="AQ8" s="506"/>
      <c r="AR8" s="506"/>
      <c r="AS8" s="506"/>
      <c r="AT8" s="506"/>
      <c r="AU8" s="506"/>
      <c r="AV8" s="506"/>
      <c r="AW8" s="506"/>
      <c r="AX8" s="506"/>
      <c r="AY8" s="506"/>
      <c r="AZ8" s="506"/>
      <c r="BA8" s="506"/>
      <c r="BB8" s="506"/>
      <c r="BC8" s="506"/>
    </row>
    <row r="9" spans="1:55" s="507" customFormat="1" ht="21.75" customHeight="1">
      <c r="A9" s="291" t="s">
        <v>26</v>
      </c>
      <c r="B9" s="696">
        <f t="shared" si="0"/>
        <v>5</v>
      </c>
      <c r="C9" s="697">
        <f t="shared" si="0"/>
        <v>0</v>
      </c>
      <c r="D9" s="698">
        <f>C9+B9</f>
        <v>5</v>
      </c>
      <c r="E9" s="699">
        <f t="shared" si="1"/>
        <v>2</v>
      </c>
      <c r="F9" s="697">
        <f t="shared" si="1"/>
        <v>0</v>
      </c>
      <c r="G9" s="700">
        <f>F9+E9</f>
        <v>2</v>
      </c>
      <c r="H9" s="699">
        <f t="shared" si="2"/>
        <v>1</v>
      </c>
      <c r="I9" s="697">
        <f t="shared" si="2"/>
        <v>0</v>
      </c>
      <c r="J9" s="700">
        <f>I9+H9</f>
        <v>1</v>
      </c>
      <c r="K9" s="701">
        <f>B9+E9+H9</f>
        <v>8</v>
      </c>
      <c r="L9" s="701">
        <f aca="true" t="shared" si="3" ref="L9:M31">C9+F9+I9</f>
        <v>0</v>
      </c>
      <c r="M9" s="702">
        <f t="shared" si="3"/>
        <v>8</v>
      </c>
      <c r="N9" s="506"/>
      <c r="O9" s="506"/>
      <c r="P9" s="506"/>
      <c r="Q9" s="506"/>
      <c r="R9" s="506"/>
      <c r="S9" s="506"/>
      <c r="T9" s="506"/>
      <c r="U9" s="506"/>
      <c r="V9" s="506"/>
      <c r="W9" s="506"/>
      <c r="X9" s="506"/>
      <c r="Y9" s="506"/>
      <c r="Z9" s="506"/>
      <c r="AA9" s="506"/>
      <c r="AB9" s="506"/>
      <c r="AC9" s="506"/>
      <c r="AD9" s="506"/>
      <c r="AE9" s="506"/>
      <c r="AF9" s="506"/>
      <c r="AG9" s="506"/>
      <c r="AH9" s="506"/>
      <c r="AI9" s="506"/>
      <c r="AJ9" s="506"/>
      <c r="AK9" s="506"/>
      <c r="AL9" s="506"/>
      <c r="AM9" s="506"/>
      <c r="AN9" s="506"/>
      <c r="AO9" s="506"/>
      <c r="AP9" s="506"/>
      <c r="AQ9" s="506"/>
      <c r="AR9" s="506"/>
      <c r="AS9" s="506"/>
      <c r="AT9" s="506"/>
      <c r="AU9" s="506"/>
      <c r="AV9" s="506"/>
      <c r="AW9" s="506"/>
      <c r="AX9" s="506"/>
      <c r="AY9" s="506"/>
      <c r="AZ9" s="506"/>
      <c r="BA9" s="506"/>
      <c r="BB9" s="506"/>
      <c r="BC9" s="506"/>
    </row>
    <row r="10" spans="1:55" s="507" customFormat="1" ht="21.75" customHeight="1">
      <c r="A10" s="291" t="s">
        <v>150</v>
      </c>
      <c r="B10" s="696">
        <f t="shared" si="0"/>
        <v>3</v>
      </c>
      <c r="C10" s="697">
        <f t="shared" si="0"/>
        <v>0</v>
      </c>
      <c r="D10" s="698">
        <f>C10+B10</f>
        <v>3</v>
      </c>
      <c r="E10" s="699">
        <f t="shared" si="1"/>
        <v>0</v>
      </c>
      <c r="F10" s="697">
        <f t="shared" si="1"/>
        <v>0</v>
      </c>
      <c r="G10" s="700">
        <f>F10+E10</f>
        <v>0</v>
      </c>
      <c r="H10" s="699">
        <f t="shared" si="2"/>
        <v>0</v>
      </c>
      <c r="I10" s="697">
        <f t="shared" si="2"/>
        <v>0</v>
      </c>
      <c r="J10" s="700">
        <f>I10+H10</f>
        <v>0</v>
      </c>
      <c r="K10" s="701">
        <f>B10+E10+H10</f>
        <v>3</v>
      </c>
      <c r="L10" s="701">
        <f t="shared" si="3"/>
        <v>0</v>
      </c>
      <c r="M10" s="702">
        <f t="shared" si="3"/>
        <v>3</v>
      </c>
      <c r="N10" s="506"/>
      <c r="O10" s="506"/>
      <c r="P10" s="506"/>
      <c r="Q10" s="506"/>
      <c r="R10" s="506"/>
      <c r="S10" s="506"/>
      <c r="T10" s="506"/>
      <c r="U10" s="506"/>
      <c r="V10" s="506"/>
      <c r="W10" s="506"/>
      <c r="X10" s="506"/>
      <c r="Y10" s="506"/>
      <c r="Z10" s="506"/>
      <c r="AA10" s="506"/>
      <c r="AB10" s="506"/>
      <c r="AC10" s="506"/>
      <c r="AD10" s="506"/>
      <c r="AE10" s="506"/>
      <c r="AF10" s="506"/>
      <c r="AG10" s="506"/>
      <c r="AH10" s="506"/>
      <c r="AI10" s="506"/>
      <c r="AJ10" s="506"/>
      <c r="AK10" s="506"/>
      <c r="AL10" s="506"/>
      <c r="AM10" s="506"/>
      <c r="AN10" s="506"/>
      <c r="AO10" s="506"/>
      <c r="AP10" s="506"/>
      <c r="AQ10" s="506"/>
      <c r="AR10" s="506"/>
      <c r="AS10" s="506"/>
      <c r="AT10" s="506"/>
      <c r="AU10" s="506"/>
      <c r="AV10" s="506"/>
      <c r="AW10" s="506"/>
      <c r="AX10" s="506"/>
      <c r="AY10" s="506"/>
      <c r="AZ10" s="506"/>
      <c r="BA10" s="506"/>
      <c r="BB10" s="506"/>
      <c r="BC10" s="506"/>
    </row>
    <row r="11" spans="1:55" s="507" customFormat="1" ht="21.75" customHeight="1">
      <c r="A11" s="291" t="s">
        <v>151</v>
      </c>
      <c r="B11" s="696">
        <v>2</v>
      </c>
      <c r="C11" s="697">
        <f>C19+C26</f>
        <v>0</v>
      </c>
      <c r="D11" s="698">
        <f>C11+B11</f>
        <v>2</v>
      </c>
      <c r="E11" s="699">
        <f t="shared" si="1"/>
        <v>0</v>
      </c>
      <c r="F11" s="697">
        <f t="shared" si="1"/>
        <v>0</v>
      </c>
      <c r="G11" s="700">
        <f>F11+E11</f>
        <v>0</v>
      </c>
      <c r="H11" s="699">
        <f t="shared" si="2"/>
        <v>0</v>
      </c>
      <c r="I11" s="697">
        <f t="shared" si="2"/>
        <v>0</v>
      </c>
      <c r="J11" s="700">
        <f>I11+H11</f>
        <v>0</v>
      </c>
      <c r="K11" s="701">
        <f>B11+E11+H11</f>
        <v>2</v>
      </c>
      <c r="L11" s="701">
        <f t="shared" si="3"/>
        <v>0</v>
      </c>
      <c r="M11" s="702">
        <f t="shared" si="3"/>
        <v>2</v>
      </c>
      <c r="N11" s="506"/>
      <c r="O11" s="506"/>
      <c r="P11" s="506"/>
      <c r="Q11" s="506"/>
      <c r="R11" s="506"/>
      <c r="S11" s="506"/>
      <c r="T11" s="506"/>
      <c r="U11" s="506"/>
      <c r="V11" s="506"/>
      <c r="W11" s="506"/>
      <c r="X11" s="506"/>
      <c r="Y11" s="506"/>
      <c r="Z11" s="506"/>
      <c r="AA11" s="506"/>
      <c r="AB11" s="506"/>
      <c r="AC11" s="506"/>
      <c r="AD11" s="506"/>
      <c r="AE11" s="506"/>
      <c r="AF11" s="506"/>
      <c r="AG11" s="506"/>
      <c r="AH11" s="506"/>
      <c r="AI11" s="506"/>
      <c r="AJ11" s="506"/>
      <c r="AK11" s="506"/>
      <c r="AL11" s="506"/>
      <c r="AM11" s="506"/>
      <c r="AN11" s="506"/>
      <c r="AO11" s="506"/>
      <c r="AP11" s="506"/>
      <c r="AQ11" s="506"/>
      <c r="AR11" s="506"/>
      <c r="AS11" s="506"/>
      <c r="AT11" s="506"/>
      <c r="AU11" s="506"/>
      <c r="AV11" s="506"/>
      <c r="AW11" s="506"/>
      <c r="AX11" s="506"/>
      <c r="AY11" s="506"/>
      <c r="AZ11" s="506"/>
      <c r="BA11" s="506"/>
      <c r="BB11" s="506"/>
      <c r="BC11" s="506"/>
    </row>
    <row r="12" spans="1:55" s="507" customFormat="1" ht="20.25" customHeight="1">
      <c r="A12" s="526" t="s">
        <v>139</v>
      </c>
      <c r="B12" s="696">
        <f>B20+B27</f>
        <v>2</v>
      </c>
      <c r="C12" s="697">
        <f>C20+C27</f>
        <v>0</v>
      </c>
      <c r="D12" s="698">
        <f>C12+B12</f>
        <v>2</v>
      </c>
      <c r="E12" s="699">
        <f t="shared" si="1"/>
        <v>2</v>
      </c>
      <c r="F12" s="697">
        <f t="shared" si="1"/>
        <v>0</v>
      </c>
      <c r="G12" s="700">
        <f>F12+E12</f>
        <v>2</v>
      </c>
      <c r="H12" s="699">
        <f t="shared" si="2"/>
        <v>1</v>
      </c>
      <c r="I12" s="697">
        <f t="shared" si="2"/>
        <v>0</v>
      </c>
      <c r="J12" s="700">
        <f>I12+H12</f>
        <v>1</v>
      </c>
      <c r="K12" s="701">
        <f aca="true" t="shared" si="4" ref="K12:K31">B12+E12+H12</f>
        <v>5</v>
      </c>
      <c r="L12" s="701">
        <f t="shared" si="3"/>
        <v>0</v>
      </c>
      <c r="M12" s="702">
        <f t="shared" si="3"/>
        <v>5</v>
      </c>
      <c r="N12" s="506"/>
      <c r="O12" s="506"/>
      <c r="P12" s="506"/>
      <c r="Q12" s="506"/>
      <c r="R12" s="506"/>
      <c r="S12" s="506"/>
      <c r="T12" s="506"/>
      <c r="U12" s="506"/>
      <c r="V12" s="506"/>
      <c r="W12" s="506"/>
      <c r="X12" s="506"/>
      <c r="Y12" s="506"/>
      <c r="Z12" s="506"/>
      <c r="AA12" s="506"/>
      <c r="AB12" s="506"/>
      <c r="AC12" s="506"/>
      <c r="AD12" s="506"/>
      <c r="AE12" s="506"/>
      <c r="AF12" s="506"/>
      <c r="AG12" s="506"/>
      <c r="AH12" s="506"/>
      <c r="AI12" s="506"/>
      <c r="AJ12" s="506"/>
      <c r="AK12" s="506"/>
      <c r="AL12" s="506"/>
      <c r="AM12" s="506"/>
      <c r="AN12" s="506"/>
      <c r="AO12" s="506"/>
      <c r="AP12" s="506"/>
      <c r="AQ12" s="506"/>
      <c r="AR12" s="506"/>
      <c r="AS12" s="506"/>
      <c r="AT12" s="506"/>
      <c r="AU12" s="506"/>
      <c r="AV12" s="506"/>
      <c r="AW12" s="506"/>
      <c r="AX12" s="506"/>
      <c r="AY12" s="506"/>
      <c r="AZ12" s="506"/>
      <c r="BA12" s="506"/>
      <c r="BB12" s="506"/>
      <c r="BC12" s="506"/>
    </row>
    <row r="13" spans="1:55" s="507" customFormat="1" ht="27" customHeight="1">
      <c r="A13" s="527" t="s">
        <v>9</v>
      </c>
      <c r="B13" s="703">
        <f aca="true" t="shared" si="5" ref="B13:J13">SUM(B8:B12)</f>
        <v>16</v>
      </c>
      <c r="C13" s="704">
        <f t="shared" si="5"/>
        <v>0</v>
      </c>
      <c r="D13" s="705">
        <f t="shared" si="5"/>
        <v>16</v>
      </c>
      <c r="E13" s="706">
        <f t="shared" si="5"/>
        <v>5</v>
      </c>
      <c r="F13" s="704">
        <f t="shared" si="5"/>
        <v>0</v>
      </c>
      <c r="G13" s="707">
        <f t="shared" si="5"/>
        <v>5</v>
      </c>
      <c r="H13" s="706">
        <f t="shared" si="5"/>
        <v>3</v>
      </c>
      <c r="I13" s="704">
        <f t="shared" si="5"/>
        <v>0</v>
      </c>
      <c r="J13" s="707">
        <f t="shared" si="5"/>
        <v>3</v>
      </c>
      <c r="K13" s="708">
        <f>B13+E13+H13</f>
        <v>24</v>
      </c>
      <c r="L13" s="708">
        <f>C13+F13+I13</f>
        <v>0</v>
      </c>
      <c r="M13" s="702">
        <f>D13+G13+J13</f>
        <v>24</v>
      </c>
      <c r="N13" s="506"/>
      <c r="O13" s="506"/>
      <c r="P13" s="506"/>
      <c r="Q13" s="506"/>
      <c r="R13" s="506"/>
      <c r="S13" s="506"/>
      <c r="T13" s="506"/>
      <c r="U13" s="506"/>
      <c r="V13" s="506"/>
      <c r="W13" s="506"/>
      <c r="X13" s="506"/>
      <c r="Y13" s="506"/>
      <c r="Z13" s="506"/>
      <c r="AA13" s="506"/>
      <c r="AB13" s="506"/>
      <c r="AC13" s="506"/>
      <c r="AD13" s="506"/>
      <c r="AE13" s="506"/>
      <c r="AF13" s="506"/>
      <c r="AG13" s="506"/>
      <c r="AH13" s="506"/>
      <c r="AI13" s="506"/>
      <c r="AJ13" s="506"/>
      <c r="AK13" s="506"/>
      <c r="AL13" s="506"/>
      <c r="AM13" s="506"/>
      <c r="AN13" s="506"/>
      <c r="AO13" s="506"/>
      <c r="AP13" s="506"/>
      <c r="AQ13" s="506"/>
      <c r="AR13" s="506"/>
      <c r="AS13" s="506"/>
      <c r="AT13" s="506"/>
      <c r="AU13" s="506"/>
      <c r="AV13" s="506"/>
      <c r="AW13" s="506"/>
      <c r="AX13" s="506"/>
      <c r="AY13" s="506"/>
      <c r="AZ13" s="506"/>
      <c r="BA13" s="506"/>
      <c r="BB13" s="506"/>
      <c r="BC13" s="506"/>
    </row>
    <row r="14" spans="1:55" s="507" customFormat="1" ht="14.25" customHeight="1">
      <c r="A14" s="292" t="s">
        <v>10</v>
      </c>
      <c r="B14" s="696"/>
      <c r="C14" s="709"/>
      <c r="D14" s="710"/>
      <c r="E14" s="699"/>
      <c r="F14" s="709"/>
      <c r="G14" s="711"/>
      <c r="H14" s="699"/>
      <c r="I14" s="709"/>
      <c r="J14" s="711"/>
      <c r="K14" s="708"/>
      <c r="L14" s="708"/>
      <c r="M14" s="702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506"/>
      <c r="AL14" s="506"/>
      <c r="AM14" s="506"/>
      <c r="AN14" s="506"/>
      <c r="AO14" s="506"/>
      <c r="AP14" s="506"/>
      <c r="AQ14" s="506"/>
      <c r="AR14" s="506"/>
      <c r="AS14" s="506"/>
      <c r="AT14" s="506"/>
      <c r="AU14" s="506"/>
      <c r="AV14" s="506"/>
      <c r="AW14" s="506"/>
      <c r="AX14" s="506"/>
      <c r="AY14" s="506"/>
      <c r="AZ14" s="506"/>
      <c r="BA14" s="506"/>
      <c r="BB14" s="506"/>
      <c r="BC14" s="506"/>
    </row>
    <row r="15" spans="1:55" s="507" customFormat="1" ht="13.5" customHeight="1">
      <c r="A15" s="293" t="s">
        <v>11</v>
      </c>
      <c r="B15" s="696"/>
      <c r="C15" s="709"/>
      <c r="D15" s="710"/>
      <c r="E15" s="699"/>
      <c r="F15" s="709"/>
      <c r="G15" s="711"/>
      <c r="H15" s="699"/>
      <c r="I15" s="709"/>
      <c r="J15" s="711"/>
      <c r="K15" s="708"/>
      <c r="L15" s="708"/>
      <c r="M15" s="702"/>
      <c r="N15" s="506"/>
      <c r="O15" s="506"/>
      <c r="P15" s="506"/>
      <c r="Q15" s="506"/>
      <c r="R15" s="506"/>
      <c r="S15" s="506"/>
      <c r="T15" s="506"/>
      <c r="U15" s="506"/>
      <c r="V15" s="506"/>
      <c r="W15" s="506"/>
      <c r="X15" s="506"/>
      <c r="Y15" s="506"/>
      <c r="Z15" s="506"/>
      <c r="AA15" s="506"/>
      <c r="AB15" s="506"/>
      <c r="AC15" s="506"/>
      <c r="AD15" s="506"/>
      <c r="AE15" s="506"/>
      <c r="AF15" s="506"/>
      <c r="AG15" s="506"/>
      <c r="AH15" s="506"/>
      <c r="AI15" s="506"/>
      <c r="AJ15" s="506"/>
      <c r="AK15" s="506"/>
      <c r="AL15" s="506"/>
      <c r="AM15" s="506"/>
      <c r="AN15" s="506"/>
      <c r="AO15" s="506"/>
      <c r="AP15" s="506"/>
      <c r="AQ15" s="506"/>
      <c r="AR15" s="506"/>
      <c r="AS15" s="506"/>
      <c r="AT15" s="506"/>
      <c r="AU15" s="506"/>
      <c r="AV15" s="506"/>
      <c r="AW15" s="506"/>
      <c r="AX15" s="506"/>
      <c r="AY15" s="506"/>
      <c r="AZ15" s="506"/>
      <c r="BA15" s="506"/>
      <c r="BB15" s="506"/>
      <c r="BC15" s="506"/>
    </row>
    <row r="16" spans="1:55" s="507" customFormat="1" ht="34.5" customHeight="1">
      <c r="A16" s="290" t="s">
        <v>25</v>
      </c>
      <c r="B16" s="696">
        <v>4</v>
      </c>
      <c r="C16" s="697">
        <v>0</v>
      </c>
      <c r="D16" s="698">
        <f>C16+B16</f>
        <v>4</v>
      </c>
      <c r="E16" s="699">
        <v>1</v>
      </c>
      <c r="F16" s="697">
        <v>0</v>
      </c>
      <c r="G16" s="700">
        <f>F16+E16</f>
        <v>1</v>
      </c>
      <c r="H16" s="699">
        <v>1</v>
      </c>
      <c r="I16" s="697">
        <v>0</v>
      </c>
      <c r="J16" s="700">
        <f>I16+H16</f>
        <v>1</v>
      </c>
      <c r="K16" s="701">
        <f t="shared" si="4"/>
        <v>6</v>
      </c>
      <c r="L16" s="701">
        <f t="shared" si="3"/>
        <v>0</v>
      </c>
      <c r="M16" s="702">
        <f t="shared" si="3"/>
        <v>6</v>
      </c>
      <c r="N16" s="506"/>
      <c r="O16" s="506"/>
      <c r="P16" s="506"/>
      <c r="Q16" s="506"/>
      <c r="R16" s="506"/>
      <c r="S16" s="506"/>
      <c r="T16" s="506"/>
      <c r="U16" s="506"/>
      <c r="V16" s="506"/>
      <c r="W16" s="506"/>
      <c r="X16" s="506"/>
      <c r="Y16" s="506"/>
      <c r="Z16" s="506"/>
      <c r="AA16" s="506"/>
      <c r="AB16" s="506"/>
      <c r="AC16" s="506"/>
      <c r="AD16" s="506"/>
      <c r="AE16" s="506"/>
      <c r="AF16" s="506"/>
      <c r="AG16" s="506"/>
      <c r="AH16" s="506"/>
      <c r="AI16" s="506"/>
      <c r="AJ16" s="506"/>
      <c r="AK16" s="506"/>
      <c r="AL16" s="506"/>
      <c r="AM16" s="506"/>
      <c r="AN16" s="506"/>
      <c r="AO16" s="506"/>
      <c r="AP16" s="506"/>
      <c r="AQ16" s="506"/>
      <c r="AR16" s="506"/>
      <c r="AS16" s="506"/>
      <c r="AT16" s="506"/>
      <c r="AU16" s="506"/>
      <c r="AV16" s="506"/>
      <c r="AW16" s="506"/>
      <c r="AX16" s="506"/>
      <c r="AY16" s="506"/>
      <c r="AZ16" s="506"/>
      <c r="BA16" s="506"/>
      <c r="BB16" s="506"/>
      <c r="BC16" s="506"/>
    </row>
    <row r="17" spans="1:55" s="507" customFormat="1" ht="21" customHeight="1">
      <c r="A17" s="291" t="s">
        <v>26</v>
      </c>
      <c r="B17" s="696">
        <v>5</v>
      </c>
      <c r="C17" s="697">
        <v>0</v>
      </c>
      <c r="D17" s="698">
        <f>C17+B17</f>
        <v>5</v>
      </c>
      <c r="E17" s="699">
        <v>2</v>
      </c>
      <c r="F17" s="697">
        <v>0</v>
      </c>
      <c r="G17" s="700">
        <f>F17+E17</f>
        <v>2</v>
      </c>
      <c r="H17" s="699">
        <v>1</v>
      </c>
      <c r="I17" s="697">
        <v>0</v>
      </c>
      <c r="J17" s="700">
        <f>I17+H17</f>
        <v>1</v>
      </c>
      <c r="K17" s="701">
        <f t="shared" si="4"/>
        <v>8</v>
      </c>
      <c r="L17" s="701">
        <f t="shared" si="3"/>
        <v>0</v>
      </c>
      <c r="M17" s="702">
        <f t="shared" si="3"/>
        <v>8</v>
      </c>
      <c r="N17" s="506"/>
      <c r="O17" s="506"/>
      <c r="P17" s="506"/>
      <c r="Q17" s="506"/>
      <c r="R17" s="506"/>
      <c r="S17" s="506"/>
      <c r="T17" s="506"/>
      <c r="U17" s="506"/>
      <c r="V17" s="506"/>
      <c r="W17" s="506"/>
      <c r="X17" s="506"/>
      <c r="Y17" s="506"/>
      <c r="Z17" s="506"/>
      <c r="AA17" s="506"/>
      <c r="AB17" s="506"/>
      <c r="AC17" s="506"/>
      <c r="AD17" s="506"/>
      <c r="AE17" s="506"/>
      <c r="AF17" s="506"/>
      <c r="AG17" s="506"/>
      <c r="AH17" s="506"/>
      <c r="AI17" s="506"/>
      <c r="AJ17" s="506"/>
      <c r="AK17" s="506"/>
      <c r="AL17" s="506"/>
      <c r="AM17" s="506"/>
      <c r="AN17" s="506"/>
      <c r="AO17" s="506"/>
      <c r="AP17" s="506"/>
      <c r="AQ17" s="506"/>
      <c r="AR17" s="506"/>
      <c r="AS17" s="506"/>
      <c r="AT17" s="506"/>
      <c r="AU17" s="506"/>
      <c r="AV17" s="506"/>
      <c r="AW17" s="506"/>
      <c r="AX17" s="506"/>
      <c r="AY17" s="506"/>
      <c r="AZ17" s="506"/>
      <c r="BA17" s="506"/>
      <c r="BB17" s="506"/>
      <c r="BC17" s="506"/>
    </row>
    <row r="18" spans="1:55" s="507" customFormat="1" ht="21" customHeight="1">
      <c r="A18" s="291" t="s">
        <v>150</v>
      </c>
      <c r="B18" s="696">
        <v>3</v>
      </c>
      <c r="C18" s="697">
        <v>0</v>
      </c>
      <c r="D18" s="698">
        <f>C18+B18</f>
        <v>3</v>
      </c>
      <c r="E18" s="699">
        <v>0</v>
      </c>
      <c r="F18" s="697">
        <v>0</v>
      </c>
      <c r="G18" s="700">
        <f>F18+E18</f>
        <v>0</v>
      </c>
      <c r="H18" s="699">
        <v>0</v>
      </c>
      <c r="I18" s="697">
        <v>0</v>
      </c>
      <c r="J18" s="700">
        <f>I18+H18</f>
        <v>0</v>
      </c>
      <c r="K18" s="701">
        <f t="shared" si="4"/>
        <v>3</v>
      </c>
      <c r="L18" s="701">
        <f t="shared" si="3"/>
        <v>0</v>
      </c>
      <c r="M18" s="702">
        <f t="shared" si="3"/>
        <v>3</v>
      </c>
      <c r="N18" s="506"/>
      <c r="O18" s="506"/>
      <c r="P18" s="506"/>
      <c r="Q18" s="506"/>
      <c r="R18" s="506"/>
      <c r="S18" s="506"/>
      <c r="T18" s="506"/>
      <c r="U18" s="506"/>
      <c r="V18" s="506"/>
      <c r="W18" s="506"/>
      <c r="X18" s="506"/>
      <c r="Y18" s="506"/>
      <c r="Z18" s="506"/>
      <c r="AA18" s="506"/>
      <c r="AB18" s="506"/>
      <c r="AC18" s="506"/>
      <c r="AD18" s="506"/>
      <c r="AE18" s="506"/>
      <c r="AF18" s="506"/>
      <c r="AG18" s="506"/>
      <c r="AH18" s="506"/>
      <c r="AI18" s="506"/>
      <c r="AJ18" s="506"/>
      <c r="AK18" s="506"/>
      <c r="AL18" s="506"/>
      <c r="AM18" s="506"/>
      <c r="AN18" s="506"/>
      <c r="AO18" s="506"/>
      <c r="AP18" s="506"/>
      <c r="AQ18" s="506"/>
      <c r="AR18" s="506"/>
      <c r="AS18" s="506"/>
      <c r="AT18" s="506"/>
      <c r="AU18" s="506"/>
      <c r="AV18" s="506"/>
      <c r="AW18" s="506"/>
      <c r="AX18" s="506"/>
      <c r="AY18" s="506"/>
      <c r="AZ18" s="506"/>
      <c r="BA18" s="506"/>
      <c r="BB18" s="506"/>
      <c r="BC18" s="506"/>
    </row>
    <row r="19" spans="1:55" s="507" customFormat="1" ht="21" customHeight="1">
      <c r="A19" s="291" t="s">
        <v>151</v>
      </c>
      <c r="B19" s="696">
        <v>2</v>
      </c>
      <c r="C19" s="697">
        <v>0</v>
      </c>
      <c r="D19" s="698">
        <f>C19+B19</f>
        <v>2</v>
      </c>
      <c r="E19" s="699">
        <v>0</v>
      </c>
      <c r="F19" s="697">
        <v>0</v>
      </c>
      <c r="G19" s="700">
        <f>F19+E19</f>
        <v>0</v>
      </c>
      <c r="H19" s="699">
        <v>0</v>
      </c>
      <c r="I19" s="697">
        <v>0</v>
      </c>
      <c r="J19" s="700">
        <f>I19+H19</f>
        <v>0</v>
      </c>
      <c r="K19" s="701">
        <f t="shared" si="4"/>
        <v>2</v>
      </c>
      <c r="L19" s="701">
        <f t="shared" si="3"/>
        <v>0</v>
      </c>
      <c r="M19" s="702">
        <f t="shared" si="3"/>
        <v>2</v>
      </c>
      <c r="N19" s="506"/>
      <c r="O19" s="506"/>
      <c r="P19" s="506"/>
      <c r="Q19" s="506"/>
      <c r="R19" s="506"/>
      <c r="S19" s="506"/>
      <c r="T19" s="506"/>
      <c r="U19" s="506"/>
      <c r="V19" s="506"/>
      <c r="W19" s="506"/>
      <c r="X19" s="506"/>
      <c r="Y19" s="506"/>
      <c r="Z19" s="506"/>
      <c r="AA19" s="506"/>
      <c r="AB19" s="506"/>
      <c r="AC19" s="506"/>
      <c r="AD19" s="506"/>
      <c r="AE19" s="506"/>
      <c r="AF19" s="506"/>
      <c r="AG19" s="506"/>
      <c r="AH19" s="506"/>
      <c r="AI19" s="506"/>
      <c r="AJ19" s="506"/>
      <c r="AK19" s="506"/>
      <c r="AL19" s="506"/>
      <c r="AM19" s="506"/>
      <c r="AN19" s="506"/>
      <c r="AO19" s="506"/>
      <c r="AP19" s="506"/>
      <c r="AQ19" s="506"/>
      <c r="AR19" s="506"/>
      <c r="AS19" s="506"/>
      <c r="AT19" s="506"/>
      <c r="AU19" s="506"/>
      <c r="AV19" s="506"/>
      <c r="AW19" s="506"/>
      <c r="AX19" s="506"/>
      <c r="AY19" s="506"/>
      <c r="AZ19" s="506"/>
      <c r="BA19" s="506"/>
      <c r="BB19" s="506"/>
      <c r="BC19" s="506"/>
    </row>
    <row r="20" spans="1:55" s="507" customFormat="1" ht="16.5" customHeight="1">
      <c r="A20" s="526" t="s">
        <v>139</v>
      </c>
      <c r="B20" s="696">
        <v>2</v>
      </c>
      <c r="C20" s="697">
        <v>0</v>
      </c>
      <c r="D20" s="698">
        <f>C20+B20</f>
        <v>2</v>
      </c>
      <c r="E20" s="699">
        <v>2</v>
      </c>
      <c r="F20" s="697">
        <v>0</v>
      </c>
      <c r="G20" s="700">
        <f>F20+E20</f>
        <v>2</v>
      </c>
      <c r="H20" s="699">
        <v>1</v>
      </c>
      <c r="I20" s="697">
        <v>0</v>
      </c>
      <c r="J20" s="700">
        <f>I20+H20</f>
        <v>1</v>
      </c>
      <c r="K20" s="701">
        <f t="shared" si="4"/>
        <v>5</v>
      </c>
      <c r="L20" s="701">
        <f t="shared" si="3"/>
        <v>0</v>
      </c>
      <c r="M20" s="702">
        <f t="shared" si="3"/>
        <v>5</v>
      </c>
      <c r="N20" s="506"/>
      <c r="O20" s="506"/>
      <c r="P20" s="506"/>
      <c r="Q20" s="506"/>
      <c r="R20" s="506"/>
      <c r="S20" s="506"/>
      <c r="T20" s="506"/>
      <c r="U20" s="506"/>
      <c r="V20" s="506"/>
      <c r="W20" s="506"/>
      <c r="X20" s="506"/>
      <c r="Y20" s="506"/>
      <c r="Z20" s="506"/>
      <c r="AA20" s="506"/>
      <c r="AB20" s="506"/>
      <c r="AC20" s="506"/>
      <c r="AD20" s="506"/>
      <c r="AE20" s="506"/>
      <c r="AF20" s="506"/>
      <c r="AG20" s="506"/>
      <c r="AH20" s="506"/>
      <c r="AI20" s="506"/>
      <c r="AJ20" s="506"/>
      <c r="AK20" s="506"/>
      <c r="AL20" s="506"/>
      <c r="AM20" s="506"/>
      <c r="AN20" s="506"/>
      <c r="AO20" s="506"/>
      <c r="AP20" s="506"/>
      <c r="AQ20" s="506"/>
      <c r="AR20" s="506"/>
      <c r="AS20" s="506"/>
      <c r="AT20" s="506"/>
      <c r="AU20" s="506"/>
      <c r="AV20" s="506"/>
      <c r="AW20" s="506"/>
      <c r="AX20" s="506"/>
      <c r="AY20" s="506"/>
      <c r="AZ20" s="506"/>
      <c r="BA20" s="506"/>
      <c r="BB20" s="506"/>
      <c r="BC20" s="506"/>
    </row>
    <row r="21" spans="1:55" s="507" customFormat="1" ht="21.75" customHeight="1">
      <c r="A21" s="293" t="s">
        <v>13</v>
      </c>
      <c r="B21" s="703">
        <f aca="true" t="shared" si="6" ref="B21:J21">SUM(B16:B20)</f>
        <v>16</v>
      </c>
      <c r="C21" s="712">
        <f t="shared" si="6"/>
        <v>0</v>
      </c>
      <c r="D21" s="713">
        <f t="shared" si="6"/>
        <v>16</v>
      </c>
      <c r="E21" s="706">
        <f t="shared" si="6"/>
        <v>5</v>
      </c>
      <c r="F21" s="712">
        <f t="shared" si="6"/>
        <v>0</v>
      </c>
      <c r="G21" s="714">
        <f t="shared" si="6"/>
        <v>5</v>
      </c>
      <c r="H21" s="706">
        <f t="shared" si="6"/>
        <v>3</v>
      </c>
      <c r="I21" s="712">
        <f t="shared" si="6"/>
        <v>0</v>
      </c>
      <c r="J21" s="714">
        <f t="shared" si="6"/>
        <v>3</v>
      </c>
      <c r="K21" s="708">
        <f t="shared" si="4"/>
        <v>24</v>
      </c>
      <c r="L21" s="708">
        <f t="shared" si="3"/>
        <v>0</v>
      </c>
      <c r="M21" s="702">
        <f t="shared" si="3"/>
        <v>24</v>
      </c>
      <c r="N21" s="506"/>
      <c r="O21" s="506"/>
      <c r="P21" s="506"/>
      <c r="Q21" s="506"/>
      <c r="R21" s="506"/>
      <c r="S21" s="506"/>
      <c r="T21" s="506"/>
      <c r="U21" s="506"/>
      <c r="V21" s="506"/>
      <c r="W21" s="506"/>
      <c r="X21" s="506"/>
      <c r="Y21" s="506"/>
      <c r="Z21" s="506"/>
      <c r="AA21" s="506"/>
      <c r="AB21" s="506"/>
      <c r="AC21" s="506"/>
      <c r="AD21" s="506"/>
      <c r="AE21" s="506"/>
      <c r="AF21" s="506"/>
      <c r="AG21" s="506"/>
      <c r="AH21" s="506"/>
      <c r="AI21" s="506"/>
      <c r="AJ21" s="506"/>
      <c r="AK21" s="506"/>
      <c r="AL21" s="506"/>
      <c r="AM21" s="506"/>
      <c r="AN21" s="506"/>
      <c r="AO21" s="506"/>
      <c r="AP21" s="506"/>
      <c r="AQ21" s="506"/>
      <c r="AR21" s="506"/>
      <c r="AS21" s="506"/>
      <c r="AT21" s="506"/>
      <c r="AU21" s="506"/>
      <c r="AV21" s="506"/>
      <c r="AW21" s="506"/>
      <c r="AX21" s="506"/>
      <c r="AY21" s="506"/>
      <c r="AZ21" s="506"/>
      <c r="BA21" s="506"/>
      <c r="BB21" s="506"/>
      <c r="BC21" s="506"/>
    </row>
    <row r="22" spans="1:55" s="507" customFormat="1" ht="21" customHeight="1">
      <c r="A22" s="294" t="s">
        <v>110</v>
      </c>
      <c r="B22" s="696"/>
      <c r="C22" s="697"/>
      <c r="D22" s="698"/>
      <c r="E22" s="699"/>
      <c r="F22" s="697"/>
      <c r="G22" s="700"/>
      <c r="H22" s="699"/>
      <c r="I22" s="697"/>
      <c r="J22" s="700"/>
      <c r="K22" s="708"/>
      <c r="L22" s="708"/>
      <c r="M22" s="702"/>
      <c r="N22" s="506"/>
      <c r="O22" s="506"/>
      <c r="P22" s="506"/>
      <c r="Q22" s="506"/>
      <c r="R22" s="506"/>
      <c r="S22" s="506"/>
      <c r="T22" s="506"/>
      <c r="U22" s="506"/>
      <c r="V22" s="506"/>
      <c r="W22" s="506"/>
      <c r="X22" s="506"/>
      <c r="Y22" s="506"/>
      <c r="Z22" s="506"/>
      <c r="AA22" s="506"/>
      <c r="AB22" s="506"/>
      <c r="AC22" s="506"/>
      <c r="AD22" s="506"/>
      <c r="AE22" s="506"/>
      <c r="AF22" s="506"/>
      <c r="AG22" s="506"/>
      <c r="AH22" s="506"/>
      <c r="AI22" s="506"/>
      <c r="AJ22" s="506"/>
      <c r="AK22" s="506"/>
      <c r="AL22" s="506"/>
      <c r="AM22" s="506"/>
      <c r="AN22" s="506"/>
      <c r="AO22" s="506"/>
      <c r="AP22" s="506"/>
      <c r="AQ22" s="506"/>
      <c r="AR22" s="506"/>
      <c r="AS22" s="506"/>
      <c r="AT22" s="506"/>
      <c r="AU22" s="506"/>
      <c r="AV22" s="506"/>
      <c r="AW22" s="506"/>
      <c r="AX22" s="506"/>
      <c r="AY22" s="506"/>
      <c r="AZ22" s="506"/>
      <c r="BA22" s="506"/>
      <c r="BB22" s="506"/>
      <c r="BC22" s="506"/>
    </row>
    <row r="23" spans="1:55" s="507" customFormat="1" ht="38.25" customHeight="1">
      <c r="A23" s="290" t="s">
        <v>25</v>
      </c>
      <c r="B23" s="696">
        <v>0</v>
      </c>
      <c r="C23" s="697">
        <v>0</v>
      </c>
      <c r="D23" s="698">
        <v>0</v>
      </c>
      <c r="E23" s="699">
        <v>0</v>
      </c>
      <c r="F23" s="697">
        <v>0</v>
      </c>
      <c r="G23" s="700">
        <v>0</v>
      </c>
      <c r="H23" s="699">
        <v>0</v>
      </c>
      <c r="I23" s="697">
        <v>0</v>
      </c>
      <c r="J23" s="700">
        <v>0</v>
      </c>
      <c r="K23" s="701">
        <f t="shared" si="4"/>
        <v>0</v>
      </c>
      <c r="L23" s="701">
        <f t="shared" si="3"/>
        <v>0</v>
      </c>
      <c r="M23" s="702">
        <f t="shared" si="3"/>
        <v>0</v>
      </c>
      <c r="N23" s="506"/>
      <c r="O23" s="506"/>
      <c r="P23" s="506"/>
      <c r="Q23" s="506"/>
      <c r="R23" s="506"/>
      <c r="S23" s="506"/>
      <c r="T23" s="506"/>
      <c r="U23" s="506"/>
      <c r="V23" s="506"/>
      <c r="W23" s="506"/>
      <c r="X23" s="506"/>
      <c r="Y23" s="506"/>
      <c r="Z23" s="506"/>
      <c r="AA23" s="506"/>
      <c r="AB23" s="506"/>
      <c r="AC23" s="506"/>
      <c r="AD23" s="506"/>
      <c r="AE23" s="506"/>
      <c r="AF23" s="506"/>
      <c r="AG23" s="506"/>
      <c r="AH23" s="506"/>
      <c r="AI23" s="506"/>
      <c r="AJ23" s="506"/>
      <c r="AK23" s="506"/>
      <c r="AL23" s="506"/>
      <c r="AM23" s="506"/>
      <c r="AN23" s="506"/>
      <c r="AO23" s="506"/>
      <c r="AP23" s="506"/>
      <c r="AQ23" s="506"/>
      <c r="AR23" s="506"/>
      <c r="AS23" s="506"/>
      <c r="AT23" s="506"/>
      <c r="AU23" s="506"/>
      <c r="AV23" s="506"/>
      <c r="AW23" s="506"/>
      <c r="AX23" s="506"/>
      <c r="AY23" s="506"/>
      <c r="AZ23" s="506"/>
      <c r="BA23" s="506"/>
      <c r="BB23" s="506"/>
      <c r="BC23" s="506"/>
    </row>
    <row r="24" spans="1:55" s="507" customFormat="1" ht="18.75" customHeight="1">
      <c r="A24" s="291" t="s">
        <v>26</v>
      </c>
      <c r="B24" s="696">
        <v>0</v>
      </c>
      <c r="C24" s="697">
        <v>0</v>
      </c>
      <c r="D24" s="698">
        <v>0</v>
      </c>
      <c r="E24" s="699">
        <v>0</v>
      </c>
      <c r="F24" s="697">
        <v>0</v>
      </c>
      <c r="G24" s="698">
        <v>0</v>
      </c>
      <c r="H24" s="699">
        <f>J24-I24</f>
        <v>0</v>
      </c>
      <c r="I24" s="697">
        <v>0</v>
      </c>
      <c r="J24" s="700">
        <v>0</v>
      </c>
      <c r="K24" s="701">
        <f t="shared" si="4"/>
        <v>0</v>
      </c>
      <c r="L24" s="701">
        <f t="shared" si="3"/>
        <v>0</v>
      </c>
      <c r="M24" s="702">
        <f t="shared" si="3"/>
        <v>0</v>
      </c>
      <c r="N24" s="506"/>
      <c r="O24" s="506"/>
      <c r="P24" s="506"/>
      <c r="Q24" s="506"/>
      <c r="R24" s="506"/>
      <c r="S24" s="506"/>
      <c r="T24" s="506"/>
      <c r="U24" s="506"/>
      <c r="V24" s="506"/>
      <c r="W24" s="506"/>
      <c r="X24" s="506"/>
      <c r="Y24" s="506"/>
      <c r="Z24" s="506"/>
      <c r="AA24" s="506"/>
      <c r="AB24" s="506"/>
      <c r="AC24" s="506"/>
      <c r="AD24" s="506"/>
      <c r="AE24" s="506"/>
      <c r="AF24" s="506"/>
      <c r="AG24" s="506"/>
      <c r="AH24" s="506"/>
      <c r="AI24" s="506"/>
      <c r="AJ24" s="506"/>
      <c r="AK24" s="506"/>
      <c r="AL24" s="506"/>
      <c r="AM24" s="506"/>
      <c r="AN24" s="506"/>
      <c r="AO24" s="506"/>
      <c r="AP24" s="506"/>
      <c r="AQ24" s="506"/>
      <c r="AR24" s="506"/>
      <c r="AS24" s="506"/>
      <c r="AT24" s="506"/>
      <c r="AU24" s="506"/>
      <c r="AV24" s="506"/>
      <c r="AW24" s="506"/>
      <c r="AX24" s="506"/>
      <c r="AY24" s="506"/>
      <c r="AZ24" s="506"/>
      <c r="BA24" s="506"/>
      <c r="BB24" s="506"/>
      <c r="BC24" s="506"/>
    </row>
    <row r="25" spans="1:55" s="507" customFormat="1" ht="18.75" customHeight="1">
      <c r="A25" s="291" t="s">
        <v>150</v>
      </c>
      <c r="B25" s="696">
        <v>0</v>
      </c>
      <c r="C25" s="697">
        <v>0</v>
      </c>
      <c r="D25" s="698">
        <v>0</v>
      </c>
      <c r="E25" s="699">
        <v>0</v>
      </c>
      <c r="F25" s="697">
        <v>0</v>
      </c>
      <c r="G25" s="698">
        <v>0</v>
      </c>
      <c r="H25" s="699">
        <v>0</v>
      </c>
      <c r="I25" s="697">
        <v>0</v>
      </c>
      <c r="J25" s="700">
        <v>0</v>
      </c>
      <c r="K25" s="701">
        <v>0</v>
      </c>
      <c r="L25" s="701">
        <v>0</v>
      </c>
      <c r="M25" s="702">
        <v>0</v>
      </c>
      <c r="N25" s="506"/>
      <c r="O25" s="506"/>
      <c r="P25" s="506"/>
      <c r="Q25" s="506"/>
      <c r="R25" s="506"/>
      <c r="S25" s="506"/>
      <c r="T25" s="506"/>
      <c r="U25" s="506"/>
      <c r="V25" s="506"/>
      <c r="W25" s="506"/>
      <c r="X25" s="506"/>
      <c r="Y25" s="506"/>
      <c r="Z25" s="506"/>
      <c r="AA25" s="506"/>
      <c r="AB25" s="506"/>
      <c r="AC25" s="506"/>
      <c r="AD25" s="506"/>
      <c r="AE25" s="506"/>
      <c r="AF25" s="506"/>
      <c r="AG25" s="506"/>
      <c r="AH25" s="506"/>
      <c r="AI25" s="506"/>
      <c r="AJ25" s="506"/>
      <c r="AK25" s="506"/>
      <c r="AL25" s="506"/>
      <c r="AM25" s="506"/>
      <c r="AN25" s="506"/>
      <c r="AO25" s="506"/>
      <c r="AP25" s="506"/>
      <c r="AQ25" s="506"/>
      <c r="AR25" s="506"/>
      <c r="AS25" s="506"/>
      <c r="AT25" s="506"/>
      <c r="AU25" s="506"/>
      <c r="AV25" s="506"/>
      <c r="AW25" s="506"/>
      <c r="AX25" s="506"/>
      <c r="AY25" s="506"/>
      <c r="AZ25" s="506"/>
      <c r="BA25" s="506"/>
      <c r="BB25" s="506"/>
      <c r="BC25" s="506"/>
    </row>
    <row r="26" spans="1:55" s="507" customFormat="1" ht="18.75" customHeight="1">
      <c r="A26" s="291" t="s">
        <v>151</v>
      </c>
      <c r="B26" s="696">
        <v>0</v>
      </c>
      <c r="C26" s="697">
        <v>0</v>
      </c>
      <c r="D26" s="698">
        <v>0</v>
      </c>
      <c r="E26" s="699">
        <v>0</v>
      </c>
      <c r="F26" s="697">
        <v>0</v>
      </c>
      <c r="G26" s="698">
        <v>0</v>
      </c>
      <c r="H26" s="699">
        <v>0</v>
      </c>
      <c r="I26" s="697">
        <v>0</v>
      </c>
      <c r="J26" s="700">
        <v>0</v>
      </c>
      <c r="K26" s="701">
        <v>0</v>
      </c>
      <c r="L26" s="701">
        <v>0</v>
      </c>
      <c r="M26" s="702">
        <v>0</v>
      </c>
      <c r="N26" s="506"/>
      <c r="O26" s="506"/>
      <c r="P26" s="506"/>
      <c r="Q26" s="506"/>
      <c r="R26" s="506"/>
      <c r="S26" s="506"/>
      <c r="T26" s="506"/>
      <c r="U26" s="506"/>
      <c r="V26" s="506"/>
      <c r="W26" s="506"/>
      <c r="X26" s="506"/>
      <c r="Y26" s="506"/>
      <c r="Z26" s="506"/>
      <c r="AA26" s="506"/>
      <c r="AB26" s="506"/>
      <c r="AC26" s="506"/>
      <c r="AD26" s="506"/>
      <c r="AE26" s="506"/>
      <c r="AF26" s="506"/>
      <c r="AG26" s="506"/>
      <c r="AH26" s="506"/>
      <c r="AI26" s="506"/>
      <c r="AJ26" s="506"/>
      <c r="AK26" s="506"/>
      <c r="AL26" s="506"/>
      <c r="AM26" s="506"/>
      <c r="AN26" s="506"/>
      <c r="AO26" s="506"/>
      <c r="AP26" s="506"/>
      <c r="AQ26" s="506"/>
      <c r="AR26" s="506"/>
      <c r="AS26" s="506"/>
      <c r="AT26" s="506"/>
      <c r="AU26" s="506"/>
      <c r="AV26" s="506"/>
      <c r="AW26" s="506"/>
      <c r="AX26" s="506"/>
      <c r="AY26" s="506"/>
      <c r="AZ26" s="506"/>
      <c r="BA26" s="506"/>
      <c r="BB26" s="506"/>
      <c r="BC26" s="506"/>
    </row>
    <row r="27" spans="1:55" s="507" customFormat="1" ht="24.75" customHeight="1">
      <c r="A27" s="526" t="s">
        <v>139</v>
      </c>
      <c r="B27" s="696">
        <v>0</v>
      </c>
      <c r="C27" s="697">
        <v>0</v>
      </c>
      <c r="D27" s="698">
        <v>0</v>
      </c>
      <c r="E27" s="699">
        <v>0</v>
      </c>
      <c r="F27" s="697">
        <v>0</v>
      </c>
      <c r="G27" s="698">
        <v>0</v>
      </c>
      <c r="H27" s="699">
        <f>J27-I27</f>
        <v>0</v>
      </c>
      <c r="I27" s="697">
        <v>0</v>
      </c>
      <c r="J27" s="700">
        <v>0</v>
      </c>
      <c r="K27" s="701">
        <f t="shared" si="4"/>
        <v>0</v>
      </c>
      <c r="L27" s="701">
        <f t="shared" si="3"/>
        <v>0</v>
      </c>
      <c r="M27" s="702">
        <f t="shared" si="3"/>
        <v>0</v>
      </c>
      <c r="N27" s="506"/>
      <c r="O27" s="506"/>
      <c r="P27" s="506"/>
      <c r="Q27" s="506"/>
      <c r="R27" s="506"/>
      <c r="S27" s="506"/>
      <c r="T27" s="506"/>
      <c r="U27" s="506"/>
      <c r="V27" s="506"/>
      <c r="W27" s="506"/>
      <c r="X27" s="506"/>
      <c r="Y27" s="506"/>
      <c r="Z27" s="506"/>
      <c r="AA27" s="506"/>
      <c r="AB27" s="506"/>
      <c r="AC27" s="506"/>
      <c r="AD27" s="506"/>
      <c r="AE27" s="506"/>
      <c r="AF27" s="506"/>
      <c r="AG27" s="506"/>
      <c r="AH27" s="506"/>
      <c r="AI27" s="506"/>
      <c r="AJ27" s="506"/>
      <c r="AK27" s="506"/>
      <c r="AL27" s="506"/>
      <c r="AM27" s="506"/>
      <c r="AN27" s="506"/>
      <c r="AO27" s="506"/>
      <c r="AP27" s="506"/>
      <c r="AQ27" s="506"/>
      <c r="AR27" s="506"/>
      <c r="AS27" s="506"/>
      <c r="AT27" s="506"/>
      <c r="AU27" s="506"/>
      <c r="AV27" s="506"/>
      <c r="AW27" s="506"/>
      <c r="AX27" s="506"/>
      <c r="AY27" s="506"/>
      <c r="AZ27" s="506"/>
      <c r="BA27" s="506"/>
      <c r="BB27" s="506"/>
      <c r="BC27" s="506"/>
    </row>
    <row r="28" spans="1:55" s="507" customFormat="1" ht="18.75" customHeight="1" thickBot="1">
      <c r="A28" s="295" t="s">
        <v>111</v>
      </c>
      <c r="B28" s="715">
        <f aca="true" t="shared" si="7" ref="B28:J28">SUM(B23:B27)</f>
        <v>0</v>
      </c>
      <c r="C28" s="716">
        <f t="shared" si="7"/>
        <v>0</v>
      </c>
      <c r="D28" s="717">
        <f t="shared" si="7"/>
        <v>0</v>
      </c>
      <c r="E28" s="718">
        <f t="shared" si="7"/>
        <v>0</v>
      </c>
      <c r="F28" s="716">
        <f t="shared" si="7"/>
        <v>0</v>
      </c>
      <c r="G28" s="717">
        <f t="shared" si="7"/>
        <v>0</v>
      </c>
      <c r="H28" s="719">
        <f t="shared" si="7"/>
        <v>0</v>
      </c>
      <c r="I28" s="716">
        <f t="shared" si="7"/>
        <v>0</v>
      </c>
      <c r="J28" s="717">
        <f t="shared" si="7"/>
        <v>0</v>
      </c>
      <c r="K28" s="720">
        <f t="shared" si="4"/>
        <v>0</v>
      </c>
      <c r="L28" s="720">
        <f t="shared" si="3"/>
        <v>0</v>
      </c>
      <c r="M28" s="721">
        <f t="shared" si="3"/>
        <v>0</v>
      </c>
      <c r="N28" s="506"/>
      <c r="O28" s="506"/>
      <c r="P28" s="506"/>
      <c r="Q28" s="506"/>
      <c r="R28" s="506"/>
      <c r="S28" s="506"/>
      <c r="T28" s="506"/>
      <c r="U28" s="506"/>
      <c r="V28" s="506"/>
      <c r="W28" s="506"/>
      <c r="X28" s="506"/>
      <c r="Y28" s="506"/>
      <c r="Z28" s="506"/>
      <c r="AA28" s="506"/>
      <c r="AB28" s="506"/>
      <c r="AC28" s="506"/>
      <c r="AD28" s="506"/>
      <c r="AE28" s="506"/>
      <c r="AF28" s="506"/>
      <c r="AG28" s="506"/>
      <c r="AH28" s="506"/>
      <c r="AI28" s="506"/>
      <c r="AJ28" s="506"/>
      <c r="AK28" s="506"/>
      <c r="AL28" s="506"/>
      <c r="AM28" s="506"/>
      <c r="AN28" s="506"/>
      <c r="AO28" s="506"/>
      <c r="AP28" s="506"/>
      <c r="AQ28" s="506"/>
      <c r="AR28" s="506"/>
      <c r="AS28" s="506"/>
      <c r="AT28" s="506"/>
      <c r="AU28" s="506"/>
      <c r="AV28" s="506"/>
      <c r="AW28" s="506"/>
      <c r="AX28" s="506"/>
      <c r="AY28" s="506"/>
      <c r="AZ28" s="506"/>
      <c r="BA28" s="506"/>
      <c r="BB28" s="506"/>
      <c r="BC28" s="506"/>
    </row>
    <row r="29" spans="1:55" s="507" customFormat="1" ht="24.75" customHeight="1">
      <c r="A29" s="528" t="s">
        <v>140</v>
      </c>
      <c r="B29" s="722">
        <f>B21</f>
        <v>16</v>
      </c>
      <c r="C29" s="723">
        <f aca="true" t="shared" si="8" ref="C29:J29">C21</f>
        <v>0</v>
      </c>
      <c r="D29" s="724">
        <f>D21</f>
        <v>16</v>
      </c>
      <c r="E29" s="725">
        <f t="shared" si="8"/>
        <v>5</v>
      </c>
      <c r="F29" s="726">
        <f t="shared" si="8"/>
        <v>0</v>
      </c>
      <c r="G29" s="724">
        <f t="shared" si="8"/>
        <v>5</v>
      </c>
      <c r="H29" s="726">
        <f t="shared" si="8"/>
        <v>3</v>
      </c>
      <c r="I29" s="723">
        <f t="shared" si="8"/>
        <v>0</v>
      </c>
      <c r="J29" s="724">
        <f t="shared" si="8"/>
        <v>3</v>
      </c>
      <c r="K29" s="708">
        <f t="shared" si="4"/>
        <v>24</v>
      </c>
      <c r="L29" s="708">
        <f t="shared" si="3"/>
        <v>0</v>
      </c>
      <c r="M29" s="727">
        <f t="shared" si="3"/>
        <v>24</v>
      </c>
      <c r="N29" s="506"/>
      <c r="O29" s="506"/>
      <c r="P29" s="506"/>
      <c r="Q29" s="506"/>
      <c r="R29" s="506"/>
      <c r="S29" s="506"/>
      <c r="T29" s="506"/>
      <c r="U29" s="506"/>
      <c r="V29" s="506"/>
      <c r="W29" s="506"/>
      <c r="X29" s="506"/>
      <c r="Y29" s="506"/>
      <c r="Z29" s="506"/>
      <c r="AA29" s="506"/>
      <c r="AB29" s="506"/>
      <c r="AC29" s="506"/>
      <c r="AD29" s="506"/>
      <c r="AE29" s="506"/>
      <c r="AF29" s="506"/>
      <c r="AG29" s="506"/>
      <c r="AH29" s="506"/>
      <c r="AI29" s="506"/>
      <c r="AJ29" s="506"/>
      <c r="AK29" s="506"/>
      <c r="AL29" s="506"/>
      <c r="AM29" s="506"/>
      <c r="AN29" s="506"/>
      <c r="AO29" s="506"/>
      <c r="AP29" s="506"/>
      <c r="AQ29" s="506"/>
      <c r="AR29" s="506"/>
      <c r="AS29" s="506"/>
      <c r="AT29" s="506"/>
      <c r="AU29" s="506"/>
      <c r="AV29" s="506"/>
      <c r="AW29" s="506"/>
      <c r="AX29" s="506"/>
      <c r="AY29" s="506"/>
      <c r="AZ29" s="506"/>
      <c r="BA29" s="506"/>
      <c r="BB29" s="506"/>
      <c r="BC29" s="506"/>
    </row>
    <row r="30" spans="1:55" s="507" customFormat="1" ht="25.5" customHeight="1" thickBot="1">
      <c r="A30" s="294" t="s">
        <v>110</v>
      </c>
      <c r="B30" s="728">
        <f>B28</f>
        <v>0</v>
      </c>
      <c r="C30" s="729">
        <f aca="true" t="shared" si="9" ref="C30:J30">C28</f>
        <v>0</v>
      </c>
      <c r="D30" s="730">
        <f t="shared" si="9"/>
        <v>0</v>
      </c>
      <c r="E30" s="731">
        <f t="shared" si="9"/>
        <v>0</v>
      </c>
      <c r="F30" s="732">
        <f t="shared" si="9"/>
        <v>0</v>
      </c>
      <c r="G30" s="730">
        <f t="shared" si="9"/>
        <v>0</v>
      </c>
      <c r="H30" s="732">
        <f t="shared" si="9"/>
        <v>0</v>
      </c>
      <c r="I30" s="729">
        <f t="shared" si="9"/>
        <v>0</v>
      </c>
      <c r="J30" s="730">
        <f t="shared" si="9"/>
        <v>0</v>
      </c>
      <c r="K30" s="733">
        <f t="shared" si="4"/>
        <v>0</v>
      </c>
      <c r="L30" s="720">
        <f t="shared" si="3"/>
        <v>0</v>
      </c>
      <c r="M30" s="721">
        <f t="shared" si="3"/>
        <v>0</v>
      </c>
      <c r="N30" s="506"/>
      <c r="O30" s="506"/>
      <c r="P30" s="506"/>
      <c r="Q30" s="506"/>
      <c r="R30" s="506"/>
      <c r="S30" s="506"/>
      <c r="T30" s="506"/>
      <c r="U30" s="506"/>
      <c r="V30" s="506"/>
      <c r="W30" s="506"/>
      <c r="X30" s="506"/>
      <c r="Y30" s="506"/>
      <c r="Z30" s="506"/>
      <c r="AA30" s="506"/>
      <c r="AB30" s="506"/>
      <c r="AC30" s="506"/>
      <c r="AD30" s="506"/>
      <c r="AE30" s="506"/>
      <c r="AF30" s="506"/>
      <c r="AG30" s="506"/>
      <c r="AH30" s="506"/>
      <c r="AI30" s="506"/>
      <c r="AJ30" s="506"/>
      <c r="AK30" s="506"/>
      <c r="AL30" s="506"/>
      <c r="AM30" s="506"/>
      <c r="AN30" s="506"/>
      <c r="AO30" s="506"/>
      <c r="AP30" s="506"/>
      <c r="AQ30" s="506"/>
      <c r="AR30" s="506"/>
      <c r="AS30" s="506"/>
      <c r="AT30" s="506"/>
      <c r="AU30" s="506"/>
      <c r="AV30" s="506"/>
      <c r="AW30" s="506"/>
      <c r="AX30" s="506"/>
      <c r="AY30" s="506"/>
      <c r="AZ30" s="506"/>
      <c r="BA30" s="506"/>
      <c r="BB30" s="506"/>
      <c r="BC30" s="506"/>
    </row>
    <row r="31" spans="1:55" s="507" customFormat="1" ht="33" customHeight="1" thickBot="1">
      <c r="A31" s="296" t="s">
        <v>112</v>
      </c>
      <c r="B31" s="734">
        <f aca="true" t="shared" si="10" ref="B31:J31">SUM(B29:B30)</f>
        <v>16</v>
      </c>
      <c r="C31" s="735">
        <f t="shared" si="10"/>
        <v>0</v>
      </c>
      <c r="D31" s="736">
        <f t="shared" si="10"/>
        <v>16</v>
      </c>
      <c r="E31" s="737">
        <f t="shared" si="10"/>
        <v>5</v>
      </c>
      <c r="F31" s="738">
        <f t="shared" si="10"/>
        <v>0</v>
      </c>
      <c r="G31" s="736">
        <f t="shared" si="10"/>
        <v>5</v>
      </c>
      <c r="H31" s="738">
        <f t="shared" si="10"/>
        <v>3</v>
      </c>
      <c r="I31" s="735">
        <f t="shared" si="10"/>
        <v>0</v>
      </c>
      <c r="J31" s="736">
        <f t="shared" si="10"/>
        <v>3</v>
      </c>
      <c r="K31" s="739">
        <f t="shared" si="4"/>
        <v>24</v>
      </c>
      <c r="L31" s="740">
        <f t="shared" si="3"/>
        <v>0</v>
      </c>
      <c r="M31" s="741">
        <f t="shared" si="3"/>
        <v>24</v>
      </c>
      <c r="N31" s="506"/>
      <c r="O31" s="506"/>
      <c r="P31" s="506"/>
      <c r="Q31" s="506"/>
      <c r="R31" s="506"/>
      <c r="S31" s="506"/>
      <c r="T31" s="506"/>
      <c r="U31" s="506"/>
      <c r="V31" s="506"/>
      <c r="W31" s="506"/>
      <c r="X31" s="506"/>
      <c r="Y31" s="506"/>
      <c r="Z31" s="506"/>
      <c r="AA31" s="506"/>
      <c r="AB31" s="506"/>
      <c r="AC31" s="506"/>
      <c r="AD31" s="506"/>
      <c r="AE31" s="506"/>
      <c r="AF31" s="506"/>
      <c r="AG31" s="506"/>
      <c r="AH31" s="506"/>
      <c r="AI31" s="506"/>
      <c r="AJ31" s="506"/>
      <c r="AK31" s="506"/>
      <c r="AL31" s="506"/>
      <c r="AM31" s="506"/>
      <c r="AN31" s="506"/>
      <c r="AO31" s="506"/>
      <c r="AP31" s="506"/>
      <c r="AQ31" s="506"/>
      <c r="AR31" s="506"/>
      <c r="AS31" s="506"/>
      <c r="AT31" s="506"/>
      <c r="AU31" s="506"/>
      <c r="AV31" s="506"/>
      <c r="AW31" s="506"/>
      <c r="AX31" s="506"/>
      <c r="AY31" s="506"/>
      <c r="AZ31" s="506"/>
      <c r="BA31" s="506"/>
      <c r="BB31" s="506"/>
      <c r="BC31" s="506"/>
    </row>
    <row r="32" spans="1:14" ht="15.75">
      <c r="A32" s="508"/>
      <c r="B32" s="509"/>
      <c r="C32" s="508"/>
      <c r="D32" s="508"/>
      <c r="E32" s="509"/>
      <c r="F32" s="508"/>
      <c r="G32" s="508"/>
      <c r="H32" s="509"/>
      <c r="I32" s="508"/>
      <c r="J32" s="508"/>
      <c r="K32" s="508"/>
      <c r="L32" s="508"/>
      <c r="M32" s="508"/>
      <c r="N32" s="509"/>
    </row>
    <row r="33" spans="1:115" s="816" customFormat="1" ht="15.75">
      <c r="A33" s="814" t="s">
        <v>152</v>
      </c>
      <c r="B33" s="814"/>
      <c r="C33" s="814"/>
      <c r="D33" s="814"/>
      <c r="E33" s="814"/>
      <c r="F33" s="814"/>
      <c r="G33" s="814"/>
      <c r="H33" s="814"/>
      <c r="I33" s="814"/>
      <c r="J33" s="814"/>
      <c r="K33" s="814"/>
      <c r="L33" s="814"/>
      <c r="M33" s="814"/>
      <c r="N33" s="814"/>
      <c r="O33" s="814"/>
      <c r="P33" s="814"/>
      <c r="Q33" s="814"/>
      <c r="R33" s="814"/>
      <c r="S33" s="814"/>
      <c r="T33" s="814"/>
      <c r="U33" s="814"/>
      <c r="V33" s="814"/>
      <c r="W33" s="814"/>
      <c r="X33" s="814"/>
      <c r="Y33" s="815"/>
      <c r="Z33" s="815"/>
      <c r="AA33" s="815"/>
      <c r="AB33" s="815"/>
      <c r="AC33" s="815"/>
      <c r="AD33" s="815"/>
      <c r="AE33" s="815"/>
      <c r="AF33" s="815"/>
      <c r="AG33" s="815"/>
      <c r="AH33" s="815"/>
      <c r="AI33" s="815"/>
      <c r="AJ33" s="815"/>
      <c r="AK33" s="815"/>
      <c r="AL33" s="815"/>
      <c r="AM33" s="815"/>
      <c r="AN33" s="815"/>
      <c r="AO33" s="815"/>
      <c r="AP33" s="815"/>
      <c r="AQ33" s="815"/>
      <c r="AR33" s="815"/>
      <c r="AS33" s="815"/>
      <c r="AT33" s="815"/>
      <c r="AU33" s="815"/>
      <c r="AV33" s="815"/>
      <c r="AW33" s="815"/>
      <c r="AX33" s="815"/>
      <c r="AY33" s="815"/>
      <c r="AZ33" s="815"/>
      <c r="BA33" s="815"/>
      <c r="BB33" s="815"/>
      <c r="BC33" s="815"/>
      <c r="BD33" s="815"/>
      <c r="BE33" s="815"/>
      <c r="BF33" s="815"/>
      <c r="BG33" s="815"/>
      <c r="BH33" s="815"/>
      <c r="BI33" s="815"/>
      <c r="BJ33" s="815"/>
      <c r="BK33" s="815"/>
      <c r="BL33" s="815"/>
      <c r="BM33" s="815"/>
      <c r="BN33" s="815"/>
      <c r="BO33" s="815"/>
      <c r="BP33" s="815"/>
      <c r="BQ33" s="815"/>
      <c r="BR33" s="815"/>
      <c r="BS33" s="815"/>
      <c r="BT33" s="815"/>
      <c r="BU33" s="815"/>
      <c r="BV33" s="815"/>
      <c r="BW33" s="815"/>
      <c r="BX33" s="815"/>
      <c r="BY33" s="815"/>
      <c r="BZ33" s="815"/>
      <c r="CA33" s="815"/>
      <c r="CB33" s="815"/>
      <c r="CC33" s="815"/>
      <c r="CD33" s="815"/>
      <c r="CE33" s="815"/>
      <c r="CF33" s="815"/>
      <c r="CG33" s="815"/>
      <c r="CH33" s="815"/>
      <c r="CI33" s="815"/>
      <c r="CJ33" s="815"/>
      <c r="CK33" s="815"/>
      <c r="CL33" s="815"/>
      <c r="CM33" s="815"/>
      <c r="CN33" s="815"/>
      <c r="CO33" s="815"/>
      <c r="CP33" s="815"/>
      <c r="CQ33" s="815"/>
      <c r="CR33" s="815"/>
      <c r="CS33" s="815"/>
      <c r="CT33" s="815"/>
      <c r="CU33" s="815"/>
      <c r="CV33" s="815"/>
      <c r="CW33" s="815"/>
      <c r="CX33" s="815"/>
      <c r="CY33" s="815"/>
      <c r="CZ33" s="815"/>
      <c r="DA33" s="815"/>
      <c r="DB33" s="815"/>
      <c r="DC33" s="815"/>
      <c r="DD33" s="815"/>
      <c r="DE33" s="815"/>
      <c r="DF33" s="815"/>
      <c r="DG33" s="815"/>
      <c r="DH33" s="815"/>
      <c r="DI33" s="815"/>
      <c r="DJ33" s="815"/>
      <c r="DK33" s="815"/>
    </row>
    <row r="34" spans="1:14" ht="15.75">
      <c r="A34" s="508"/>
      <c r="B34" s="509"/>
      <c r="C34" s="508"/>
      <c r="D34" s="508"/>
      <c r="E34" s="509"/>
      <c r="F34" s="508"/>
      <c r="G34" s="508"/>
      <c r="H34" s="509"/>
      <c r="I34" s="508"/>
      <c r="J34" s="508"/>
      <c r="K34" s="508"/>
      <c r="L34" s="508"/>
      <c r="M34" s="508"/>
      <c r="N34" s="509"/>
    </row>
    <row r="35" ht="12.75">
      <c r="A35" t="s">
        <v>142</v>
      </c>
    </row>
  </sheetData>
  <sheetProtection selectLockedCells="1" selectUnlockedCells="1"/>
  <mergeCells count="10">
    <mergeCell ref="E4:G5"/>
    <mergeCell ref="H4:J5"/>
    <mergeCell ref="B1:M1"/>
    <mergeCell ref="A2:A6"/>
    <mergeCell ref="B2:M2"/>
    <mergeCell ref="B3:D3"/>
    <mergeCell ref="E3:G3"/>
    <mergeCell ref="H3:J3"/>
    <mergeCell ref="K3:M5"/>
    <mergeCell ref="B4:D5"/>
  </mergeCells>
  <printOptions horizontalCentered="1"/>
  <pageMargins left="0.15748031496062992" right="0.15748031496062992" top="0.5118110236220472" bottom="0.5118110236220472" header="0.5118110236220472" footer="0.5118110236220472"/>
  <pageSetup horizontalDpi="300" verticalDpi="300" orientation="landscape" paperSize="9" scale="4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T53"/>
  <sheetViews>
    <sheetView zoomScale="50" zoomScaleNormal="50" zoomScalePageLayoutView="0" workbookViewId="0" topLeftCell="A34">
      <selection activeCell="G15" sqref="G15"/>
    </sheetView>
  </sheetViews>
  <sheetFormatPr defaultColWidth="9.00390625" defaultRowHeight="12.75"/>
  <cols>
    <col min="1" max="1" width="67.625" style="418" customWidth="1"/>
    <col min="2" max="2" width="15.00390625" style="418" customWidth="1"/>
    <col min="3" max="3" width="13.625" style="418" customWidth="1"/>
    <col min="4" max="4" width="11.00390625" style="418" customWidth="1"/>
    <col min="5" max="5" width="13.875" style="418" customWidth="1"/>
    <col min="6" max="6" width="13.625" style="418" customWidth="1"/>
    <col min="7" max="7" width="10.375" style="418" customWidth="1"/>
    <col min="8" max="8" width="13.875" style="418" customWidth="1"/>
    <col min="9" max="9" width="15.25390625" style="418" customWidth="1"/>
    <col min="10" max="10" width="11.875" style="418" customWidth="1"/>
    <col min="11" max="11" width="15.375" style="418" customWidth="1"/>
    <col min="12" max="12" width="13.125" style="418" customWidth="1"/>
    <col min="13" max="13" width="10.75390625" style="418" customWidth="1"/>
    <col min="14" max="14" width="15.00390625" style="418" customWidth="1"/>
    <col min="15" max="15" width="13.25390625" style="418" customWidth="1"/>
    <col min="16" max="16" width="12.25390625" style="419" customWidth="1"/>
    <col min="17" max="20" width="9.125" style="418" customWidth="1"/>
    <col min="21" max="21" width="10.625" style="418" bestFit="1" customWidth="1"/>
    <col min="22" max="22" width="11.25390625" style="418" customWidth="1"/>
    <col min="23" max="16384" width="9.125" style="418" customWidth="1"/>
  </cols>
  <sheetData>
    <row r="1" spans="1:20" ht="32.25" customHeight="1">
      <c r="A1" s="1353" t="s">
        <v>116</v>
      </c>
      <c r="B1" s="1353"/>
      <c r="C1" s="1353"/>
      <c r="D1" s="1353"/>
      <c r="E1" s="1353"/>
      <c r="F1" s="1353"/>
      <c r="G1" s="1353"/>
      <c r="H1" s="1353"/>
      <c r="I1" s="1353"/>
      <c r="J1" s="1353"/>
      <c r="K1" s="1353"/>
      <c r="L1" s="1353"/>
      <c r="M1" s="1353"/>
      <c r="N1" s="1353"/>
      <c r="O1" s="1353"/>
      <c r="P1" s="1353"/>
      <c r="Q1" s="417"/>
      <c r="R1" s="417"/>
      <c r="S1" s="417"/>
      <c r="T1" s="417"/>
    </row>
    <row r="2" spans="1:20" ht="32.25" customHeight="1">
      <c r="A2" s="416"/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  <c r="O2" s="416"/>
      <c r="P2" s="416"/>
      <c r="Q2" s="417"/>
      <c r="R2" s="417"/>
      <c r="S2" s="417"/>
      <c r="T2" s="417"/>
    </row>
    <row r="3" spans="1:20" ht="38.25" customHeight="1">
      <c r="A3" s="1353" t="s">
        <v>165</v>
      </c>
      <c r="B3" s="1353"/>
      <c r="C3" s="1353"/>
      <c r="D3" s="1353"/>
      <c r="E3" s="1353"/>
      <c r="F3" s="1353"/>
      <c r="G3" s="1353"/>
      <c r="H3" s="1353"/>
      <c r="I3" s="1353"/>
      <c r="J3" s="1353"/>
      <c r="K3" s="1353"/>
      <c r="L3" s="1353"/>
      <c r="M3" s="1353"/>
      <c r="N3" s="1353"/>
      <c r="O3" s="1353"/>
      <c r="P3" s="1353"/>
      <c r="Q3" s="417"/>
      <c r="R3" s="417"/>
      <c r="S3" s="417"/>
      <c r="T3" s="417"/>
    </row>
    <row r="4" ht="33" customHeight="1" thickBot="1">
      <c r="A4" s="416"/>
    </row>
    <row r="5" spans="1:16" ht="33" customHeight="1" thickBot="1">
      <c r="A5" s="1350" t="s">
        <v>1</v>
      </c>
      <c r="B5" s="1338" t="s">
        <v>19</v>
      </c>
      <c r="C5" s="1339"/>
      <c r="D5" s="1340"/>
      <c r="E5" s="1338" t="s">
        <v>20</v>
      </c>
      <c r="F5" s="1339"/>
      <c r="G5" s="1340"/>
      <c r="H5" s="1338" t="s">
        <v>21</v>
      </c>
      <c r="I5" s="1339"/>
      <c r="J5" s="1340"/>
      <c r="K5" s="1338" t="s">
        <v>22</v>
      </c>
      <c r="L5" s="1339"/>
      <c r="M5" s="1340"/>
      <c r="N5" s="1341" t="s">
        <v>28</v>
      </c>
      <c r="O5" s="1342"/>
      <c r="P5" s="1343"/>
    </row>
    <row r="6" spans="1:16" ht="33" customHeight="1" thickBot="1">
      <c r="A6" s="1351"/>
      <c r="B6" s="1347" t="s">
        <v>24</v>
      </c>
      <c r="C6" s="1348"/>
      <c r="D6" s="1349"/>
      <c r="E6" s="1347" t="s">
        <v>24</v>
      </c>
      <c r="F6" s="1348"/>
      <c r="G6" s="1349"/>
      <c r="H6" s="1347" t="s">
        <v>24</v>
      </c>
      <c r="I6" s="1348"/>
      <c r="J6" s="1349"/>
      <c r="K6" s="1347" t="s">
        <v>24</v>
      </c>
      <c r="L6" s="1348"/>
      <c r="M6" s="1349"/>
      <c r="N6" s="1344"/>
      <c r="O6" s="1345"/>
      <c r="P6" s="1346"/>
    </row>
    <row r="7" spans="1:16" ht="99.75" customHeight="1" thickBot="1">
      <c r="A7" s="1352"/>
      <c r="B7" s="691" t="s">
        <v>5</v>
      </c>
      <c r="C7" s="692" t="s">
        <v>6</v>
      </c>
      <c r="D7" s="420" t="s">
        <v>7</v>
      </c>
      <c r="E7" s="691" t="s">
        <v>5</v>
      </c>
      <c r="F7" s="692" t="s">
        <v>6</v>
      </c>
      <c r="G7" s="420" t="s">
        <v>7</v>
      </c>
      <c r="H7" s="691" t="s">
        <v>5</v>
      </c>
      <c r="I7" s="692" t="s">
        <v>6</v>
      </c>
      <c r="J7" s="420" t="s">
        <v>7</v>
      </c>
      <c r="K7" s="691" t="s">
        <v>5</v>
      </c>
      <c r="L7" s="692" t="s">
        <v>6</v>
      </c>
      <c r="M7" s="420" t="s">
        <v>7</v>
      </c>
      <c r="N7" s="691" t="s">
        <v>5</v>
      </c>
      <c r="O7" s="692" t="s">
        <v>6</v>
      </c>
      <c r="P7" s="420" t="s">
        <v>7</v>
      </c>
    </row>
    <row r="8" spans="1:16" ht="36.75" customHeight="1" thickBot="1">
      <c r="A8" s="863" t="s">
        <v>8</v>
      </c>
      <c r="B8" s="864"/>
      <c r="C8" s="864"/>
      <c r="D8" s="865"/>
      <c r="E8" s="864"/>
      <c r="F8" s="864"/>
      <c r="G8" s="865"/>
      <c r="H8" s="864"/>
      <c r="I8" s="864"/>
      <c r="J8" s="865"/>
      <c r="K8" s="866"/>
      <c r="L8" s="866"/>
      <c r="M8" s="866"/>
      <c r="N8" s="867"/>
      <c r="O8" s="867"/>
      <c r="P8" s="868"/>
    </row>
    <row r="9" spans="1:16" ht="26.25">
      <c r="A9" s="869" t="s">
        <v>126</v>
      </c>
      <c r="B9" s="870">
        <v>2</v>
      </c>
      <c r="C9" s="870">
        <v>0</v>
      </c>
      <c r="D9" s="870">
        <f aca="true" t="shared" si="0" ref="D9:D20">B9+C9</f>
        <v>2</v>
      </c>
      <c r="E9" s="870">
        <v>0</v>
      </c>
      <c r="F9" s="870">
        <v>0</v>
      </c>
      <c r="G9" s="870">
        <f aca="true" t="shared" si="1" ref="G9:G20">E9+F9</f>
        <v>0</v>
      </c>
      <c r="H9" s="870">
        <v>2</v>
      </c>
      <c r="I9" s="870">
        <v>0</v>
      </c>
      <c r="J9" s="870">
        <f aca="true" t="shared" si="2" ref="J9:J20">H9+I9</f>
        <v>2</v>
      </c>
      <c r="K9" s="871">
        <v>0</v>
      </c>
      <c r="L9" s="871">
        <v>0</v>
      </c>
      <c r="M9" s="871">
        <f aca="true" t="shared" si="3" ref="M9:M20">K9+L9</f>
        <v>0</v>
      </c>
      <c r="N9" s="872">
        <f aca="true" t="shared" si="4" ref="N9:P20">B9+E9+H9+K9</f>
        <v>4</v>
      </c>
      <c r="O9" s="872">
        <f t="shared" si="4"/>
        <v>0</v>
      </c>
      <c r="P9" s="873">
        <f t="shared" si="4"/>
        <v>4</v>
      </c>
    </row>
    <row r="10" spans="1:16" ht="48" customHeight="1">
      <c r="A10" s="869" t="s">
        <v>127</v>
      </c>
      <c r="B10" s="870">
        <v>1</v>
      </c>
      <c r="C10" s="870">
        <v>0</v>
      </c>
      <c r="D10" s="870">
        <f t="shared" si="0"/>
        <v>1</v>
      </c>
      <c r="E10" s="870">
        <v>0</v>
      </c>
      <c r="F10" s="870">
        <v>0</v>
      </c>
      <c r="G10" s="870">
        <f t="shared" si="1"/>
        <v>0</v>
      </c>
      <c r="H10" s="870">
        <v>1</v>
      </c>
      <c r="I10" s="870">
        <v>0</v>
      </c>
      <c r="J10" s="870">
        <f t="shared" si="2"/>
        <v>1</v>
      </c>
      <c r="K10" s="871">
        <v>0</v>
      </c>
      <c r="L10" s="871">
        <v>0</v>
      </c>
      <c r="M10" s="871">
        <f t="shared" si="3"/>
        <v>0</v>
      </c>
      <c r="N10" s="872">
        <f t="shared" si="4"/>
        <v>2</v>
      </c>
      <c r="O10" s="872">
        <f t="shared" si="4"/>
        <v>0</v>
      </c>
      <c r="P10" s="873">
        <f t="shared" si="4"/>
        <v>2</v>
      </c>
    </row>
    <row r="11" spans="1:16" ht="26.25">
      <c r="A11" s="874" t="s">
        <v>117</v>
      </c>
      <c r="B11" s="870">
        <v>4</v>
      </c>
      <c r="C11" s="870">
        <v>0</v>
      </c>
      <c r="D11" s="870">
        <f t="shared" si="0"/>
        <v>4</v>
      </c>
      <c r="E11" s="875">
        <v>1</v>
      </c>
      <c r="F11" s="875">
        <v>0</v>
      </c>
      <c r="G11" s="870">
        <f t="shared" si="1"/>
        <v>1</v>
      </c>
      <c r="H11" s="870">
        <v>2</v>
      </c>
      <c r="I11" s="870">
        <v>1</v>
      </c>
      <c r="J11" s="870">
        <f t="shared" si="2"/>
        <v>3</v>
      </c>
      <c r="K11" s="871">
        <v>0</v>
      </c>
      <c r="L11" s="871">
        <v>0</v>
      </c>
      <c r="M11" s="871">
        <f t="shared" si="3"/>
        <v>0</v>
      </c>
      <c r="N11" s="872">
        <f t="shared" si="4"/>
        <v>7</v>
      </c>
      <c r="O11" s="872">
        <f t="shared" si="4"/>
        <v>1</v>
      </c>
      <c r="P11" s="873">
        <f t="shared" si="4"/>
        <v>8</v>
      </c>
    </row>
    <row r="12" spans="1:16" ht="26.25">
      <c r="A12" s="874" t="s">
        <v>128</v>
      </c>
      <c r="B12" s="870">
        <v>4</v>
      </c>
      <c r="C12" s="870">
        <v>0</v>
      </c>
      <c r="D12" s="870">
        <f t="shared" si="0"/>
        <v>4</v>
      </c>
      <c r="E12" s="875">
        <v>3</v>
      </c>
      <c r="F12" s="875">
        <v>0</v>
      </c>
      <c r="G12" s="870">
        <f t="shared" si="1"/>
        <v>3</v>
      </c>
      <c r="H12" s="870">
        <v>3</v>
      </c>
      <c r="I12" s="870">
        <v>2</v>
      </c>
      <c r="J12" s="870">
        <f t="shared" si="2"/>
        <v>5</v>
      </c>
      <c r="K12" s="871">
        <v>0</v>
      </c>
      <c r="L12" s="871">
        <v>0</v>
      </c>
      <c r="M12" s="871">
        <f t="shared" si="3"/>
        <v>0</v>
      </c>
      <c r="N12" s="872">
        <f t="shared" si="4"/>
        <v>10</v>
      </c>
      <c r="O12" s="872">
        <f t="shared" si="4"/>
        <v>2</v>
      </c>
      <c r="P12" s="873">
        <f t="shared" si="4"/>
        <v>12</v>
      </c>
    </row>
    <row r="13" spans="1:16" ht="26.25">
      <c r="A13" s="874" t="s">
        <v>118</v>
      </c>
      <c r="B13" s="870">
        <v>3</v>
      </c>
      <c r="C13" s="870">
        <v>0</v>
      </c>
      <c r="D13" s="870">
        <f t="shared" si="0"/>
        <v>3</v>
      </c>
      <c r="E13" s="875">
        <v>2</v>
      </c>
      <c r="F13" s="875">
        <v>0</v>
      </c>
      <c r="G13" s="870">
        <f t="shared" si="1"/>
        <v>2</v>
      </c>
      <c r="H13" s="870">
        <v>2</v>
      </c>
      <c r="I13" s="870">
        <v>0</v>
      </c>
      <c r="J13" s="870">
        <f t="shared" si="2"/>
        <v>2</v>
      </c>
      <c r="K13" s="871">
        <v>0</v>
      </c>
      <c r="L13" s="871">
        <v>0</v>
      </c>
      <c r="M13" s="871">
        <f t="shared" si="3"/>
        <v>0</v>
      </c>
      <c r="N13" s="872">
        <f t="shared" si="4"/>
        <v>7</v>
      </c>
      <c r="O13" s="872">
        <f t="shared" si="4"/>
        <v>0</v>
      </c>
      <c r="P13" s="873">
        <f t="shared" si="4"/>
        <v>7</v>
      </c>
    </row>
    <row r="14" spans="1:16" ht="26.25">
      <c r="A14" s="874" t="s">
        <v>119</v>
      </c>
      <c r="B14" s="870">
        <v>4</v>
      </c>
      <c r="C14" s="870">
        <v>0</v>
      </c>
      <c r="D14" s="870">
        <f t="shared" si="0"/>
        <v>4</v>
      </c>
      <c r="E14" s="875">
        <v>4</v>
      </c>
      <c r="F14" s="875">
        <v>0</v>
      </c>
      <c r="G14" s="870">
        <f t="shared" si="1"/>
        <v>4</v>
      </c>
      <c r="H14" s="870">
        <v>5</v>
      </c>
      <c r="I14" s="870">
        <v>1</v>
      </c>
      <c r="J14" s="870">
        <f t="shared" si="2"/>
        <v>6</v>
      </c>
      <c r="K14" s="871">
        <v>0</v>
      </c>
      <c r="L14" s="871">
        <v>0</v>
      </c>
      <c r="M14" s="871">
        <f t="shared" si="3"/>
        <v>0</v>
      </c>
      <c r="N14" s="872">
        <f t="shared" si="4"/>
        <v>13</v>
      </c>
      <c r="O14" s="872">
        <f t="shared" si="4"/>
        <v>1</v>
      </c>
      <c r="P14" s="873">
        <f t="shared" si="4"/>
        <v>14</v>
      </c>
    </row>
    <row r="15" spans="1:16" ht="52.5">
      <c r="A15" s="874" t="s">
        <v>120</v>
      </c>
      <c r="B15" s="870">
        <v>5</v>
      </c>
      <c r="C15" s="870">
        <v>2</v>
      </c>
      <c r="D15" s="870">
        <f t="shared" si="0"/>
        <v>7</v>
      </c>
      <c r="E15" s="875">
        <v>3</v>
      </c>
      <c r="F15" s="875">
        <v>0</v>
      </c>
      <c r="G15" s="870">
        <f t="shared" si="1"/>
        <v>3</v>
      </c>
      <c r="H15" s="870">
        <v>1</v>
      </c>
      <c r="I15" s="870">
        <v>1</v>
      </c>
      <c r="J15" s="870">
        <f t="shared" si="2"/>
        <v>2</v>
      </c>
      <c r="K15" s="871">
        <v>0</v>
      </c>
      <c r="L15" s="871">
        <v>0</v>
      </c>
      <c r="M15" s="871">
        <f t="shared" si="3"/>
        <v>0</v>
      </c>
      <c r="N15" s="872">
        <f t="shared" si="4"/>
        <v>9</v>
      </c>
      <c r="O15" s="872">
        <f t="shared" si="4"/>
        <v>3</v>
      </c>
      <c r="P15" s="873">
        <f t="shared" si="4"/>
        <v>12</v>
      </c>
    </row>
    <row r="16" spans="1:16" ht="52.5">
      <c r="A16" s="876" t="s">
        <v>121</v>
      </c>
      <c r="B16" s="870">
        <v>0</v>
      </c>
      <c r="C16" s="870">
        <v>0</v>
      </c>
      <c r="D16" s="870">
        <f t="shared" si="0"/>
        <v>0</v>
      </c>
      <c r="E16" s="875">
        <v>3</v>
      </c>
      <c r="F16" s="875">
        <v>0</v>
      </c>
      <c r="G16" s="870">
        <f t="shared" si="1"/>
        <v>3</v>
      </c>
      <c r="H16" s="870">
        <v>0</v>
      </c>
      <c r="I16" s="870">
        <v>0</v>
      </c>
      <c r="J16" s="870">
        <f t="shared" si="2"/>
        <v>0</v>
      </c>
      <c r="K16" s="871">
        <v>0</v>
      </c>
      <c r="L16" s="871">
        <v>0</v>
      </c>
      <c r="M16" s="871">
        <f t="shared" si="3"/>
        <v>0</v>
      </c>
      <c r="N16" s="872">
        <f t="shared" si="4"/>
        <v>3</v>
      </c>
      <c r="O16" s="872">
        <f t="shared" si="4"/>
        <v>0</v>
      </c>
      <c r="P16" s="873">
        <f t="shared" si="4"/>
        <v>3</v>
      </c>
    </row>
    <row r="17" spans="1:16" ht="48" customHeight="1">
      <c r="A17" s="877" t="s">
        <v>122</v>
      </c>
      <c r="B17" s="870">
        <v>11</v>
      </c>
      <c r="C17" s="870">
        <v>0</v>
      </c>
      <c r="D17" s="870">
        <f t="shared" si="0"/>
        <v>11</v>
      </c>
      <c r="E17" s="875">
        <v>11</v>
      </c>
      <c r="F17" s="875">
        <v>1</v>
      </c>
      <c r="G17" s="870">
        <f t="shared" si="1"/>
        <v>12</v>
      </c>
      <c r="H17" s="870">
        <v>13</v>
      </c>
      <c r="I17" s="870">
        <v>2</v>
      </c>
      <c r="J17" s="870">
        <f t="shared" si="2"/>
        <v>15</v>
      </c>
      <c r="K17" s="871">
        <v>0</v>
      </c>
      <c r="L17" s="871">
        <v>0</v>
      </c>
      <c r="M17" s="871">
        <f t="shared" si="3"/>
        <v>0</v>
      </c>
      <c r="N17" s="872">
        <f t="shared" si="4"/>
        <v>35</v>
      </c>
      <c r="O17" s="872">
        <f t="shared" si="4"/>
        <v>3</v>
      </c>
      <c r="P17" s="873">
        <f t="shared" si="4"/>
        <v>38</v>
      </c>
    </row>
    <row r="18" spans="1:16" ht="27.75" customHeight="1">
      <c r="A18" s="876" t="s">
        <v>123</v>
      </c>
      <c r="B18" s="870">
        <v>5</v>
      </c>
      <c r="C18" s="870">
        <v>0</v>
      </c>
      <c r="D18" s="870">
        <f t="shared" si="0"/>
        <v>5</v>
      </c>
      <c r="E18" s="875">
        <v>5</v>
      </c>
      <c r="F18" s="875">
        <v>0</v>
      </c>
      <c r="G18" s="870">
        <f t="shared" si="1"/>
        <v>5</v>
      </c>
      <c r="H18" s="870">
        <v>3</v>
      </c>
      <c r="I18" s="870">
        <v>0</v>
      </c>
      <c r="J18" s="878">
        <f t="shared" si="2"/>
        <v>3</v>
      </c>
      <c r="K18" s="695">
        <v>0</v>
      </c>
      <c r="L18" s="695">
        <v>0</v>
      </c>
      <c r="M18" s="695">
        <f t="shared" si="3"/>
        <v>0</v>
      </c>
      <c r="N18" s="872">
        <f t="shared" si="4"/>
        <v>13</v>
      </c>
      <c r="O18" s="872">
        <f t="shared" si="4"/>
        <v>0</v>
      </c>
      <c r="P18" s="873">
        <f t="shared" si="4"/>
        <v>13</v>
      </c>
    </row>
    <row r="19" spans="1:16" ht="63" customHeight="1">
      <c r="A19" s="877" t="s">
        <v>124</v>
      </c>
      <c r="B19" s="870">
        <v>2</v>
      </c>
      <c r="C19" s="870">
        <v>0</v>
      </c>
      <c r="D19" s="870">
        <f t="shared" si="0"/>
        <v>2</v>
      </c>
      <c r="E19" s="875">
        <v>2</v>
      </c>
      <c r="F19" s="875">
        <v>0</v>
      </c>
      <c r="G19" s="870">
        <f t="shared" si="1"/>
        <v>2</v>
      </c>
      <c r="H19" s="870">
        <v>2</v>
      </c>
      <c r="I19" s="870">
        <v>0</v>
      </c>
      <c r="J19" s="870">
        <f t="shared" si="2"/>
        <v>2</v>
      </c>
      <c r="K19" s="871">
        <v>0</v>
      </c>
      <c r="L19" s="871">
        <v>0</v>
      </c>
      <c r="M19" s="871">
        <f t="shared" si="3"/>
        <v>0</v>
      </c>
      <c r="N19" s="872">
        <f t="shared" si="4"/>
        <v>6</v>
      </c>
      <c r="O19" s="872">
        <f t="shared" si="4"/>
        <v>0</v>
      </c>
      <c r="P19" s="873">
        <f t="shared" si="4"/>
        <v>6</v>
      </c>
    </row>
    <row r="20" spans="1:16" ht="53.25" thickBot="1">
      <c r="A20" s="879" t="s">
        <v>125</v>
      </c>
      <c r="B20" s="870">
        <v>2</v>
      </c>
      <c r="C20" s="870">
        <v>0</v>
      </c>
      <c r="D20" s="880">
        <f t="shared" si="0"/>
        <v>2</v>
      </c>
      <c r="E20" s="881">
        <v>3</v>
      </c>
      <c r="F20" s="881">
        <v>0</v>
      </c>
      <c r="G20" s="880">
        <f t="shared" si="1"/>
        <v>3</v>
      </c>
      <c r="H20" s="870">
        <v>3</v>
      </c>
      <c r="I20" s="870">
        <v>1</v>
      </c>
      <c r="J20" s="880">
        <f t="shared" si="2"/>
        <v>4</v>
      </c>
      <c r="K20" s="871">
        <v>0</v>
      </c>
      <c r="L20" s="871">
        <v>0</v>
      </c>
      <c r="M20" s="882">
        <f t="shared" si="3"/>
        <v>0</v>
      </c>
      <c r="N20" s="872">
        <f t="shared" si="4"/>
        <v>8</v>
      </c>
      <c r="O20" s="872">
        <f t="shared" si="4"/>
        <v>1</v>
      </c>
      <c r="P20" s="883">
        <f t="shared" si="4"/>
        <v>9</v>
      </c>
    </row>
    <row r="21" spans="1:16" ht="36.75" customHeight="1" thickBot="1">
      <c r="A21" s="884" t="s">
        <v>9</v>
      </c>
      <c r="B21" s="885">
        <f aca="true" t="shared" si="5" ref="B21:P21">SUM(B9:B20)</f>
        <v>43</v>
      </c>
      <c r="C21" s="885">
        <f t="shared" si="5"/>
        <v>2</v>
      </c>
      <c r="D21" s="885">
        <f t="shared" si="5"/>
        <v>45</v>
      </c>
      <c r="E21" s="885">
        <f t="shared" si="5"/>
        <v>37</v>
      </c>
      <c r="F21" s="885">
        <f t="shared" si="5"/>
        <v>1</v>
      </c>
      <c r="G21" s="885">
        <f t="shared" si="5"/>
        <v>38</v>
      </c>
      <c r="H21" s="885">
        <f t="shared" si="5"/>
        <v>37</v>
      </c>
      <c r="I21" s="885">
        <f t="shared" si="5"/>
        <v>8</v>
      </c>
      <c r="J21" s="885">
        <f t="shared" si="5"/>
        <v>45</v>
      </c>
      <c r="K21" s="885">
        <f t="shared" si="5"/>
        <v>0</v>
      </c>
      <c r="L21" s="885">
        <f t="shared" si="5"/>
        <v>0</v>
      </c>
      <c r="M21" s="885">
        <f t="shared" si="5"/>
        <v>0</v>
      </c>
      <c r="N21" s="885">
        <f t="shared" si="5"/>
        <v>117</v>
      </c>
      <c r="O21" s="885">
        <f t="shared" si="5"/>
        <v>11</v>
      </c>
      <c r="P21" s="885">
        <f t="shared" si="5"/>
        <v>128</v>
      </c>
    </row>
    <row r="22" spans="1:16" ht="27" customHeight="1" thickBot="1">
      <c r="A22" s="886" t="s">
        <v>10</v>
      </c>
      <c r="B22" s="887"/>
      <c r="C22" s="887"/>
      <c r="D22" s="887"/>
      <c r="E22" s="887"/>
      <c r="F22" s="887"/>
      <c r="G22" s="887"/>
      <c r="H22" s="887"/>
      <c r="I22" s="887"/>
      <c r="J22" s="887"/>
      <c r="K22" s="887"/>
      <c r="L22" s="887"/>
      <c r="M22" s="887"/>
      <c r="N22" s="867"/>
      <c r="O22" s="867"/>
      <c r="P22" s="868"/>
    </row>
    <row r="23" spans="1:16" ht="31.5" customHeight="1" thickBot="1">
      <c r="A23" s="888" t="s">
        <v>11</v>
      </c>
      <c r="B23" s="889"/>
      <c r="C23" s="889"/>
      <c r="D23" s="889"/>
      <c r="E23" s="889"/>
      <c r="F23" s="889"/>
      <c r="G23" s="890"/>
      <c r="H23" s="890"/>
      <c r="I23" s="890"/>
      <c r="J23" s="890"/>
      <c r="K23" s="890"/>
      <c r="L23" s="891"/>
      <c r="M23" s="891"/>
      <c r="N23" s="891"/>
      <c r="O23" s="891"/>
      <c r="P23" s="892"/>
    </row>
    <row r="24" spans="1:16" ht="24.75" customHeight="1">
      <c r="A24" s="869" t="s">
        <v>126</v>
      </c>
      <c r="B24" s="870">
        <v>2</v>
      </c>
      <c r="C24" s="870">
        <v>0</v>
      </c>
      <c r="D24" s="870">
        <f aca="true" t="shared" si="6" ref="D24:D35">B24+C24</f>
        <v>2</v>
      </c>
      <c r="E24" s="870">
        <v>0</v>
      </c>
      <c r="F24" s="870">
        <v>0</v>
      </c>
      <c r="G24" s="893">
        <f aca="true" t="shared" si="7" ref="G24:G35">E24+F24</f>
        <v>0</v>
      </c>
      <c r="H24" s="875">
        <v>2</v>
      </c>
      <c r="I24" s="875">
        <v>0</v>
      </c>
      <c r="J24" s="893">
        <f aca="true" t="shared" si="8" ref="J24:J35">H24+I24</f>
        <v>2</v>
      </c>
      <c r="K24" s="894">
        <v>0</v>
      </c>
      <c r="L24" s="894">
        <v>0</v>
      </c>
      <c r="M24" s="894">
        <f aca="true" t="shared" si="9" ref="M24:M35">K24+L24</f>
        <v>0</v>
      </c>
      <c r="N24" s="895">
        <f aca="true" t="shared" si="10" ref="N24:P35">B24+E24+H24+K24</f>
        <v>4</v>
      </c>
      <c r="O24" s="895">
        <f t="shared" si="10"/>
        <v>0</v>
      </c>
      <c r="P24" s="896">
        <f t="shared" si="10"/>
        <v>4</v>
      </c>
    </row>
    <row r="25" spans="1:16" ht="24.75" customHeight="1">
      <c r="A25" s="869" t="s">
        <v>127</v>
      </c>
      <c r="B25" s="870">
        <v>1</v>
      </c>
      <c r="C25" s="870">
        <v>0</v>
      </c>
      <c r="D25" s="875">
        <f t="shared" si="6"/>
        <v>1</v>
      </c>
      <c r="E25" s="870">
        <v>0</v>
      </c>
      <c r="F25" s="870">
        <v>0</v>
      </c>
      <c r="G25" s="875">
        <f t="shared" si="7"/>
        <v>0</v>
      </c>
      <c r="H25" s="870">
        <v>1</v>
      </c>
      <c r="I25" s="870">
        <v>0</v>
      </c>
      <c r="J25" s="875">
        <f t="shared" si="8"/>
        <v>1</v>
      </c>
      <c r="K25" s="897">
        <v>0</v>
      </c>
      <c r="L25" s="897">
        <v>0</v>
      </c>
      <c r="M25" s="897">
        <f t="shared" si="9"/>
        <v>0</v>
      </c>
      <c r="N25" s="898">
        <f t="shared" si="10"/>
        <v>2</v>
      </c>
      <c r="O25" s="898">
        <f t="shared" si="10"/>
        <v>0</v>
      </c>
      <c r="P25" s="899">
        <f t="shared" si="10"/>
        <v>2</v>
      </c>
    </row>
    <row r="26" spans="1:16" ht="24.75" customHeight="1">
      <c r="A26" s="900" t="s">
        <v>117</v>
      </c>
      <c r="B26" s="870">
        <v>4</v>
      </c>
      <c r="C26" s="870">
        <v>0</v>
      </c>
      <c r="D26" s="875">
        <f t="shared" si="6"/>
        <v>4</v>
      </c>
      <c r="E26" s="875">
        <v>1</v>
      </c>
      <c r="F26" s="875">
        <v>0</v>
      </c>
      <c r="G26" s="875">
        <f t="shared" si="7"/>
        <v>1</v>
      </c>
      <c r="H26" s="870">
        <v>2</v>
      </c>
      <c r="I26" s="870">
        <v>0</v>
      </c>
      <c r="J26" s="875">
        <f t="shared" si="8"/>
        <v>2</v>
      </c>
      <c r="K26" s="897">
        <v>0</v>
      </c>
      <c r="L26" s="897">
        <v>0</v>
      </c>
      <c r="M26" s="897">
        <f t="shared" si="9"/>
        <v>0</v>
      </c>
      <c r="N26" s="898">
        <f t="shared" si="10"/>
        <v>7</v>
      </c>
      <c r="O26" s="898">
        <f t="shared" si="10"/>
        <v>0</v>
      </c>
      <c r="P26" s="899">
        <f t="shared" si="10"/>
        <v>7</v>
      </c>
    </row>
    <row r="27" spans="1:16" s="472" customFormat="1" ht="24.75" customHeight="1">
      <c r="A27" s="900" t="s">
        <v>128</v>
      </c>
      <c r="B27" s="870">
        <v>4</v>
      </c>
      <c r="C27" s="870">
        <v>0</v>
      </c>
      <c r="D27" s="875">
        <f t="shared" si="6"/>
        <v>4</v>
      </c>
      <c r="E27" s="875">
        <v>3</v>
      </c>
      <c r="F27" s="875">
        <v>0</v>
      </c>
      <c r="G27" s="875">
        <f t="shared" si="7"/>
        <v>3</v>
      </c>
      <c r="H27" s="870">
        <v>3</v>
      </c>
      <c r="I27" s="870">
        <v>0</v>
      </c>
      <c r="J27" s="875">
        <f t="shared" si="8"/>
        <v>3</v>
      </c>
      <c r="K27" s="897">
        <v>0</v>
      </c>
      <c r="L27" s="897">
        <v>0</v>
      </c>
      <c r="M27" s="897">
        <f t="shared" si="9"/>
        <v>0</v>
      </c>
      <c r="N27" s="898">
        <f t="shared" si="10"/>
        <v>10</v>
      </c>
      <c r="O27" s="898">
        <f t="shared" si="10"/>
        <v>0</v>
      </c>
      <c r="P27" s="899">
        <f t="shared" si="10"/>
        <v>10</v>
      </c>
    </row>
    <row r="28" spans="1:16" ht="24.75" customHeight="1">
      <c r="A28" s="900" t="s">
        <v>118</v>
      </c>
      <c r="B28" s="870">
        <v>3</v>
      </c>
      <c r="C28" s="870">
        <v>0</v>
      </c>
      <c r="D28" s="875">
        <f t="shared" si="6"/>
        <v>3</v>
      </c>
      <c r="E28" s="875">
        <v>2</v>
      </c>
      <c r="F28" s="875">
        <v>0</v>
      </c>
      <c r="G28" s="875">
        <f t="shared" si="7"/>
        <v>2</v>
      </c>
      <c r="H28" s="870">
        <v>2</v>
      </c>
      <c r="I28" s="870">
        <v>0</v>
      </c>
      <c r="J28" s="875">
        <f t="shared" si="8"/>
        <v>2</v>
      </c>
      <c r="K28" s="897">
        <v>0</v>
      </c>
      <c r="L28" s="897">
        <v>0</v>
      </c>
      <c r="M28" s="897">
        <f t="shared" si="9"/>
        <v>0</v>
      </c>
      <c r="N28" s="898">
        <f t="shared" si="10"/>
        <v>7</v>
      </c>
      <c r="O28" s="898">
        <f t="shared" si="10"/>
        <v>0</v>
      </c>
      <c r="P28" s="899">
        <f t="shared" si="10"/>
        <v>7</v>
      </c>
    </row>
    <row r="29" spans="1:16" s="472" customFormat="1" ht="24.75" customHeight="1">
      <c r="A29" s="900" t="s">
        <v>119</v>
      </c>
      <c r="B29" s="870">
        <v>4</v>
      </c>
      <c r="C29" s="870">
        <v>0</v>
      </c>
      <c r="D29" s="875">
        <f t="shared" si="6"/>
        <v>4</v>
      </c>
      <c r="E29" s="875">
        <v>4</v>
      </c>
      <c r="F29" s="875">
        <v>0</v>
      </c>
      <c r="G29" s="875">
        <f t="shared" si="7"/>
        <v>4</v>
      </c>
      <c r="H29" s="870">
        <v>5</v>
      </c>
      <c r="I29" s="870">
        <v>1</v>
      </c>
      <c r="J29" s="875">
        <f t="shared" si="8"/>
        <v>6</v>
      </c>
      <c r="K29" s="897">
        <v>0</v>
      </c>
      <c r="L29" s="897">
        <v>0</v>
      </c>
      <c r="M29" s="897">
        <f t="shared" si="9"/>
        <v>0</v>
      </c>
      <c r="N29" s="898">
        <f t="shared" si="10"/>
        <v>13</v>
      </c>
      <c r="O29" s="898">
        <f t="shared" si="10"/>
        <v>1</v>
      </c>
      <c r="P29" s="899">
        <f t="shared" si="10"/>
        <v>14</v>
      </c>
    </row>
    <row r="30" spans="1:16" ht="51" customHeight="1">
      <c r="A30" s="900" t="s">
        <v>120</v>
      </c>
      <c r="B30" s="870">
        <v>5</v>
      </c>
      <c r="C30" s="870">
        <v>1</v>
      </c>
      <c r="D30" s="875">
        <f t="shared" si="6"/>
        <v>6</v>
      </c>
      <c r="E30" s="875">
        <v>3</v>
      </c>
      <c r="F30" s="875">
        <v>0</v>
      </c>
      <c r="G30" s="875">
        <f t="shared" si="7"/>
        <v>3</v>
      </c>
      <c r="H30" s="870">
        <v>1</v>
      </c>
      <c r="I30" s="870">
        <v>1</v>
      </c>
      <c r="J30" s="875">
        <f t="shared" si="8"/>
        <v>2</v>
      </c>
      <c r="K30" s="897">
        <v>0</v>
      </c>
      <c r="L30" s="897">
        <v>0</v>
      </c>
      <c r="M30" s="897">
        <f t="shared" si="9"/>
        <v>0</v>
      </c>
      <c r="N30" s="898">
        <f t="shared" si="10"/>
        <v>9</v>
      </c>
      <c r="O30" s="898">
        <f t="shared" si="10"/>
        <v>2</v>
      </c>
      <c r="P30" s="899">
        <f t="shared" si="10"/>
        <v>11</v>
      </c>
    </row>
    <row r="31" spans="1:16" ht="24.75" customHeight="1">
      <c r="A31" s="977" t="s">
        <v>121</v>
      </c>
      <c r="B31" s="870">
        <v>0</v>
      </c>
      <c r="C31" s="870">
        <v>0</v>
      </c>
      <c r="D31" s="875">
        <f t="shared" si="6"/>
        <v>0</v>
      </c>
      <c r="E31" s="875">
        <v>3</v>
      </c>
      <c r="F31" s="875">
        <v>0</v>
      </c>
      <c r="G31" s="875">
        <f t="shared" si="7"/>
        <v>3</v>
      </c>
      <c r="H31" s="870">
        <v>0</v>
      </c>
      <c r="I31" s="870">
        <v>0</v>
      </c>
      <c r="J31" s="875">
        <f t="shared" si="8"/>
        <v>0</v>
      </c>
      <c r="K31" s="897">
        <v>0</v>
      </c>
      <c r="L31" s="897">
        <v>0</v>
      </c>
      <c r="M31" s="897">
        <f t="shared" si="9"/>
        <v>0</v>
      </c>
      <c r="N31" s="898">
        <f t="shared" si="10"/>
        <v>3</v>
      </c>
      <c r="O31" s="898">
        <f t="shared" si="10"/>
        <v>0</v>
      </c>
      <c r="P31" s="899">
        <f t="shared" si="10"/>
        <v>3</v>
      </c>
    </row>
    <row r="32" spans="1:16" ht="52.5" customHeight="1">
      <c r="A32" s="902" t="s">
        <v>122</v>
      </c>
      <c r="B32" s="870">
        <v>10</v>
      </c>
      <c r="C32" s="870">
        <v>0</v>
      </c>
      <c r="D32" s="875">
        <f t="shared" si="6"/>
        <v>10</v>
      </c>
      <c r="E32" s="875">
        <v>11</v>
      </c>
      <c r="F32" s="875">
        <v>1</v>
      </c>
      <c r="G32" s="875">
        <f t="shared" si="7"/>
        <v>12</v>
      </c>
      <c r="H32" s="870">
        <v>13</v>
      </c>
      <c r="I32" s="870">
        <v>1</v>
      </c>
      <c r="J32" s="875">
        <f t="shared" si="8"/>
        <v>14</v>
      </c>
      <c r="K32" s="897">
        <v>0</v>
      </c>
      <c r="L32" s="897">
        <v>0</v>
      </c>
      <c r="M32" s="897">
        <f t="shared" si="9"/>
        <v>0</v>
      </c>
      <c r="N32" s="898">
        <f t="shared" si="10"/>
        <v>34</v>
      </c>
      <c r="O32" s="898">
        <f t="shared" si="10"/>
        <v>2</v>
      </c>
      <c r="P32" s="899">
        <f t="shared" si="10"/>
        <v>36</v>
      </c>
    </row>
    <row r="33" spans="1:16" ht="24.75" customHeight="1">
      <c r="A33" s="901" t="s">
        <v>123</v>
      </c>
      <c r="B33" s="870">
        <v>5</v>
      </c>
      <c r="C33" s="870">
        <v>0</v>
      </c>
      <c r="D33" s="875">
        <f t="shared" si="6"/>
        <v>5</v>
      </c>
      <c r="E33" s="875">
        <v>5</v>
      </c>
      <c r="F33" s="875">
        <v>0</v>
      </c>
      <c r="G33" s="875">
        <f t="shared" si="7"/>
        <v>5</v>
      </c>
      <c r="H33" s="870">
        <v>3</v>
      </c>
      <c r="I33" s="870">
        <v>0</v>
      </c>
      <c r="J33" s="875">
        <f t="shared" si="8"/>
        <v>3</v>
      </c>
      <c r="K33" s="897">
        <v>0</v>
      </c>
      <c r="L33" s="897">
        <v>0</v>
      </c>
      <c r="M33" s="897">
        <f t="shared" si="9"/>
        <v>0</v>
      </c>
      <c r="N33" s="898">
        <f t="shared" si="10"/>
        <v>13</v>
      </c>
      <c r="O33" s="898">
        <f t="shared" si="10"/>
        <v>0</v>
      </c>
      <c r="P33" s="899">
        <f t="shared" si="10"/>
        <v>13</v>
      </c>
    </row>
    <row r="34" spans="1:16" ht="49.5" customHeight="1">
      <c r="A34" s="902" t="s">
        <v>124</v>
      </c>
      <c r="B34" s="870">
        <v>2</v>
      </c>
      <c r="C34" s="870">
        <v>0</v>
      </c>
      <c r="D34" s="875">
        <f t="shared" si="6"/>
        <v>2</v>
      </c>
      <c r="E34" s="875">
        <v>2</v>
      </c>
      <c r="F34" s="875">
        <v>0</v>
      </c>
      <c r="G34" s="875">
        <f t="shared" si="7"/>
        <v>2</v>
      </c>
      <c r="H34" s="870">
        <v>1</v>
      </c>
      <c r="I34" s="870">
        <v>0</v>
      </c>
      <c r="J34" s="875">
        <f t="shared" si="8"/>
        <v>1</v>
      </c>
      <c r="K34" s="897">
        <v>0</v>
      </c>
      <c r="L34" s="897">
        <v>0</v>
      </c>
      <c r="M34" s="897">
        <f t="shared" si="9"/>
        <v>0</v>
      </c>
      <c r="N34" s="898">
        <f t="shared" si="10"/>
        <v>5</v>
      </c>
      <c r="O34" s="898">
        <f t="shared" si="10"/>
        <v>0</v>
      </c>
      <c r="P34" s="899">
        <f t="shared" si="10"/>
        <v>5</v>
      </c>
    </row>
    <row r="35" spans="1:16" ht="53.25" thickBot="1">
      <c r="A35" s="903" t="s">
        <v>125</v>
      </c>
      <c r="B35" s="904">
        <v>2</v>
      </c>
      <c r="C35" s="904">
        <v>0</v>
      </c>
      <c r="D35" s="904">
        <f t="shared" si="6"/>
        <v>2</v>
      </c>
      <c r="E35" s="904">
        <v>3</v>
      </c>
      <c r="F35" s="904">
        <v>0</v>
      </c>
      <c r="G35" s="904">
        <f t="shared" si="7"/>
        <v>3</v>
      </c>
      <c r="H35" s="904">
        <v>3</v>
      </c>
      <c r="I35" s="904">
        <v>0</v>
      </c>
      <c r="J35" s="904">
        <f t="shared" si="8"/>
        <v>3</v>
      </c>
      <c r="K35" s="905">
        <v>0</v>
      </c>
      <c r="L35" s="905">
        <v>0</v>
      </c>
      <c r="M35" s="905">
        <f t="shared" si="9"/>
        <v>0</v>
      </c>
      <c r="N35" s="906">
        <f t="shared" si="10"/>
        <v>8</v>
      </c>
      <c r="O35" s="906">
        <f t="shared" si="10"/>
        <v>0</v>
      </c>
      <c r="P35" s="907">
        <f t="shared" si="10"/>
        <v>8</v>
      </c>
    </row>
    <row r="36" spans="1:16" ht="24.75" customHeight="1" thickBot="1">
      <c r="A36" s="908" t="s">
        <v>13</v>
      </c>
      <c r="B36" s="909">
        <f aca="true" t="shared" si="11" ref="B36:P36">SUM(B24:B35)</f>
        <v>42</v>
      </c>
      <c r="C36" s="909">
        <f t="shared" si="11"/>
        <v>1</v>
      </c>
      <c r="D36" s="909">
        <f t="shared" si="11"/>
        <v>43</v>
      </c>
      <c r="E36" s="909">
        <f t="shared" si="11"/>
        <v>37</v>
      </c>
      <c r="F36" s="909">
        <f t="shared" si="11"/>
        <v>1</v>
      </c>
      <c r="G36" s="909">
        <f t="shared" si="11"/>
        <v>38</v>
      </c>
      <c r="H36" s="909">
        <f t="shared" si="11"/>
        <v>36</v>
      </c>
      <c r="I36" s="909">
        <f t="shared" si="11"/>
        <v>3</v>
      </c>
      <c r="J36" s="909">
        <f t="shared" si="11"/>
        <v>39</v>
      </c>
      <c r="K36" s="909">
        <f t="shared" si="11"/>
        <v>0</v>
      </c>
      <c r="L36" s="909">
        <f t="shared" si="11"/>
        <v>0</v>
      </c>
      <c r="M36" s="909">
        <f t="shared" si="11"/>
        <v>0</v>
      </c>
      <c r="N36" s="909">
        <f t="shared" si="11"/>
        <v>115</v>
      </c>
      <c r="O36" s="909">
        <f t="shared" si="11"/>
        <v>5</v>
      </c>
      <c r="P36" s="909">
        <f t="shared" si="11"/>
        <v>120</v>
      </c>
    </row>
    <row r="37" spans="1:16" ht="53.25" customHeight="1" thickBot="1">
      <c r="A37" s="910" t="s">
        <v>14</v>
      </c>
      <c r="B37" s="911"/>
      <c r="C37" s="911"/>
      <c r="D37" s="912"/>
      <c r="E37" s="913"/>
      <c r="F37" s="913"/>
      <c r="G37" s="913"/>
      <c r="H37" s="913"/>
      <c r="I37" s="913"/>
      <c r="J37" s="913"/>
      <c r="K37" s="914"/>
      <c r="L37" s="914"/>
      <c r="M37" s="914"/>
      <c r="N37" s="915"/>
      <c r="O37" s="915"/>
      <c r="P37" s="916"/>
    </row>
    <row r="38" spans="1:16" ht="24.75" customHeight="1">
      <c r="A38" s="869" t="s">
        <v>126</v>
      </c>
      <c r="B38" s="870">
        <v>0</v>
      </c>
      <c r="C38" s="870">
        <v>0</v>
      </c>
      <c r="D38" s="893">
        <f aca="true" t="shared" si="12" ref="D38:D49">B38+C38</f>
        <v>0</v>
      </c>
      <c r="E38" s="870">
        <v>0</v>
      </c>
      <c r="F38" s="870">
        <v>0</v>
      </c>
      <c r="G38" s="870">
        <f aca="true" t="shared" si="13" ref="G38:G49">E38+F38</f>
        <v>0</v>
      </c>
      <c r="H38" s="870">
        <v>0</v>
      </c>
      <c r="I38" s="870">
        <v>0</v>
      </c>
      <c r="J38" s="870">
        <f aca="true" t="shared" si="14" ref="J38:J49">H38+I38</f>
        <v>0</v>
      </c>
      <c r="K38" s="870">
        <v>0</v>
      </c>
      <c r="L38" s="870">
        <v>0</v>
      </c>
      <c r="M38" s="871">
        <f aca="true" t="shared" si="15" ref="M38:M49">K38+L38</f>
        <v>0</v>
      </c>
      <c r="N38" s="917">
        <f aca="true" t="shared" si="16" ref="N38:O49">B38+E38+H38+K38</f>
        <v>0</v>
      </c>
      <c r="O38" s="917">
        <f t="shared" si="16"/>
        <v>0</v>
      </c>
      <c r="P38" s="873">
        <f aca="true" t="shared" si="17" ref="P38:P49">N38+O38</f>
        <v>0</v>
      </c>
    </row>
    <row r="39" spans="1:16" ht="24.75" customHeight="1">
      <c r="A39" s="869" t="s">
        <v>127</v>
      </c>
      <c r="B39" s="875">
        <v>0</v>
      </c>
      <c r="C39" s="875">
        <v>0</v>
      </c>
      <c r="D39" s="875">
        <f t="shared" si="12"/>
        <v>0</v>
      </c>
      <c r="E39" s="870">
        <v>0</v>
      </c>
      <c r="F39" s="870">
        <v>0</v>
      </c>
      <c r="G39" s="870">
        <f t="shared" si="13"/>
        <v>0</v>
      </c>
      <c r="H39" s="875">
        <v>0</v>
      </c>
      <c r="I39" s="875">
        <v>0</v>
      </c>
      <c r="J39" s="875">
        <f t="shared" si="14"/>
        <v>0</v>
      </c>
      <c r="K39" s="875">
        <v>0</v>
      </c>
      <c r="L39" s="875">
        <v>0</v>
      </c>
      <c r="M39" s="897">
        <f t="shared" si="15"/>
        <v>0</v>
      </c>
      <c r="N39" s="917">
        <f t="shared" si="16"/>
        <v>0</v>
      </c>
      <c r="O39" s="917">
        <f t="shared" si="16"/>
        <v>0</v>
      </c>
      <c r="P39" s="873">
        <f t="shared" si="17"/>
        <v>0</v>
      </c>
    </row>
    <row r="40" spans="1:16" ht="24.75" customHeight="1">
      <c r="A40" s="900" t="s">
        <v>117</v>
      </c>
      <c r="B40" s="875">
        <v>0</v>
      </c>
      <c r="C40" s="875">
        <v>0</v>
      </c>
      <c r="D40" s="875">
        <f t="shared" si="12"/>
        <v>0</v>
      </c>
      <c r="E40" s="870">
        <v>0</v>
      </c>
      <c r="F40" s="870">
        <v>0</v>
      </c>
      <c r="G40" s="870">
        <f t="shared" si="13"/>
        <v>0</v>
      </c>
      <c r="H40" s="875">
        <v>0</v>
      </c>
      <c r="I40" s="875">
        <v>1</v>
      </c>
      <c r="J40" s="875">
        <f t="shared" si="14"/>
        <v>1</v>
      </c>
      <c r="K40" s="875">
        <v>0</v>
      </c>
      <c r="L40" s="875">
        <v>0</v>
      </c>
      <c r="M40" s="897">
        <f t="shared" si="15"/>
        <v>0</v>
      </c>
      <c r="N40" s="917">
        <f t="shared" si="16"/>
        <v>0</v>
      </c>
      <c r="O40" s="917">
        <f t="shared" si="16"/>
        <v>1</v>
      </c>
      <c r="P40" s="873">
        <f t="shared" si="17"/>
        <v>1</v>
      </c>
    </row>
    <row r="41" spans="1:16" s="472" customFormat="1" ht="24.75" customHeight="1">
      <c r="A41" s="900" t="s">
        <v>128</v>
      </c>
      <c r="B41" s="875">
        <v>0</v>
      </c>
      <c r="C41" s="875">
        <v>0</v>
      </c>
      <c r="D41" s="875">
        <f t="shared" si="12"/>
        <v>0</v>
      </c>
      <c r="E41" s="870">
        <v>0</v>
      </c>
      <c r="F41" s="870">
        <v>0</v>
      </c>
      <c r="G41" s="870">
        <f t="shared" si="13"/>
        <v>0</v>
      </c>
      <c r="H41" s="875">
        <v>0</v>
      </c>
      <c r="I41" s="875">
        <v>2</v>
      </c>
      <c r="J41" s="875">
        <f t="shared" si="14"/>
        <v>2</v>
      </c>
      <c r="K41" s="875">
        <v>0</v>
      </c>
      <c r="L41" s="875">
        <v>0</v>
      </c>
      <c r="M41" s="897">
        <f t="shared" si="15"/>
        <v>0</v>
      </c>
      <c r="N41" s="917">
        <f t="shared" si="16"/>
        <v>0</v>
      </c>
      <c r="O41" s="917">
        <f t="shared" si="16"/>
        <v>2</v>
      </c>
      <c r="P41" s="873">
        <f t="shared" si="17"/>
        <v>2</v>
      </c>
    </row>
    <row r="42" spans="1:16" ht="24.75" customHeight="1">
      <c r="A42" s="900" t="s">
        <v>118</v>
      </c>
      <c r="B42" s="875">
        <v>0</v>
      </c>
      <c r="C42" s="875">
        <v>0</v>
      </c>
      <c r="D42" s="875">
        <f t="shared" si="12"/>
        <v>0</v>
      </c>
      <c r="E42" s="870">
        <v>0</v>
      </c>
      <c r="F42" s="870">
        <v>0</v>
      </c>
      <c r="G42" s="870">
        <f t="shared" si="13"/>
        <v>0</v>
      </c>
      <c r="H42" s="875">
        <v>0</v>
      </c>
      <c r="I42" s="875">
        <v>0</v>
      </c>
      <c r="J42" s="875">
        <f t="shared" si="14"/>
        <v>0</v>
      </c>
      <c r="K42" s="875">
        <v>0</v>
      </c>
      <c r="L42" s="875">
        <v>0</v>
      </c>
      <c r="M42" s="897">
        <f t="shared" si="15"/>
        <v>0</v>
      </c>
      <c r="N42" s="917">
        <f t="shared" si="16"/>
        <v>0</v>
      </c>
      <c r="O42" s="917">
        <f t="shared" si="16"/>
        <v>0</v>
      </c>
      <c r="P42" s="873">
        <f t="shared" si="17"/>
        <v>0</v>
      </c>
    </row>
    <row r="43" spans="1:16" s="472" customFormat="1" ht="24.75" customHeight="1">
      <c r="A43" s="900" t="s">
        <v>119</v>
      </c>
      <c r="B43" s="875">
        <v>0</v>
      </c>
      <c r="C43" s="875">
        <v>0</v>
      </c>
      <c r="D43" s="875">
        <f t="shared" si="12"/>
        <v>0</v>
      </c>
      <c r="E43" s="870">
        <v>0</v>
      </c>
      <c r="F43" s="870">
        <v>0</v>
      </c>
      <c r="G43" s="870">
        <f t="shared" si="13"/>
        <v>0</v>
      </c>
      <c r="H43" s="875">
        <v>0</v>
      </c>
      <c r="I43" s="875">
        <v>0</v>
      </c>
      <c r="J43" s="875">
        <f t="shared" si="14"/>
        <v>0</v>
      </c>
      <c r="K43" s="875">
        <v>0</v>
      </c>
      <c r="L43" s="875">
        <v>0</v>
      </c>
      <c r="M43" s="897">
        <f t="shared" si="15"/>
        <v>0</v>
      </c>
      <c r="N43" s="917">
        <f t="shared" si="16"/>
        <v>0</v>
      </c>
      <c r="O43" s="917">
        <f t="shared" si="16"/>
        <v>0</v>
      </c>
      <c r="P43" s="873">
        <f t="shared" si="17"/>
        <v>0</v>
      </c>
    </row>
    <row r="44" spans="1:16" ht="24.75" customHeight="1">
      <c r="A44" s="900" t="s">
        <v>120</v>
      </c>
      <c r="B44" s="875">
        <v>0</v>
      </c>
      <c r="C44" s="875">
        <v>1</v>
      </c>
      <c r="D44" s="875">
        <f t="shared" si="12"/>
        <v>1</v>
      </c>
      <c r="E44" s="870">
        <v>0</v>
      </c>
      <c r="F44" s="870">
        <v>0</v>
      </c>
      <c r="G44" s="870">
        <f t="shared" si="13"/>
        <v>0</v>
      </c>
      <c r="H44" s="875">
        <v>0</v>
      </c>
      <c r="I44" s="875">
        <v>0</v>
      </c>
      <c r="J44" s="875">
        <f t="shared" si="14"/>
        <v>0</v>
      </c>
      <c r="K44" s="875">
        <v>0</v>
      </c>
      <c r="L44" s="875">
        <v>0</v>
      </c>
      <c r="M44" s="897">
        <f t="shared" si="15"/>
        <v>0</v>
      </c>
      <c r="N44" s="917">
        <f t="shared" si="16"/>
        <v>0</v>
      </c>
      <c r="O44" s="917">
        <f t="shared" si="16"/>
        <v>1</v>
      </c>
      <c r="P44" s="873">
        <f t="shared" si="17"/>
        <v>1</v>
      </c>
    </row>
    <row r="45" spans="1:16" ht="57" customHeight="1">
      <c r="A45" s="901" t="s">
        <v>121</v>
      </c>
      <c r="B45" s="875">
        <v>0</v>
      </c>
      <c r="C45" s="875">
        <v>0</v>
      </c>
      <c r="D45" s="875">
        <f t="shared" si="12"/>
        <v>0</v>
      </c>
      <c r="E45" s="870">
        <v>0</v>
      </c>
      <c r="F45" s="870">
        <v>0</v>
      </c>
      <c r="G45" s="870">
        <f t="shared" si="13"/>
        <v>0</v>
      </c>
      <c r="H45" s="875">
        <v>0</v>
      </c>
      <c r="I45" s="875">
        <v>0</v>
      </c>
      <c r="J45" s="875">
        <f t="shared" si="14"/>
        <v>0</v>
      </c>
      <c r="K45" s="875">
        <v>0</v>
      </c>
      <c r="L45" s="875">
        <v>0</v>
      </c>
      <c r="M45" s="897">
        <f t="shared" si="15"/>
        <v>0</v>
      </c>
      <c r="N45" s="917">
        <f t="shared" si="16"/>
        <v>0</v>
      </c>
      <c r="O45" s="917">
        <f t="shared" si="16"/>
        <v>0</v>
      </c>
      <c r="P45" s="873">
        <f t="shared" si="17"/>
        <v>0</v>
      </c>
    </row>
    <row r="46" spans="1:16" ht="63.75" customHeight="1">
      <c r="A46" s="902" t="s">
        <v>122</v>
      </c>
      <c r="B46" s="875">
        <v>1</v>
      </c>
      <c r="C46" s="875">
        <v>0</v>
      </c>
      <c r="D46" s="875">
        <f t="shared" si="12"/>
        <v>1</v>
      </c>
      <c r="E46" s="870">
        <v>0</v>
      </c>
      <c r="F46" s="870">
        <v>0</v>
      </c>
      <c r="G46" s="870">
        <f t="shared" si="13"/>
        <v>0</v>
      </c>
      <c r="H46" s="875">
        <v>0</v>
      </c>
      <c r="I46" s="875">
        <v>1</v>
      </c>
      <c r="J46" s="875">
        <f t="shared" si="14"/>
        <v>1</v>
      </c>
      <c r="K46" s="875">
        <v>0</v>
      </c>
      <c r="L46" s="875">
        <v>0</v>
      </c>
      <c r="M46" s="897">
        <f t="shared" si="15"/>
        <v>0</v>
      </c>
      <c r="N46" s="917">
        <f t="shared" si="16"/>
        <v>1</v>
      </c>
      <c r="O46" s="917">
        <f t="shared" si="16"/>
        <v>1</v>
      </c>
      <c r="P46" s="873">
        <f t="shared" si="17"/>
        <v>2</v>
      </c>
    </row>
    <row r="47" spans="1:16" ht="44.25" customHeight="1">
      <c r="A47" s="901" t="s">
        <v>123</v>
      </c>
      <c r="B47" s="875">
        <v>0</v>
      </c>
      <c r="C47" s="875">
        <v>0</v>
      </c>
      <c r="D47" s="875">
        <f t="shared" si="12"/>
        <v>0</v>
      </c>
      <c r="E47" s="870">
        <v>0</v>
      </c>
      <c r="F47" s="870">
        <v>0</v>
      </c>
      <c r="G47" s="870">
        <f t="shared" si="13"/>
        <v>0</v>
      </c>
      <c r="H47" s="875">
        <v>0</v>
      </c>
      <c r="I47" s="875">
        <v>0</v>
      </c>
      <c r="J47" s="875">
        <f t="shared" si="14"/>
        <v>0</v>
      </c>
      <c r="K47" s="875">
        <v>0</v>
      </c>
      <c r="L47" s="875">
        <v>0</v>
      </c>
      <c r="M47" s="897">
        <f t="shared" si="15"/>
        <v>0</v>
      </c>
      <c r="N47" s="917">
        <f t="shared" si="16"/>
        <v>0</v>
      </c>
      <c r="O47" s="917">
        <f t="shared" si="16"/>
        <v>0</v>
      </c>
      <c r="P47" s="873">
        <f t="shared" si="17"/>
        <v>0</v>
      </c>
    </row>
    <row r="48" spans="1:16" ht="57" customHeight="1">
      <c r="A48" s="902" t="s">
        <v>124</v>
      </c>
      <c r="B48" s="875">
        <v>0</v>
      </c>
      <c r="C48" s="875">
        <v>0</v>
      </c>
      <c r="D48" s="875">
        <f t="shared" si="12"/>
        <v>0</v>
      </c>
      <c r="E48" s="870">
        <v>0</v>
      </c>
      <c r="F48" s="870">
        <v>0</v>
      </c>
      <c r="G48" s="870">
        <f t="shared" si="13"/>
        <v>0</v>
      </c>
      <c r="H48" s="897">
        <v>1</v>
      </c>
      <c r="I48" s="897">
        <v>0</v>
      </c>
      <c r="J48" s="875">
        <f t="shared" si="14"/>
        <v>1</v>
      </c>
      <c r="K48" s="897">
        <v>0</v>
      </c>
      <c r="L48" s="897">
        <v>0</v>
      </c>
      <c r="M48" s="897">
        <f t="shared" si="15"/>
        <v>0</v>
      </c>
      <c r="N48" s="917">
        <f t="shared" si="16"/>
        <v>1</v>
      </c>
      <c r="O48" s="917">
        <f t="shared" si="16"/>
        <v>0</v>
      </c>
      <c r="P48" s="873">
        <f t="shared" si="17"/>
        <v>1</v>
      </c>
    </row>
    <row r="49" spans="1:16" ht="53.25" thickBot="1">
      <c r="A49" s="901" t="s">
        <v>125</v>
      </c>
      <c r="B49" s="904">
        <v>0</v>
      </c>
      <c r="C49" s="904">
        <v>0</v>
      </c>
      <c r="D49" s="904">
        <f t="shared" si="12"/>
        <v>0</v>
      </c>
      <c r="E49" s="870">
        <v>0</v>
      </c>
      <c r="F49" s="870">
        <v>0</v>
      </c>
      <c r="G49" s="918">
        <f t="shared" si="13"/>
        <v>0</v>
      </c>
      <c r="H49" s="905">
        <v>0</v>
      </c>
      <c r="I49" s="905">
        <v>1</v>
      </c>
      <c r="J49" s="904">
        <f t="shared" si="14"/>
        <v>1</v>
      </c>
      <c r="K49" s="905">
        <v>0</v>
      </c>
      <c r="L49" s="905">
        <v>0</v>
      </c>
      <c r="M49" s="905">
        <f t="shared" si="15"/>
        <v>0</v>
      </c>
      <c r="N49" s="917">
        <f t="shared" si="16"/>
        <v>0</v>
      </c>
      <c r="O49" s="917">
        <f t="shared" si="16"/>
        <v>1</v>
      </c>
      <c r="P49" s="883">
        <f t="shared" si="17"/>
        <v>1</v>
      </c>
    </row>
    <row r="50" spans="1:16" ht="48" customHeight="1" thickBot="1">
      <c r="A50" s="908" t="s">
        <v>15</v>
      </c>
      <c r="B50" s="909">
        <f aca="true" t="shared" si="18" ref="B50:P50">SUM(B38:B49)</f>
        <v>1</v>
      </c>
      <c r="C50" s="909">
        <f t="shared" si="18"/>
        <v>1</v>
      </c>
      <c r="D50" s="909">
        <f t="shared" si="18"/>
        <v>2</v>
      </c>
      <c r="E50" s="919">
        <f t="shared" si="18"/>
        <v>0</v>
      </c>
      <c r="F50" s="919">
        <f t="shared" si="18"/>
        <v>0</v>
      </c>
      <c r="G50" s="919">
        <f t="shared" si="18"/>
        <v>0</v>
      </c>
      <c r="H50" s="919">
        <f t="shared" si="18"/>
        <v>1</v>
      </c>
      <c r="I50" s="919">
        <f t="shared" si="18"/>
        <v>5</v>
      </c>
      <c r="J50" s="919">
        <f t="shared" si="18"/>
        <v>6</v>
      </c>
      <c r="K50" s="919">
        <f t="shared" si="18"/>
        <v>0</v>
      </c>
      <c r="L50" s="919">
        <f t="shared" si="18"/>
        <v>0</v>
      </c>
      <c r="M50" s="919">
        <f t="shared" si="18"/>
        <v>0</v>
      </c>
      <c r="N50" s="919">
        <f t="shared" si="18"/>
        <v>2</v>
      </c>
      <c r="O50" s="919">
        <f t="shared" si="18"/>
        <v>6</v>
      </c>
      <c r="P50" s="919">
        <f t="shared" si="18"/>
        <v>8</v>
      </c>
    </row>
    <row r="51" spans="1:16" ht="30" customHeight="1" thickBot="1">
      <c r="A51" s="920" t="s">
        <v>16</v>
      </c>
      <c r="B51" s="921">
        <f aca="true" t="shared" si="19" ref="B51:P51">B36</f>
        <v>42</v>
      </c>
      <c r="C51" s="921">
        <f t="shared" si="19"/>
        <v>1</v>
      </c>
      <c r="D51" s="921">
        <f t="shared" si="19"/>
        <v>43</v>
      </c>
      <c r="E51" s="921">
        <f t="shared" si="19"/>
        <v>37</v>
      </c>
      <c r="F51" s="921">
        <f t="shared" si="19"/>
        <v>1</v>
      </c>
      <c r="G51" s="921">
        <f t="shared" si="19"/>
        <v>38</v>
      </c>
      <c r="H51" s="921">
        <f t="shared" si="19"/>
        <v>36</v>
      </c>
      <c r="I51" s="921">
        <f t="shared" si="19"/>
        <v>3</v>
      </c>
      <c r="J51" s="921">
        <f t="shared" si="19"/>
        <v>39</v>
      </c>
      <c r="K51" s="921">
        <f t="shared" si="19"/>
        <v>0</v>
      </c>
      <c r="L51" s="921">
        <f t="shared" si="19"/>
        <v>0</v>
      </c>
      <c r="M51" s="921">
        <f t="shared" si="19"/>
        <v>0</v>
      </c>
      <c r="N51" s="921">
        <f t="shared" si="19"/>
        <v>115</v>
      </c>
      <c r="O51" s="921">
        <f t="shared" si="19"/>
        <v>5</v>
      </c>
      <c r="P51" s="921">
        <f t="shared" si="19"/>
        <v>120</v>
      </c>
    </row>
    <row r="52" spans="1:16" ht="38.25" thickBot="1">
      <c r="A52" s="920" t="s">
        <v>17</v>
      </c>
      <c r="B52" s="921">
        <f aca="true" t="shared" si="20" ref="B52:P52">B50</f>
        <v>1</v>
      </c>
      <c r="C52" s="921">
        <f t="shared" si="20"/>
        <v>1</v>
      </c>
      <c r="D52" s="921">
        <f t="shared" si="20"/>
        <v>2</v>
      </c>
      <c r="E52" s="921">
        <f t="shared" si="20"/>
        <v>0</v>
      </c>
      <c r="F52" s="921">
        <f t="shared" si="20"/>
        <v>0</v>
      </c>
      <c r="G52" s="921">
        <f t="shared" si="20"/>
        <v>0</v>
      </c>
      <c r="H52" s="921">
        <f t="shared" si="20"/>
        <v>1</v>
      </c>
      <c r="I52" s="921">
        <f t="shared" si="20"/>
        <v>5</v>
      </c>
      <c r="J52" s="921">
        <f t="shared" si="20"/>
        <v>6</v>
      </c>
      <c r="K52" s="921">
        <f t="shared" si="20"/>
        <v>0</v>
      </c>
      <c r="L52" s="921">
        <f t="shared" si="20"/>
        <v>0</v>
      </c>
      <c r="M52" s="921">
        <f t="shared" si="20"/>
        <v>0</v>
      </c>
      <c r="N52" s="921">
        <f t="shared" si="20"/>
        <v>2</v>
      </c>
      <c r="O52" s="921">
        <f t="shared" si="20"/>
        <v>6</v>
      </c>
      <c r="P52" s="921">
        <f t="shared" si="20"/>
        <v>8</v>
      </c>
    </row>
    <row r="53" spans="1:16" ht="27" thickBot="1">
      <c r="A53" s="922" t="s">
        <v>18</v>
      </c>
      <c r="B53" s="923">
        <f aca="true" t="shared" si="21" ref="B53:P53">SUM(B51:B52)</f>
        <v>43</v>
      </c>
      <c r="C53" s="923">
        <f t="shared" si="21"/>
        <v>2</v>
      </c>
      <c r="D53" s="923">
        <f t="shared" si="21"/>
        <v>45</v>
      </c>
      <c r="E53" s="923">
        <f t="shared" si="21"/>
        <v>37</v>
      </c>
      <c r="F53" s="923">
        <f t="shared" si="21"/>
        <v>1</v>
      </c>
      <c r="G53" s="923">
        <f t="shared" si="21"/>
        <v>38</v>
      </c>
      <c r="H53" s="923">
        <f t="shared" si="21"/>
        <v>37</v>
      </c>
      <c r="I53" s="923">
        <f t="shared" si="21"/>
        <v>8</v>
      </c>
      <c r="J53" s="923">
        <f t="shared" si="21"/>
        <v>45</v>
      </c>
      <c r="K53" s="923">
        <f t="shared" si="21"/>
        <v>0</v>
      </c>
      <c r="L53" s="923">
        <f t="shared" si="21"/>
        <v>0</v>
      </c>
      <c r="M53" s="923">
        <f t="shared" si="21"/>
        <v>0</v>
      </c>
      <c r="N53" s="923">
        <f t="shared" si="21"/>
        <v>117</v>
      </c>
      <c r="O53" s="923">
        <f t="shared" si="21"/>
        <v>11</v>
      </c>
      <c r="P53" s="923">
        <f t="shared" si="21"/>
        <v>128</v>
      </c>
    </row>
  </sheetData>
  <sheetProtection/>
  <mergeCells count="12">
    <mergeCell ref="A5:A7"/>
    <mergeCell ref="A1:P1"/>
    <mergeCell ref="A3:P3"/>
    <mergeCell ref="B5:D5"/>
    <mergeCell ref="E5:G5"/>
    <mergeCell ref="H5:J5"/>
    <mergeCell ref="K5:M5"/>
    <mergeCell ref="N5:P6"/>
    <mergeCell ref="B6:D6"/>
    <mergeCell ref="E6:G6"/>
    <mergeCell ref="H6:J6"/>
    <mergeCell ref="K6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T53"/>
  <sheetViews>
    <sheetView zoomScale="50" zoomScaleNormal="50" zoomScalePageLayoutView="0" workbookViewId="0" topLeftCell="A1">
      <selection activeCell="J16" sqref="J16"/>
    </sheetView>
  </sheetViews>
  <sheetFormatPr defaultColWidth="9.00390625" defaultRowHeight="12.75"/>
  <cols>
    <col min="1" max="1" width="87.875" style="423" customWidth="1"/>
    <col min="2" max="2" width="14.375" style="423" customWidth="1"/>
    <col min="3" max="3" width="12.125" style="423" customWidth="1"/>
    <col min="4" max="4" width="11.00390625" style="423" customWidth="1"/>
    <col min="5" max="5" width="15.625" style="423" customWidth="1"/>
    <col min="6" max="6" width="13.25390625" style="423" customWidth="1"/>
    <col min="7" max="7" width="12.125" style="423" customWidth="1"/>
    <col min="8" max="8" width="17.00390625" style="423" customWidth="1"/>
    <col min="9" max="9" width="11.75390625" style="423" customWidth="1"/>
    <col min="10" max="10" width="12.75390625" style="423" customWidth="1"/>
    <col min="11" max="11" width="15.75390625" style="423" customWidth="1"/>
    <col min="12" max="12" width="13.125" style="423" customWidth="1"/>
    <col min="13" max="13" width="10.75390625" style="423" customWidth="1"/>
    <col min="14" max="15" width="15.25390625" style="423" customWidth="1"/>
    <col min="16" max="16" width="14.25390625" style="430" customWidth="1"/>
    <col min="17" max="17" width="12.875" style="423" customWidth="1"/>
    <col min="18" max="18" width="23.375" style="423" customWidth="1"/>
    <col min="19" max="20" width="9.125" style="423" customWidth="1"/>
    <col min="21" max="21" width="10.625" style="423" bestFit="1" customWidth="1"/>
    <col min="22" max="22" width="11.25390625" style="423" customWidth="1"/>
    <col min="23" max="16384" width="9.125" style="423" customWidth="1"/>
  </cols>
  <sheetData>
    <row r="1" spans="1:20" ht="53.25" customHeight="1">
      <c r="A1" s="1366" t="s">
        <v>116</v>
      </c>
      <c r="B1" s="1366"/>
      <c r="C1" s="1366"/>
      <c r="D1" s="1366"/>
      <c r="E1" s="1366"/>
      <c r="F1" s="1366"/>
      <c r="G1" s="1366"/>
      <c r="H1" s="1366"/>
      <c r="I1" s="1366"/>
      <c r="J1" s="1366"/>
      <c r="K1" s="1366"/>
      <c r="L1" s="1366"/>
      <c r="M1" s="1366"/>
      <c r="N1" s="1366"/>
      <c r="O1" s="1366"/>
      <c r="P1" s="1366"/>
      <c r="Q1" s="422"/>
      <c r="R1" s="422"/>
      <c r="S1" s="422"/>
      <c r="T1" s="422"/>
    </row>
    <row r="2" spans="1:20" ht="33.75" customHeight="1">
      <c r="A2" s="1366"/>
      <c r="B2" s="1366"/>
      <c r="C2" s="1366"/>
      <c r="D2" s="1366"/>
      <c r="E2" s="1366"/>
      <c r="F2" s="1366"/>
      <c r="G2" s="1366"/>
      <c r="H2" s="1366"/>
      <c r="I2" s="1366"/>
      <c r="J2" s="1366"/>
      <c r="K2" s="1366"/>
      <c r="L2" s="1366"/>
      <c r="M2" s="1366"/>
      <c r="N2" s="1366"/>
      <c r="O2" s="1366"/>
      <c r="P2" s="1366"/>
      <c r="Q2" s="422"/>
      <c r="R2" s="422"/>
      <c r="S2" s="422"/>
      <c r="T2" s="422"/>
    </row>
    <row r="3" spans="1:20" ht="38.25" customHeight="1">
      <c r="A3" s="1366" t="s">
        <v>166</v>
      </c>
      <c r="B3" s="1366"/>
      <c r="C3" s="1366"/>
      <c r="D3" s="1366"/>
      <c r="E3" s="1366"/>
      <c r="F3" s="1366"/>
      <c r="G3" s="1366"/>
      <c r="H3" s="1366"/>
      <c r="I3" s="1366"/>
      <c r="J3" s="1366"/>
      <c r="K3" s="1366"/>
      <c r="L3" s="1366"/>
      <c r="M3" s="1366"/>
      <c r="N3" s="1366"/>
      <c r="O3" s="1366"/>
      <c r="P3" s="1366"/>
      <c r="Q3" s="422"/>
      <c r="R3" s="422"/>
      <c r="S3" s="422"/>
      <c r="T3" s="422"/>
    </row>
    <row r="4" spans="1:20" ht="33" customHeight="1" thickBot="1">
      <c r="A4" s="421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5"/>
      <c r="Q4" s="424"/>
      <c r="R4" s="424"/>
      <c r="S4" s="424"/>
      <c r="T4" s="424"/>
    </row>
    <row r="5" spans="1:20" ht="33" customHeight="1" thickBot="1">
      <c r="A5" s="1367" t="s">
        <v>1</v>
      </c>
      <c r="B5" s="1354" t="s">
        <v>19</v>
      </c>
      <c r="C5" s="1355"/>
      <c r="D5" s="1356"/>
      <c r="E5" s="1354" t="s">
        <v>20</v>
      </c>
      <c r="F5" s="1355"/>
      <c r="G5" s="1356"/>
      <c r="H5" s="1354" t="s">
        <v>21</v>
      </c>
      <c r="I5" s="1355"/>
      <c r="J5" s="1356"/>
      <c r="K5" s="1354" t="s">
        <v>22</v>
      </c>
      <c r="L5" s="1355"/>
      <c r="M5" s="1356"/>
      <c r="N5" s="1357" t="s">
        <v>28</v>
      </c>
      <c r="O5" s="1358"/>
      <c r="P5" s="1359"/>
      <c r="Q5" s="424"/>
      <c r="R5" s="424"/>
      <c r="S5" s="424"/>
      <c r="T5" s="424"/>
    </row>
    <row r="6" spans="1:20" ht="33" customHeight="1" thickBot="1">
      <c r="A6" s="1368"/>
      <c r="B6" s="1363" t="s">
        <v>24</v>
      </c>
      <c r="C6" s="1364"/>
      <c r="D6" s="1365"/>
      <c r="E6" s="1363" t="s">
        <v>24</v>
      </c>
      <c r="F6" s="1364"/>
      <c r="G6" s="1365"/>
      <c r="H6" s="1363" t="s">
        <v>24</v>
      </c>
      <c r="I6" s="1364"/>
      <c r="J6" s="1365"/>
      <c r="K6" s="1363" t="s">
        <v>24</v>
      </c>
      <c r="L6" s="1364"/>
      <c r="M6" s="1365"/>
      <c r="N6" s="1360"/>
      <c r="O6" s="1361"/>
      <c r="P6" s="1362"/>
      <c r="Q6" s="424"/>
      <c r="R6" s="424"/>
      <c r="S6" s="424"/>
      <c r="T6" s="424"/>
    </row>
    <row r="7" spans="1:20" ht="99.75" customHeight="1" thickBot="1">
      <c r="A7" s="1369"/>
      <c r="B7" s="693" t="s">
        <v>5</v>
      </c>
      <c r="C7" s="694" t="s">
        <v>6</v>
      </c>
      <c r="D7" s="428" t="s">
        <v>7</v>
      </c>
      <c r="E7" s="426" t="s">
        <v>5</v>
      </c>
      <c r="F7" s="427" t="s">
        <v>6</v>
      </c>
      <c r="G7" s="428" t="s">
        <v>7</v>
      </c>
      <c r="H7" s="426" t="s">
        <v>5</v>
      </c>
      <c r="I7" s="427" t="s">
        <v>6</v>
      </c>
      <c r="J7" s="428" t="s">
        <v>7</v>
      </c>
      <c r="K7" s="429" t="s">
        <v>5</v>
      </c>
      <c r="L7" s="427" t="s">
        <v>6</v>
      </c>
      <c r="M7" s="428" t="s">
        <v>7</v>
      </c>
      <c r="N7" s="429" t="s">
        <v>5</v>
      </c>
      <c r="O7" s="427" t="s">
        <v>6</v>
      </c>
      <c r="P7" s="428" t="s">
        <v>7</v>
      </c>
      <c r="Q7" s="424"/>
      <c r="R7" s="424"/>
      <c r="S7" s="424"/>
      <c r="T7" s="424"/>
    </row>
    <row r="8" spans="1:20" ht="36.75" customHeight="1" thickBot="1">
      <c r="A8" s="1066" t="s">
        <v>8</v>
      </c>
      <c r="B8" s="1067"/>
      <c r="C8" s="1067"/>
      <c r="D8" s="1068"/>
      <c r="E8" s="1067"/>
      <c r="F8" s="1067"/>
      <c r="G8" s="1068"/>
      <c r="H8" s="1067"/>
      <c r="I8" s="1067"/>
      <c r="J8" s="1068"/>
      <c r="K8" s="1069"/>
      <c r="L8" s="1069"/>
      <c r="M8" s="1069"/>
      <c r="N8" s="1070"/>
      <c r="O8" s="1070"/>
      <c r="P8" s="1071"/>
      <c r="Q8" s="424"/>
      <c r="R8" s="424"/>
      <c r="S8" s="424"/>
      <c r="T8" s="424"/>
    </row>
    <row r="9" spans="1:20" ht="29.25" customHeight="1">
      <c r="A9" s="1072" t="s">
        <v>126</v>
      </c>
      <c r="B9" s="1073">
        <v>0</v>
      </c>
      <c r="C9" s="1073">
        <v>0</v>
      </c>
      <c r="D9" s="1074">
        <f aca="true" t="shared" si="0" ref="D9:D20">B9+C9</f>
        <v>0</v>
      </c>
      <c r="E9" s="1073">
        <v>0</v>
      </c>
      <c r="F9" s="1073">
        <v>0</v>
      </c>
      <c r="G9" s="1074">
        <f aca="true" t="shared" si="1" ref="G9:G20">E9+F9</f>
        <v>0</v>
      </c>
      <c r="H9" s="1073">
        <v>0</v>
      </c>
      <c r="I9" s="1073">
        <v>0</v>
      </c>
      <c r="J9" s="1074">
        <f aca="true" t="shared" si="2" ref="J9:J20">H9+I9</f>
        <v>0</v>
      </c>
      <c r="K9" s="695">
        <v>0</v>
      </c>
      <c r="L9" s="695">
        <v>0</v>
      </c>
      <c r="M9" s="695">
        <f aca="true" t="shared" si="3" ref="M9:M20">K9+L9</f>
        <v>0</v>
      </c>
      <c r="N9" s="1075">
        <f aca="true" t="shared" si="4" ref="N9:P20">B9+E9+H9+K9</f>
        <v>0</v>
      </c>
      <c r="O9" s="1075">
        <f t="shared" si="4"/>
        <v>0</v>
      </c>
      <c r="P9" s="1076">
        <f t="shared" si="4"/>
        <v>0</v>
      </c>
      <c r="Q9" s="424"/>
      <c r="R9" s="424"/>
      <c r="S9" s="424"/>
      <c r="T9" s="424"/>
    </row>
    <row r="10" spans="1:20" ht="29.25" customHeight="1">
      <c r="A10" s="1072" t="s">
        <v>127</v>
      </c>
      <c r="B10" s="1073">
        <v>0</v>
      </c>
      <c r="C10" s="1073">
        <v>0</v>
      </c>
      <c r="D10" s="1074">
        <f t="shared" si="0"/>
        <v>0</v>
      </c>
      <c r="E10" s="1073">
        <v>0</v>
      </c>
      <c r="F10" s="1073">
        <v>0</v>
      </c>
      <c r="G10" s="1074">
        <f t="shared" si="1"/>
        <v>0</v>
      </c>
      <c r="H10" s="1073">
        <v>0</v>
      </c>
      <c r="I10" s="1073">
        <v>0</v>
      </c>
      <c r="J10" s="1074">
        <f t="shared" si="2"/>
        <v>0</v>
      </c>
      <c r="K10" s="695">
        <v>0</v>
      </c>
      <c r="L10" s="695">
        <v>0</v>
      </c>
      <c r="M10" s="695">
        <f t="shared" si="3"/>
        <v>0</v>
      </c>
      <c r="N10" s="1075">
        <f t="shared" si="4"/>
        <v>0</v>
      </c>
      <c r="O10" s="1075">
        <f t="shared" si="4"/>
        <v>0</v>
      </c>
      <c r="P10" s="1076">
        <f t="shared" si="4"/>
        <v>0</v>
      </c>
      <c r="Q10" s="424"/>
      <c r="R10" s="424"/>
      <c r="S10" s="424"/>
      <c r="T10" s="424"/>
    </row>
    <row r="11" spans="1:20" ht="27.75" customHeight="1">
      <c r="A11" s="1077" t="s">
        <v>117</v>
      </c>
      <c r="B11" s="1073">
        <v>0</v>
      </c>
      <c r="C11" s="1073">
        <v>0</v>
      </c>
      <c r="D11" s="1074">
        <f t="shared" si="0"/>
        <v>0</v>
      </c>
      <c r="E11" s="1073">
        <v>0</v>
      </c>
      <c r="F11" s="1073">
        <v>0</v>
      </c>
      <c r="G11" s="1074">
        <f t="shared" si="1"/>
        <v>0</v>
      </c>
      <c r="H11" s="1073">
        <v>0</v>
      </c>
      <c r="I11" s="1073">
        <v>0</v>
      </c>
      <c r="J11" s="1074">
        <f t="shared" si="2"/>
        <v>0</v>
      </c>
      <c r="K11" s="695">
        <v>0</v>
      </c>
      <c r="L11" s="695">
        <v>0</v>
      </c>
      <c r="M11" s="695">
        <f t="shared" si="3"/>
        <v>0</v>
      </c>
      <c r="N11" s="1075">
        <f t="shared" si="4"/>
        <v>0</v>
      </c>
      <c r="O11" s="1075">
        <f t="shared" si="4"/>
        <v>0</v>
      </c>
      <c r="P11" s="1076">
        <f t="shared" si="4"/>
        <v>0</v>
      </c>
      <c r="Q11" s="424"/>
      <c r="R11" s="424"/>
      <c r="S11" s="424"/>
      <c r="T11" s="424"/>
    </row>
    <row r="12" spans="1:20" ht="27.75" customHeight="1">
      <c r="A12" s="1077" t="s">
        <v>128</v>
      </c>
      <c r="B12" s="1073">
        <v>0</v>
      </c>
      <c r="C12" s="1073">
        <v>0</v>
      </c>
      <c r="D12" s="1074">
        <f t="shared" si="0"/>
        <v>0</v>
      </c>
      <c r="E12" s="1073">
        <v>0</v>
      </c>
      <c r="F12" s="1073">
        <v>1</v>
      </c>
      <c r="G12" s="1074">
        <f t="shared" si="1"/>
        <v>1</v>
      </c>
      <c r="H12" s="1073">
        <v>0</v>
      </c>
      <c r="I12" s="1073">
        <v>3</v>
      </c>
      <c r="J12" s="1074">
        <f t="shared" si="2"/>
        <v>3</v>
      </c>
      <c r="K12" s="695">
        <v>0</v>
      </c>
      <c r="L12" s="695">
        <v>0</v>
      </c>
      <c r="M12" s="695">
        <f t="shared" si="3"/>
        <v>0</v>
      </c>
      <c r="N12" s="1075">
        <f t="shared" si="4"/>
        <v>0</v>
      </c>
      <c r="O12" s="1075">
        <f t="shared" si="4"/>
        <v>4</v>
      </c>
      <c r="P12" s="1076">
        <f t="shared" si="4"/>
        <v>4</v>
      </c>
      <c r="Q12" s="424"/>
      <c r="R12" s="424"/>
      <c r="S12" s="424"/>
      <c r="T12" s="424"/>
    </row>
    <row r="13" spans="1:20" ht="30.75" customHeight="1">
      <c r="A13" s="1077" t="s">
        <v>118</v>
      </c>
      <c r="B13" s="1073">
        <v>0</v>
      </c>
      <c r="C13" s="1073">
        <v>5</v>
      </c>
      <c r="D13" s="1074">
        <f t="shared" si="0"/>
        <v>5</v>
      </c>
      <c r="E13" s="1073">
        <v>1</v>
      </c>
      <c r="F13" s="1073">
        <v>1</v>
      </c>
      <c r="G13" s="1074">
        <f t="shared" si="1"/>
        <v>2</v>
      </c>
      <c r="H13" s="1074">
        <v>1</v>
      </c>
      <c r="I13" s="1074">
        <v>1</v>
      </c>
      <c r="J13" s="1074">
        <f t="shared" si="2"/>
        <v>2</v>
      </c>
      <c r="K13" s="695">
        <v>1</v>
      </c>
      <c r="L13" s="695">
        <v>1</v>
      </c>
      <c r="M13" s="695">
        <f t="shared" si="3"/>
        <v>2</v>
      </c>
      <c r="N13" s="1075">
        <f t="shared" si="4"/>
        <v>3</v>
      </c>
      <c r="O13" s="1075">
        <f t="shared" si="4"/>
        <v>8</v>
      </c>
      <c r="P13" s="1076">
        <f t="shared" si="4"/>
        <v>11</v>
      </c>
      <c r="Q13" s="424"/>
      <c r="R13" s="424"/>
      <c r="S13" s="424"/>
      <c r="T13" s="424"/>
    </row>
    <row r="14" spans="1:20" ht="32.25" customHeight="1">
      <c r="A14" s="1077" t="s">
        <v>119</v>
      </c>
      <c r="B14" s="1073">
        <v>0</v>
      </c>
      <c r="C14" s="1073">
        <v>9</v>
      </c>
      <c r="D14" s="1074">
        <f t="shared" si="0"/>
        <v>9</v>
      </c>
      <c r="E14" s="1073">
        <v>0</v>
      </c>
      <c r="F14" s="1073">
        <v>7</v>
      </c>
      <c r="G14" s="1074">
        <f t="shared" si="1"/>
        <v>7</v>
      </c>
      <c r="H14" s="1073">
        <v>0</v>
      </c>
      <c r="I14" s="1073">
        <v>4</v>
      </c>
      <c r="J14" s="1074">
        <f t="shared" si="2"/>
        <v>4</v>
      </c>
      <c r="K14" s="695">
        <v>0</v>
      </c>
      <c r="L14" s="695">
        <v>0</v>
      </c>
      <c r="M14" s="695">
        <f t="shared" si="3"/>
        <v>0</v>
      </c>
      <c r="N14" s="1075">
        <f t="shared" si="4"/>
        <v>0</v>
      </c>
      <c r="O14" s="1075">
        <f t="shared" si="4"/>
        <v>20</v>
      </c>
      <c r="P14" s="1076">
        <f t="shared" si="4"/>
        <v>20</v>
      </c>
      <c r="Q14" s="424"/>
      <c r="R14" s="424"/>
      <c r="S14" s="424"/>
      <c r="T14" s="424"/>
    </row>
    <row r="15" spans="1:20" ht="32.25" customHeight="1">
      <c r="A15" s="1077" t="s">
        <v>136</v>
      </c>
      <c r="B15" s="1073">
        <v>0</v>
      </c>
      <c r="C15" s="1073">
        <v>0</v>
      </c>
      <c r="D15" s="1074">
        <f t="shared" si="0"/>
        <v>0</v>
      </c>
      <c r="E15" s="1073">
        <v>0</v>
      </c>
      <c r="F15" s="1073">
        <v>0</v>
      </c>
      <c r="G15" s="1074">
        <f t="shared" si="1"/>
        <v>0</v>
      </c>
      <c r="H15" s="1073">
        <v>0</v>
      </c>
      <c r="I15" s="1073">
        <v>0</v>
      </c>
      <c r="J15" s="1074">
        <f t="shared" si="2"/>
        <v>0</v>
      </c>
      <c r="K15" s="1073">
        <v>1</v>
      </c>
      <c r="L15" s="1073">
        <v>0</v>
      </c>
      <c r="M15" s="695">
        <f t="shared" si="3"/>
        <v>1</v>
      </c>
      <c r="N15" s="1075">
        <f t="shared" si="4"/>
        <v>1</v>
      </c>
      <c r="O15" s="1075">
        <f t="shared" si="4"/>
        <v>0</v>
      </c>
      <c r="P15" s="1076">
        <f t="shared" si="4"/>
        <v>1</v>
      </c>
      <c r="Q15" s="424"/>
      <c r="R15" s="424"/>
      <c r="S15" s="424"/>
      <c r="T15" s="424"/>
    </row>
    <row r="16" spans="1:20" ht="32.25" customHeight="1">
      <c r="A16" s="1077" t="s">
        <v>121</v>
      </c>
      <c r="B16" s="1073">
        <v>0</v>
      </c>
      <c r="C16" s="1073">
        <v>0</v>
      </c>
      <c r="D16" s="1074">
        <f t="shared" si="0"/>
        <v>0</v>
      </c>
      <c r="E16" s="1073">
        <v>1</v>
      </c>
      <c r="F16" s="1073">
        <v>0</v>
      </c>
      <c r="G16" s="1074">
        <f t="shared" si="1"/>
        <v>1</v>
      </c>
      <c r="H16" s="1073">
        <v>0</v>
      </c>
      <c r="I16" s="1073">
        <v>0</v>
      </c>
      <c r="J16" s="1074">
        <f t="shared" si="2"/>
        <v>0</v>
      </c>
      <c r="K16" s="1073">
        <v>0</v>
      </c>
      <c r="L16" s="1073">
        <v>0</v>
      </c>
      <c r="M16" s="695">
        <f t="shared" si="3"/>
        <v>0</v>
      </c>
      <c r="N16" s="1075">
        <f t="shared" si="4"/>
        <v>1</v>
      </c>
      <c r="O16" s="1075">
        <f t="shared" si="4"/>
        <v>0</v>
      </c>
      <c r="P16" s="1076">
        <f t="shared" si="4"/>
        <v>1</v>
      </c>
      <c r="Q16" s="424"/>
      <c r="R16" s="424"/>
      <c r="S16" s="424"/>
      <c r="T16" s="424"/>
    </row>
    <row r="17" spans="1:20" ht="31.5" customHeight="1">
      <c r="A17" s="1078" t="s">
        <v>122</v>
      </c>
      <c r="B17" s="1073">
        <v>0</v>
      </c>
      <c r="C17" s="1073">
        <v>2</v>
      </c>
      <c r="D17" s="1074">
        <f t="shared" si="0"/>
        <v>2</v>
      </c>
      <c r="E17" s="1073">
        <v>0</v>
      </c>
      <c r="F17" s="1073">
        <v>1</v>
      </c>
      <c r="G17" s="1074">
        <f t="shared" si="1"/>
        <v>1</v>
      </c>
      <c r="H17" s="1074">
        <v>2</v>
      </c>
      <c r="I17" s="1074">
        <v>1</v>
      </c>
      <c r="J17" s="1074">
        <f t="shared" si="2"/>
        <v>3</v>
      </c>
      <c r="K17" s="695">
        <v>6</v>
      </c>
      <c r="L17" s="695">
        <v>1</v>
      </c>
      <c r="M17" s="695">
        <f t="shared" si="3"/>
        <v>7</v>
      </c>
      <c r="N17" s="1075">
        <f t="shared" si="4"/>
        <v>8</v>
      </c>
      <c r="O17" s="1075">
        <f t="shared" si="4"/>
        <v>5</v>
      </c>
      <c r="P17" s="1076">
        <f t="shared" si="4"/>
        <v>13</v>
      </c>
      <c r="Q17" s="424"/>
      <c r="R17" s="424"/>
      <c r="S17" s="424"/>
      <c r="T17" s="424"/>
    </row>
    <row r="18" spans="1:20" ht="24.75" customHeight="1">
      <c r="A18" s="1079" t="s">
        <v>123</v>
      </c>
      <c r="B18" s="1073">
        <v>0</v>
      </c>
      <c r="C18" s="1073">
        <v>0</v>
      </c>
      <c r="D18" s="1074">
        <f t="shared" si="0"/>
        <v>0</v>
      </c>
      <c r="E18" s="1073">
        <v>0</v>
      </c>
      <c r="F18" s="1073">
        <v>0</v>
      </c>
      <c r="G18" s="1074">
        <f t="shared" si="1"/>
        <v>0</v>
      </c>
      <c r="H18" s="1080">
        <v>0</v>
      </c>
      <c r="I18" s="1073">
        <v>0</v>
      </c>
      <c r="J18" s="1081">
        <f t="shared" si="2"/>
        <v>0</v>
      </c>
      <c r="K18" s="1080">
        <v>2</v>
      </c>
      <c r="L18" s="1073">
        <v>0</v>
      </c>
      <c r="M18" s="695">
        <f t="shared" si="3"/>
        <v>2</v>
      </c>
      <c r="N18" s="1075">
        <f t="shared" si="4"/>
        <v>2</v>
      </c>
      <c r="O18" s="1075">
        <f t="shared" si="4"/>
        <v>0</v>
      </c>
      <c r="P18" s="1076">
        <f t="shared" si="4"/>
        <v>2</v>
      </c>
      <c r="Q18" s="424"/>
      <c r="R18" s="424"/>
      <c r="S18" s="424"/>
      <c r="T18" s="424"/>
    </row>
    <row r="19" spans="1:20" ht="24.75" customHeight="1">
      <c r="A19" s="1082" t="s">
        <v>124</v>
      </c>
      <c r="B19" s="1073">
        <v>0</v>
      </c>
      <c r="C19" s="1073">
        <v>0</v>
      </c>
      <c r="D19" s="1074">
        <f t="shared" si="0"/>
        <v>0</v>
      </c>
      <c r="E19" s="1073">
        <v>0</v>
      </c>
      <c r="F19" s="1073">
        <v>0</v>
      </c>
      <c r="G19" s="1074">
        <f t="shared" si="1"/>
        <v>0</v>
      </c>
      <c r="H19" s="1080">
        <v>0</v>
      </c>
      <c r="I19" s="1073">
        <v>0</v>
      </c>
      <c r="J19" s="1081">
        <f t="shared" si="2"/>
        <v>0</v>
      </c>
      <c r="K19" s="1073">
        <v>0</v>
      </c>
      <c r="L19" s="1073">
        <v>0</v>
      </c>
      <c r="M19" s="695">
        <f t="shared" si="3"/>
        <v>0</v>
      </c>
      <c r="N19" s="1075">
        <f t="shared" si="4"/>
        <v>0</v>
      </c>
      <c r="O19" s="1075">
        <f t="shared" si="4"/>
        <v>0</v>
      </c>
      <c r="P19" s="1076">
        <f t="shared" si="4"/>
        <v>0</v>
      </c>
      <c r="Q19" s="424"/>
      <c r="R19" s="424"/>
      <c r="S19" s="424"/>
      <c r="T19" s="424"/>
    </row>
    <row r="20" spans="1:20" ht="24.75" customHeight="1">
      <c r="A20" s="1083" t="s">
        <v>125</v>
      </c>
      <c r="B20" s="1073">
        <v>0</v>
      </c>
      <c r="C20" s="1073">
        <v>0</v>
      </c>
      <c r="D20" s="1074">
        <f t="shared" si="0"/>
        <v>0</v>
      </c>
      <c r="E20" s="1073">
        <v>0</v>
      </c>
      <c r="F20" s="1073">
        <v>0</v>
      </c>
      <c r="G20" s="1074">
        <f t="shared" si="1"/>
        <v>0</v>
      </c>
      <c r="H20" s="1080">
        <v>0</v>
      </c>
      <c r="I20" s="1073">
        <v>0</v>
      </c>
      <c r="J20" s="1081">
        <f t="shared" si="2"/>
        <v>0</v>
      </c>
      <c r="K20" s="1080">
        <v>0</v>
      </c>
      <c r="L20" s="1073">
        <v>0</v>
      </c>
      <c r="M20" s="695">
        <f t="shared" si="3"/>
        <v>0</v>
      </c>
      <c r="N20" s="1075">
        <f t="shared" si="4"/>
        <v>0</v>
      </c>
      <c r="O20" s="1075">
        <f t="shared" si="4"/>
        <v>0</v>
      </c>
      <c r="P20" s="1076">
        <f t="shared" si="4"/>
        <v>0</v>
      </c>
      <c r="Q20" s="424"/>
      <c r="R20" s="424"/>
      <c r="S20" s="424"/>
      <c r="T20" s="424"/>
    </row>
    <row r="21" spans="1:20" ht="29.25" customHeight="1" thickBot="1">
      <c r="A21" s="1084" t="s">
        <v>9</v>
      </c>
      <c r="B21" s="1085">
        <f aca="true" t="shared" si="5" ref="B21:P21">SUM(B9:B20)</f>
        <v>0</v>
      </c>
      <c r="C21" s="1085">
        <f t="shared" si="5"/>
        <v>16</v>
      </c>
      <c r="D21" s="1085">
        <f t="shared" si="5"/>
        <v>16</v>
      </c>
      <c r="E21" s="1085">
        <f t="shared" si="5"/>
        <v>2</v>
      </c>
      <c r="F21" s="1085">
        <f t="shared" si="5"/>
        <v>10</v>
      </c>
      <c r="G21" s="1085">
        <f t="shared" si="5"/>
        <v>12</v>
      </c>
      <c r="H21" s="1085">
        <f t="shared" si="5"/>
        <v>3</v>
      </c>
      <c r="I21" s="1085">
        <f t="shared" si="5"/>
        <v>9</v>
      </c>
      <c r="J21" s="1085">
        <f t="shared" si="5"/>
        <v>12</v>
      </c>
      <c r="K21" s="1085">
        <f t="shared" si="5"/>
        <v>10</v>
      </c>
      <c r="L21" s="1085">
        <f t="shared" si="5"/>
        <v>2</v>
      </c>
      <c r="M21" s="1085">
        <f t="shared" si="5"/>
        <v>12</v>
      </c>
      <c r="N21" s="1085">
        <f t="shared" si="5"/>
        <v>15</v>
      </c>
      <c r="O21" s="1085">
        <f t="shared" si="5"/>
        <v>37</v>
      </c>
      <c r="P21" s="1085">
        <f t="shared" si="5"/>
        <v>52</v>
      </c>
      <c r="Q21" s="424"/>
      <c r="R21" s="424"/>
      <c r="S21" s="424"/>
      <c r="T21" s="424"/>
    </row>
    <row r="22" spans="1:20" ht="43.5" customHeight="1" thickBot="1">
      <c r="A22" s="1086" t="s">
        <v>10</v>
      </c>
      <c r="B22" s="1087"/>
      <c r="C22" s="1087"/>
      <c r="D22" s="1087"/>
      <c r="E22" s="1087"/>
      <c r="F22" s="1087"/>
      <c r="G22" s="1087"/>
      <c r="H22" s="1087"/>
      <c r="I22" s="1087"/>
      <c r="J22" s="1087"/>
      <c r="K22" s="1087"/>
      <c r="L22" s="1087"/>
      <c r="M22" s="1087"/>
      <c r="N22" s="1070"/>
      <c r="O22" s="1070"/>
      <c r="P22" s="1071"/>
      <c r="Q22" s="424"/>
      <c r="R22" s="424"/>
      <c r="S22" s="424"/>
      <c r="T22" s="424"/>
    </row>
    <row r="23" spans="1:20" ht="24.75" customHeight="1" thickBot="1">
      <c r="A23" s="1088" t="s">
        <v>11</v>
      </c>
      <c r="B23" s="1089"/>
      <c r="C23" s="1089"/>
      <c r="D23" s="1089"/>
      <c r="E23" s="1089"/>
      <c r="F23" s="1089"/>
      <c r="G23" s="1089"/>
      <c r="H23" s="1089"/>
      <c r="I23" s="1089"/>
      <c r="J23" s="1089"/>
      <c r="K23" s="1089"/>
      <c r="L23" s="1090"/>
      <c r="M23" s="1090"/>
      <c r="N23" s="1090"/>
      <c r="O23" s="1090"/>
      <c r="P23" s="1091"/>
      <c r="Q23" s="424"/>
      <c r="R23" s="424"/>
      <c r="S23" s="424"/>
      <c r="T23" s="424"/>
    </row>
    <row r="24" spans="1:20" ht="24.75" customHeight="1">
      <c r="A24" s="1072" t="s">
        <v>126</v>
      </c>
      <c r="B24" s="1092">
        <v>0</v>
      </c>
      <c r="C24" s="1092">
        <v>0</v>
      </c>
      <c r="D24" s="1092">
        <f aca="true" t="shared" si="6" ref="D24:D35">B24+C24</f>
        <v>0</v>
      </c>
      <c r="E24" s="1073">
        <v>0</v>
      </c>
      <c r="F24" s="1073">
        <v>0</v>
      </c>
      <c r="G24" s="1092">
        <f aca="true" t="shared" si="7" ref="G24:G35">E24+F24</f>
        <v>0</v>
      </c>
      <c r="H24" s="1073">
        <v>0</v>
      </c>
      <c r="I24" s="1073">
        <v>0</v>
      </c>
      <c r="J24" s="1092">
        <f aca="true" t="shared" si="8" ref="J24:J35">H24+I24</f>
        <v>0</v>
      </c>
      <c r="K24" s="695">
        <v>0</v>
      </c>
      <c r="L24" s="695">
        <v>0</v>
      </c>
      <c r="M24" s="1093">
        <f aca="true" t="shared" si="9" ref="M24:M35">K24+L24</f>
        <v>0</v>
      </c>
      <c r="N24" s="1094">
        <f aca="true" t="shared" si="10" ref="N24:P35">B24+E24+H24+K24</f>
        <v>0</v>
      </c>
      <c r="O24" s="1094">
        <f t="shared" si="10"/>
        <v>0</v>
      </c>
      <c r="P24" s="1095">
        <f t="shared" si="10"/>
        <v>0</v>
      </c>
      <c r="Q24" s="424"/>
      <c r="R24" s="424"/>
      <c r="S24" s="424"/>
      <c r="T24" s="424"/>
    </row>
    <row r="25" spans="1:20" ht="24.75" customHeight="1">
      <c r="A25" s="1072" t="s">
        <v>127</v>
      </c>
      <c r="B25" s="1073">
        <v>0</v>
      </c>
      <c r="C25" s="1073">
        <v>0</v>
      </c>
      <c r="D25" s="1074">
        <f t="shared" si="6"/>
        <v>0</v>
      </c>
      <c r="E25" s="1073">
        <v>0</v>
      </c>
      <c r="F25" s="1073">
        <v>0</v>
      </c>
      <c r="G25" s="1074">
        <f t="shared" si="7"/>
        <v>0</v>
      </c>
      <c r="H25" s="1073">
        <v>0</v>
      </c>
      <c r="I25" s="1073">
        <v>0</v>
      </c>
      <c r="J25" s="1074">
        <f t="shared" si="8"/>
        <v>0</v>
      </c>
      <c r="K25" s="695">
        <v>0</v>
      </c>
      <c r="L25" s="695">
        <v>0</v>
      </c>
      <c r="M25" s="695">
        <f t="shared" si="9"/>
        <v>0</v>
      </c>
      <c r="N25" s="1075">
        <f t="shared" si="10"/>
        <v>0</v>
      </c>
      <c r="O25" s="1075">
        <f t="shared" si="10"/>
        <v>0</v>
      </c>
      <c r="P25" s="1076">
        <f t="shared" si="10"/>
        <v>0</v>
      </c>
      <c r="Q25" s="424"/>
      <c r="R25" s="424"/>
      <c r="S25" s="424"/>
      <c r="T25" s="424"/>
    </row>
    <row r="26" spans="1:20" ht="24.75" customHeight="1">
      <c r="A26" s="1077" t="s">
        <v>117</v>
      </c>
      <c r="B26" s="1073">
        <v>0</v>
      </c>
      <c r="C26" s="1073">
        <v>0</v>
      </c>
      <c r="D26" s="1074">
        <f t="shared" si="6"/>
        <v>0</v>
      </c>
      <c r="E26" s="1073">
        <v>0</v>
      </c>
      <c r="F26" s="1073">
        <v>0</v>
      </c>
      <c r="G26" s="1074">
        <f t="shared" si="7"/>
        <v>0</v>
      </c>
      <c r="H26" s="1073">
        <v>0</v>
      </c>
      <c r="I26" s="1073">
        <v>0</v>
      </c>
      <c r="J26" s="1074">
        <f t="shared" si="8"/>
        <v>0</v>
      </c>
      <c r="K26" s="695">
        <v>0</v>
      </c>
      <c r="L26" s="695">
        <v>0</v>
      </c>
      <c r="M26" s="695">
        <f t="shared" si="9"/>
        <v>0</v>
      </c>
      <c r="N26" s="1075">
        <f t="shared" si="10"/>
        <v>0</v>
      </c>
      <c r="O26" s="1075">
        <f t="shared" si="10"/>
        <v>0</v>
      </c>
      <c r="P26" s="1076">
        <f t="shared" si="10"/>
        <v>0</v>
      </c>
      <c r="Q26" s="424"/>
      <c r="R26" s="424"/>
      <c r="S26" s="424"/>
      <c r="T26" s="424"/>
    </row>
    <row r="27" spans="1:20" ht="26.25">
      <c r="A27" s="1077" t="s">
        <v>128</v>
      </c>
      <c r="B27" s="1073">
        <v>0</v>
      </c>
      <c r="C27" s="1073">
        <v>0</v>
      </c>
      <c r="D27" s="1074">
        <f t="shared" si="6"/>
        <v>0</v>
      </c>
      <c r="E27" s="1073">
        <v>0</v>
      </c>
      <c r="F27" s="1073">
        <v>1</v>
      </c>
      <c r="G27" s="1074">
        <f t="shared" si="7"/>
        <v>1</v>
      </c>
      <c r="H27" s="1073">
        <v>0</v>
      </c>
      <c r="I27" s="1073">
        <v>3</v>
      </c>
      <c r="J27" s="1074">
        <f t="shared" si="8"/>
        <v>3</v>
      </c>
      <c r="K27" s="695">
        <v>0</v>
      </c>
      <c r="L27" s="695">
        <v>0</v>
      </c>
      <c r="M27" s="695">
        <f t="shared" si="9"/>
        <v>0</v>
      </c>
      <c r="N27" s="1075">
        <f t="shared" si="10"/>
        <v>0</v>
      </c>
      <c r="O27" s="1075">
        <f t="shared" si="10"/>
        <v>4</v>
      </c>
      <c r="P27" s="1076">
        <f t="shared" si="10"/>
        <v>4</v>
      </c>
      <c r="Q27" s="424"/>
      <c r="R27" s="424"/>
      <c r="S27" s="424"/>
      <c r="T27" s="424"/>
    </row>
    <row r="28" spans="1:20" ht="26.25">
      <c r="A28" s="1077" t="s">
        <v>118</v>
      </c>
      <c r="B28" s="1073">
        <v>0</v>
      </c>
      <c r="C28" s="1073">
        <v>5</v>
      </c>
      <c r="D28" s="1074">
        <f t="shared" si="6"/>
        <v>5</v>
      </c>
      <c r="E28" s="1073">
        <v>1</v>
      </c>
      <c r="F28" s="1073">
        <v>1</v>
      </c>
      <c r="G28" s="1074">
        <f t="shared" si="7"/>
        <v>2</v>
      </c>
      <c r="H28" s="1074">
        <v>1</v>
      </c>
      <c r="I28" s="1074">
        <v>1</v>
      </c>
      <c r="J28" s="1074">
        <f t="shared" si="8"/>
        <v>2</v>
      </c>
      <c r="K28" s="695">
        <v>1</v>
      </c>
      <c r="L28" s="695">
        <v>1</v>
      </c>
      <c r="M28" s="695">
        <f t="shared" si="9"/>
        <v>2</v>
      </c>
      <c r="N28" s="1075">
        <f t="shared" si="10"/>
        <v>3</v>
      </c>
      <c r="O28" s="1075">
        <f t="shared" si="10"/>
        <v>8</v>
      </c>
      <c r="P28" s="1076">
        <f t="shared" si="10"/>
        <v>11</v>
      </c>
      <c r="Q28" s="424"/>
      <c r="R28" s="424"/>
      <c r="S28" s="424"/>
      <c r="T28" s="424"/>
    </row>
    <row r="29" spans="1:20" ht="26.25">
      <c r="A29" s="1077" t="s">
        <v>119</v>
      </c>
      <c r="B29" s="1073">
        <v>0</v>
      </c>
      <c r="C29" s="1073">
        <v>9</v>
      </c>
      <c r="D29" s="1074">
        <f t="shared" si="6"/>
        <v>9</v>
      </c>
      <c r="E29" s="1073">
        <v>0</v>
      </c>
      <c r="F29" s="1073">
        <v>7</v>
      </c>
      <c r="G29" s="1074">
        <f t="shared" si="7"/>
        <v>7</v>
      </c>
      <c r="H29" s="1073">
        <v>0</v>
      </c>
      <c r="I29" s="1073">
        <v>4</v>
      </c>
      <c r="J29" s="1074">
        <f t="shared" si="8"/>
        <v>4</v>
      </c>
      <c r="K29" s="695">
        <v>0</v>
      </c>
      <c r="L29" s="695">
        <v>0</v>
      </c>
      <c r="M29" s="695">
        <f t="shared" si="9"/>
        <v>0</v>
      </c>
      <c r="N29" s="1075">
        <f t="shared" si="10"/>
        <v>0</v>
      </c>
      <c r="O29" s="1075">
        <f t="shared" si="10"/>
        <v>20</v>
      </c>
      <c r="P29" s="1076">
        <f t="shared" si="10"/>
        <v>20</v>
      </c>
      <c r="Q29" s="424"/>
      <c r="R29" s="424"/>
      <c r="S29" s="424"/>
      <c r="T29" s="424"/>
    </row>
    <row r="30" spans="1:20" ht="26.25">
      <c r="A30" s="1077" t="s">
        <v>136</v>
      </c>
      <c r="B30" s="1073">
        <v>0</v>
      </c>
      <c r="C30" s="1073">
        <v>0</v>
      </c>
      <c r="D30" s="1074">
        <f t="shared" si="6"/>
        <v>0</v>
      </c>
      <c r="E30" s="1073">
        <v>0</v>
      </c>
      <c r="F30" s="1073">
        <v>0</v>
      </c>
      <c r="G30" s="1074">
        <f t="shared" si="7"/>
        <v>0</v>
      </c>
      <c r="H30" s="1073">
        <v>0</v>
      </c>
      <c r="I30" s="1073">
        <v>0</v>
      </c>
      <c r="J30" s="1074">
        <f t="shared" si="8"/>
        <v>0</v>
      </c>
      <c r="K30" s="1073">
        <v>1</v>
      </c>
      <c r="L30" s="1073">
        <v>0</v>
      </c>
      <c r="M30" s="695">
        <f t="shared" si="9"/>
        <v>1</v>
      </c>
      <c r="N30" s="1075">
        <f t="shared" si="10"/>
        <v>1</v>
      </c>
      <c r="O30" s="1075">
        <f t="shared" si="10"/>
        <v>0</v>
      </c>
      <c r="P30" s="1076">
        <f t="shared" si="10"/>
        <v>1</v>
      </c>
      <c r="Q30" s="424"/>
      <c r="R30" s="424"/>
      <c r="S30" s="424"/>
      <c r="T30" s="424"/>
    </row>
    <row r="31" spans="1:20" ht="32.25" customHeight="1">
      <c r="A31" s="1077" t="s">
        <v>121</v>
      </c>
      <c r="B31" s="1073">
        <v>0</v>
      </c>
      <c r="C31" s="1073">
        <v>0</v>
      </c>
      <c r="D31" s="1074">
        <f t="shared" si="6"/>
        <v>0</v>
      </c>
      <c r="E31" s="1073">
        <v>1</v>
      </c>
      <c r="F31" s="1073">
        <v>0</v>
      </c>
      <c r="G31" s="1074">
        <f t="shared" si="7"/>
        <v>1</v>
      </c>
      <c r="H31" s="1073">
        <v>0</v>
      </c>
      <c r="I31" s="1073">
        <v>0</v>
      </c>
      <c r="J31" s="1074">
        <f t="shared" si="8"/>
        <v>0</v>
      </c>
      <c r="K31" s="1073">
        <v>0</v>
      </c>
      <c r="L31" s="1073">
        <v>0</v>
      </c>
      <c r="M31" s="695">
        <f t="shared" si="9"/>
        <v>0</v>
      </c>
      <c r="N31" s="1075">
        <f t="shared" si="10"/>
        <v>1</v>
      </c>
      <c r="O31" s="1075">
        <f t="shared" si="10"/>
        <v>0</v>
      </c>
      <c r="P31" s="1076">
        <f t="shared" si="10"/>
        <v>1</v>
      </c>
      <c r="Q31" s="424"/>
      <c r="R31" s="424"/>
      <c r="S31" s="424"/>
      <c r="T31" s="424"/>
    </row>
    <row r="32" spans="1:20" ht="30" customHeight="1">
      <c r="A32" s="1078" t="s">
        <v>122</v>
      </c>
      <c r="B32" s="1073">
        <v>0</v>
      </c>
      <c r="C32" s="1073">
        <v>2</v>
      </c>
      <c r="D32" s="1074">
        <f t="shared" si="6"/>
        <v>2</v>
      </c>
      <c r="E32" s="1073">
        <v>0</v>
      </c>
      <c r="F32" s="1073">
        <v>1</v>
      </c>
      <c r="G32" s="1074">
        <f t="shared" si="7"/>
        <v>1</v>
      </c>
      <c r="H32" s="1074">
        <v>2</v>
      </c>
      <c r="I32" s="1074">
        <v>1</v>
      </c>
      <c r="J32" s="1074">
        <f t="shared" si="8"/>
        <v>3</v>
      </c>
      <c r="K32" s="695">
        <v>6</v>
      </c>
      <c r="L32" s="695">
        <v>1</v>
      </c>
      <c r="M32" s="695">
        <f t="shared" si="9"/>
        <v>7</v>
      </c>
      <c r="N32" s="1075">
        <f t="shared" si="10"/>
        <v>8</v>
      </c>
      <c r="O32" s="1075">
        <f t="shared" si="10"/>
        <v>5</v>
      </c>
      <c r="P32" s="1076">
        <f t="shared" si="10"/>
        <v>13</v>
      </c>
      <c r="Q32" s="424"/>
      <c r="R32" s="424"/>
      <c r="S32" s="424"/>
      <c r="T32" s="424"/>
    </row>
    <row r="33" spans="1:20" ht="26.25">
      <c r="A33" s="1079" t="s">
        <v>123</v>
      </c>
      <c r="B33" s="1073">
        <v>0</v>
      </c>
      <c r="C33" s="1073">
        <v>0</v>
      </c>
      <c r="D33" s="1074">
        <f t="shared" si="6"/>
        <v>0</v>
      </c>
      <c r="E33" s="1073">
        <v>0</v>
      </c>
      <c r="F33" s="1073">
        <v>0</v>
      </c>
      <c r="G33" s="1074">
        <f t="shared" si="7"/>
        <v>0</v>
      </c>
      <c r="H33" s="1080">
        <v>0</v>
      </c>
      <c r="I33" s="1073">
        <v>0</v>
      </c>
      <c r="J33" s="1081">
        <f t="shared" si="8"/>
        <v>0</v>
      </c>
      <c r="K33" s="1080">
        <v>2</v>
      </c>
      <c r="L33" s="1073">
        <v>0</v>
      </c>
      <c r="M33" s="695">
        <f t="shared" si="9"/>
        <v>2</v>
      </c>
      <c r="N33" s="1075">
        <f t="shared" si="10"/>
        <v>2</v>
      </c>
      <c r="O33" s="1075">
        <f t="shared" si="10"/>
        <v>0</v>
      </c>
      <c r="P33" s="1076">
        <f t="shared" si="10"/>
        <v>2</v>
      </c>
      <c r="Q33" s="424"/>
      <c r="R33" s="424"/>
      <c r="S33" s="424"/>
      <c r="T33" s="424"/>
    </row>
    <row r="34" spans="1:20" ht="26.25">
      <c r="A34" s="1082" t="s">
        <v>124</v>
      </c>
      <c r="B34" s="1073">
        <v>0</v>
      </c>
      <c r="C34" s="1073">
        <v>0</v>
      </c>
      <c r="D34" s="1074">
        <f t="shared" si="6"/>
        <v>0</v>
      </c>
      <c r="E34" s="1073">
        <v>0</v>
      </c>
      <c r="F34" s="1073">
        <v>0</v>
      </c>
      <c r="G34" s="1074">
        <f t="shared" si="7"/>
        <v>0</v>
      </c>
      <c r="H34" s="1080">
        <v>0</v>
      </c>
      <c r="I34" s="1073">
        <v>0</v>
      </c>
      <c r="J34" s="1081">
        <f t="shared" si="8"/>
        <v>0</v>
      </c>
      <c r="K34" s="1073">
        <v>0</v>
      </c>
      <c r="L34" s="1073">
        <v>0</v>
      </c>
      <c r="M34" s="695">
        <f t="shared" si="9"/>
        <v>0</v>
      </c>
      <c r="N34" s="1075">
        <f t="shared" si="10"/>
        <v>0</v>
      </c>
      <c r="O34" s="1075">
        <f t="shared" si="10"/>
        <v>0</v>
      </c>
      <c r="P34" s="1076">
        <f t="shared" si="10"/>
        <v>0</v>
      </c>
      <c r="Q34" s="424"/>
      <c r="R34" s="424"/>
      <c r="S34" s="424"/>
      <c r="T34" s="424"/>
    </row>
    <row r="35" spans="1:20" ht="53.25" thickBot="1">
      <c r="A35" s="1083" t="s">
        <v>125</v>
      </c>
      <c r="B35" s="1073">
        <v>0</v>
      </c>
      <c r="C35" s="1073">
        <v>0</v>
      </c>
      <c r="D35" s="1074">
        <f t="shared" si="6"/>
        <v>0</v>
      </c>
      <c r="E35" s="1073">
        <v>0</v>
      </c>
      <c r="F35" s="1073">
        <v>0</v>
      </c>
      <c r="G35" s="1074">
        <f t="shared" si="7"/>
        <v>0</v>
      </c>
      <c r="H35" s="1080">
        <v>0</v>
      </c>
      <c r="I35" s="1073">
        <v>0</v>
      </c>
      <c r="J35" s="1081">
        <f t="shared" si="8"/>
        <v>0</v>
      </c>
      <c r="K35" s="1080">
        <v>0</v>
      </c>
      <c r="L35" s="1073">
        <v>0</v>
      </c>
      <c r="M35" s="695">
        <f t="shared" si="9"/>
        <v>0</v>
      </c>
      <c r="N35" s="1075">
        <f t="shared" si="10"/>
        <v>0</v>
      </c>
      <c r="O35" s="1075">
        <f t="shared" si="10"/>
        <v>0</v>
      </c>
      <c r="P35" s="1076">
        <f t="shared" si="10"/>
        <v>0</v>
      </c>
      <c r="Q35" s="424"/>
      <c r="R35" s="424"/>
      <c r="S35" s="424"/>
      <c r="T35" s="424"/>
    </row>
    <row r="36" spans="1:20" ht="27" thickBot="1">
      <c r="A36" s="1096" t="s">
        <v>13</v>
      </c>
      <c r="B36" s="1097">
        <f aca="true" t="shared" si="11" ref="B36:P36">SUM(B24:B35)</f>
        <v>0</v>
      </c>
      <c r="C36" s="1097">
        <f t="shared" si="11"/>
        <v>16</v>
      </c>
      <c r="D36" s="1097">
        <f t="shared" si="11"/>
        <v>16</v>
      </c>
      <c r="E36" s="1097">
        <f t="shared" si="11"/>
        <v>2</v>
      </c>
      <c r="F36" s="1097">
        <f t="shared" si="11"/>
        <v>10</v>
      </c>
      <c r="G36" s="1097">
        <f t="shared" si="11"/>
        <v>12</v>
      </c>
      <c r="H36" s="1097">
        <f t="shared" si="11"/>
        <v>3</v>
      </c>
      <c r="I36" s="1097">
        <f t="shared" si="11"/>
        <v>9</v>
      </c>
      <c r="J36" s="1097">
        <f t="shared" si="11"/>
        <v>12</v>
      </c>
      <c r="K36" s="1097">
        <f t="shared" si="11"/>
        <v>10</v>
      </c>
      <c r="L36" s="1097">
        <f t="shared" si="11"/>
        <v>2</v>
      </c>
      <c r="M36" s="1097">
        <f t="shared" si="11"/>
        <v>12</v>
      </c>
      <c r="N36" s="1097">
        <f t="shared" si="11"/>
        <v>15</v>
      </c>
      <c r="O36" s="1097">
        <f t="shared" si="11"/>
        <v>37</v>
      </c>
      <c r="P36" s="1098">
        <f t="shared" si="11"/>
        <v>52</v>
      </c>
      <c r="Q36" s="424"/>
      <c r="R36" s="424"/>
      <c r="S36" s="424"/>
      <c r="T36" s="424"/>
    </row>
    <row r="37" spans="1:20" ht="51.75" thickBot="1">
      <c r="A37" s="1099" t="s">
        <v>14</v>
      </c>
      <c r="B37" s="1100"/>
      <c r="C37" s="1100"/>
      <c r="D37" s="1100"/>
      <c r="E37" s="1100"/>
      <c r="F37" s="1100"/>
      <c r="G37" s="1100"/>
      <c r="H37" s="1100"/>
      <c r="I37" s="1100"/>
      <c r="J37" s="1100"/>
      <c r="K37" s="1101"/>
      <c r="L37" s="1101"/>
      <c r="M37" s="1101"/>
      <c r="N37" s="1102"/>
      <c r="O37" s="1102"/>
      <c r="P37" s="1103"/>
      <c r="Q37" s="424"/>
      <c r="R37" s="424"/>
      <c r="S37" s="424"/>
      <c r="T37" s="424"/>
    </row>
    <row r="38" spans="1:20" ht="26.25">
      <c r="A38" s="1072" t="s">
        <v>126</v>
      </c>
      <c r="B38" s="1074">
        <v>0</v>
      </c>
      <c r="C38" s="1074">
        <v>0</v>
      </c>
      <c r="D38" s="1074">
        <f aca="true" t="shared" si="12" ref="D38:D49">B38+C38</f>
        <v>0</v>
      </c>
      <c r="E38" s="1074">
        <v>0</v>
      </c>
      <c r="F38" s="1074">
        <v>0</v>
      </c>
      <c r="G38" s="1074">
        <f aca="true" t="shared" si="13" ref="G38:G49">E38+F38</f>
        <v>0</v>
      </c>
      <c r="H38" s="1074">
        <v>0</v>
      </c>
      <c r="I38" s="1074">
        <v>0</v>
      </c>
      <c r="J38" s="1074">
        <f aca="true" t="shared" si="14" ref="J38:J49">H38+I38</f>
        <v>0</v>
      </c>
      <c r="K38" s="1074">
        <v>0</v>
      </c>
      <c r="L38" s="1074">
        <v>0</v>
      </c>
      <c r="M38" s="695">
        <f aca="true" t="shared" si="15" ref="M38:M49">K38+L38</f>
        <v>0</v>
      </c>
      <c r="N38" s="1075">
        <f aca="true" t="shared" si="16" ref="N38:P49">B38+E38+H38+K38</f>
        <v>0</v>
      </c>
      <c r="O38" s="1075">
        <f t="shared" si="16"/>
        <v>0</v>
      </c>
      <c r="P38" s="1076">
        <f t="shared" si="16"/>
        <v>0</v>
      </c>
      <c r="Q38" s="424"/>
      <c r="R38" s="424"/>
      <c r="S38" s="424"/>
      <c r="T38" s="424"/>
    </row>
    <row r="39" spans="1:20" ht="34.5" customHeight="1">
      <c r="A39" s="1072" t="s">
        <v>127</v>
      </c>
      <c r="B39" s="1073">
        <v>0</v>
      </c>
      <c r="C39" s="1073">
        <v>0</v>
      </c>
      <c r="D39" s="1074">
        <f t="shared" si="12"/>
        <v>0</v>
      </c>
      <c r="E39" s="1073">
        <v>0</v>
      </c>
      <c r="F39" s="1073">
        <v>0</v>
      </c>
      <c r="G39" s="1074">
        <f t="shared" si="13"/>
        <v>0</v>
      </c>
      <c r="H39" s="1073">
        <v>0</v>
      </c>
      <c r="I39" s="1073">
        <v>0</v>
      </c>
      <c r="J39" s="1074">
        <f t="shared" si="14"/>
        <v>0</v>
      </c>
      <c r="K39" s="1073">
        <v>0</v>
      </c>
      <c r="L39" s="1073">
        <v>0</v>
      </c>
      <c r="M39" s="695">
        <f t="shared" si="15"/>
        <v>0</v>
      </c>
      <c r="N39" s="1075">
        <f t="shared" si="16"/>
        <v>0</v>
      </c>
      <c r="O39" s="1075">
        <f t="shared" si="16"/>
        <v>0</v>
      </c>
      <c r="P39" s="1076">
        <f t="shared" si="16"/>
        <v>0</v>
      </c>
      <c r="Q39" s="424"/>
      <c r="R39" s="424"/>
      <c r="S39" s="424"/>
      <c r="T39" s="424"/>
    </row>
    <row r="40" spans="1:20" ht="26.25">
      <c r="A40" s="1077" t="s">
        <v>117</v>
      </c>
      <c r="B40" s="1073">
        <v>0</v>
      </c>
      <c r="C40" s="1073">
        <v>0</v>
      </c>
      <c r="D40" s="1074">
        <f t="shared" si="12"/>
        <v>0</v>
      </c>
      <c r="E40" s="1073">
        <v>0</v>
      </c>
      <c r="F40" s="1073">
        <v>0</v>
      </c>
      <c r="G40" s="1074">
        <f t="shared" si="13"/>
        <v>0</v>
      </c>
      <c r="H40" s="1073">
        <v>0</v>
      </c>
      <c r="I40" s="1073">
        <v>0</v>
      </c>
      <c r="J40" s="1074">
        <f t="shared" si="14"/>
        <v>0</v>
      </c>
      <c r="K40" s="1073">
        <v>0</v>
      </c>
      <c r="L40" s="1073">
        <v>0</v>
      </c>
      <c r="M40" s="695">
        <f t="shared" si="15"/>
        <v>0</v>
      </c>
      <c r="N40" s="1075">
        <f t="shared" si="16"/>
        <v>0</v>
      </c>
      <c r="O40" s="1075">
        <f t="shared" si="16"/>
        <v>0</v>
      </c>
      <c r="P40" s="1076">
        <f t="shared" si="16"/>
        <v>0</v>
      </c>
      <c r="Q40" s="424"/>
      <c r="R40" s="424"/>
      <c r="S40" s="424"/>
      <c r="T40" s="424"/>
    </row>
    <row r="41" spans="1:20" ht="26.25">
      <c r="A41" s="1077" t="s">
        <v>128</v>
      </c>
      <c r="B41" s="1073">
        <v>0</v>
      </c>
      <c r="C41" s="1073">
        <v>0</v>
      </c>
      <c r="D41" s="1074">
        <f t="shared" si="12"/>
        <v>0</v>
      </c>
      <c r="E41" s="1073">
        <v>0</v>
      </c>
      <c r="F41" s="1073">
        <v>0</v>
      </c>
      <c r="G41" s="1074">
        <f t="shared" si="13"/>
        <v>0</v>
      </c>
      <c r="H41" s="1073">
        <v>0</v>
      </c>
      <c r="I41" s="1073">
        <v>0</v>
      </c>
      <c r="J41" s="1074">
        <f t="shared" si="14"/>
        <v>0</v>
      </c>
      <c r="K41" s="1073">
        <v>0</v>
      </c>
      <c r="L41" s="1073">
        <v>0</v>
      </c>
      <c r="M41" s="695">
        <f t="shared" si="15"/>
        <v>0</v>
      </c>
      <c r="N41" s="1075">
        <f t="shared" si="16"/>
        <v>0</v>
      </c>
      <c r="O41" s="1075">
        <f t="shared" si="16"/>
        <v>0</v>
      </c>
      <c r="P41" s="1076">
        <f t="shared" si="16"/>
        <v>0</v>
      </c>
      <c r="Q41" s="424"/>
      <c r="R41" s="424"/>
      <c r="S41" s="424"/>
      <c r="T41" s="424"/>
    </row>
    <row r="42" spans="1:20" ht="26.25">
      <c r="A42" s="1077" t="s">
        <v>118</v>
      </c>
      <c r="B42" s="1073">
        <v>0</v>
      </c>
      <c r="C42" s="1073">
        <v>0</v>
      </c>
      <c r="D42" s="1074">
        <f t="shared" si="12"/>
        <v>0</v>
      </c>
      <c r="E42" s="1073">
        <v>0</v>
      </c>
      <c r="F42" s="1073">
        <v>0</v>
      </c>
      <c r="G42" s="1074">
        <f t="shared" si="13"/>
        <v>0</v>
      </c>
      <c r="H42" s="1073">
        <v>0</v>
      </c>
      <c r="I42" s="1073">
        <v>0</v>
      </c>
      <c r="J42" s="1074">
        <f t="shared" si="14"/>
        <v>0</v>
      </c>
      <c r="K42" s="1073">
        <v>0</v>
      </c>
      <c r="L42" s="1073">
        <v>0</v>
      </c>
      <c r="M42" s="695">
        <f t="shared" si="15"/>
        <v>0</v>
      </c>
      <c r="N42" s="1075">
        <f t="shared" si="16"/>
        <v>0</v>
      </c>
      <c r="O42" s="1075">
        <f t="shared" si="16"/>
        <v>0</v>
      </c>
      <c r="P42" s="1076">
        <f t="shared" si="16"/>
        <v>0</v>
      </c>
      <c r="Q42" s="424"/>
      <c r="R42" s="424"/>
      <c r="S42" s="424"/>
      <c r="T42" s="424"/>
    </row>
    <row r="43" spans="1:20" ht="26.25">
      <c r="A43" s="1077" t="s">
        <v>119</v>
      </c>
      <c r="B43" s="1073">
        <v>0</v>
      </c>
      <c r="C43" s="1073">
        <v>0</v>
      </c>
      <c r="D43" s="1074">
        <f t="shared" si="12"/>
        <v>0</v>
      </c>
      <c r="E43" s="1073">
        <v>0</v>
      </c>
      <c r="F43" s="1073">
        <v>0</v>
      </c>
      <c r="G43" s="1074">
        <f t="shared" si="13"/>
        <v>0</v>
      </c>
      <c r="H43" s="1073">
        <v>0</v>
      </c>
      <c r="I43" s="1073">
        <v>0</v>
      </c>
      <c r="J43" s="1074">
        <f t="shared" si="14"/>
        <v>0</v>
      </c>
      <c r="K43" s="1073">
        <v>0</v>
      </c>
      <c r="L43" s="1073">
        <v>0</v>
      </c>
      <c r="M43" s="695">
        <f t="shared" si="15"/>
        <v>0</v>
      </c>
      <c r="N43" s="1075">
        <f t="shared" si="16"/>
        <v>0</v>
      </c>
      <c r="O43" s="1075">
        <f t="shared" si="16"/>
        <v>0</v>
      </c>
      <c r="P43" s="1076">
        <f t="shared" si="16"/>
        <v>0</v>
      </c>
      <c r="Q43" s="424"/>
      <c r="R43" s="424"/>
      <c r="S43" s="424"/>
      <c r="T43" s="424"/>
    </row>
    <row r="44" spans="1:20" ht="26.25">
      <c r="A44" s="1077" t="s">
        <v>136</v>
      </c>
      <c r="B44" s="1073">
        <v>0</v>
      </c>
      <c r="C44" s="1073">
        <v>0</v>
      </c>
      <c r="D44" s="1074">
        <f t="shared" si="12"/>
        <v>0</v>
      </c>
      <c r="E44" s="1073">
        <v>0</v>
      </c>
      <c r="F44" s="1073">
        <v>0</v>
      </c>
      <c r="G44" s="1074">
        <f t="shared" si="13"/>
        <v>0</v>
      </c>
      <c r="H44" s="1073">
        <v>0</v>
      </c>
      <c r="I44" s="1073">
        <v>0</v>
      </c>
      <c r="J44" s="1074">
        <f t="shared" si="14"/>
        <v>0</v>
      </c>
      <c r="K44" s="1073">
        <v>0</v>
      </c>
      <c r="L44" s="1073">
        <v>0</v>
      </c>
      <c r="M44" s="695">
        <f t="shared" si="15"/>
        <v>0</v>
      </c>
      <c r="N44" s="1075">
        <f t="shared" si="16"/>
        <v>0</v>
      </c>
      <c r="O44" s="1075">
        <f t="shared" si="16"/>
        <v>0</v>
      </c>
      <c r="P44" s="1076">
        <f t="shared" si="16"/>
        <v>0</v>
      </c>
      <c r="Q44" s="424"/>
      <c r="R44" s="424"/>
      <c r="S44" s="424"/>
      <c r="T44" s="424"/>
    </row>
    <row r="45" spans="1:20" ht="26.25">
      <c r="A45" s="1077" t="s">
        <v>121</v>
      </c>
      <c r="B45" s="1073">
        <v>0</v>
      </c>
      <c r="C45" s="1073">
        <v>0</v>
      </c>
      <c r="D45" s="1074">
        <f t="shared" si="12"/>
        <v>0</v>
      </c>
      <c r="E45" s="1073">
        <v>0</v>
      </c>
      <c r="F45" s="1073">
        <v>0</v>
      </c>
      <c r="G45" s="1074">
        <f t="shared" si="13"/>
        <v>0</v>
      </c>
      <c r="H45" s="1073">
        <v>0</v>
      </c>
      <c r="I45" s="1073">
        <v>0</v>
      </c>
      <c r="J45" s="1074">
        <f t="shared" si="14"/>
        <v>0</v>
      </c>
      <c r="K45" s="1073">
        <v>0</v>
      </c>
      <c r="L45" s="1073">
        <v>0</v>
      </c>
      <c r="M45" s="695">
        <f t="shared" si="15"/>
        <v>0</v>
      </c>
      <c r="N45" s="1075">
        <f t="shared" si="16"/>
        <v>0</v>
      </c>
      <c r="O45" s="1075">
        <f t="shared" si="16"/>
        <v>0</v>
      </c>
      <c r="P45" s="1076">
        <f t="shared" si="16"/>
        <v>0</v>
      </c>
      <c r="Q45" s="424"/>
      <c r="R45" s="424"/>
      <c r="S45" s="424"/>
      <c r="T45" s="424"/>
    </row>
    <row r="46" spans="1:20" ht="26.25">
      <c r="A46" s="1078" t="s">
        <v>122</v>
      </c>
      <c r="B46" s="1073">
        <v>0</v>
      </c>
      <c r="C46" s="1073">
        <v>0</v>
      </c>
      <c r="D46" s="1074">
        <f t="shared" si="12"/>
        <v>0</v>
      </c>
      <c r="E46" s="1073">
        <v>0</v>
      </c>
      <c r="F46" s="1073">
        <v>0</v>
      </c>
      <c r="G46" s="1074">
        <f t="shared" si="13"/>
        <v>0</v>
      </c>
      <c r="H46" s="1073">
        <v>0</v>
      </c>
      <c r="I46" s="1073">
        <v>0</v>
      </c>
      <c r="J46" s="1074">
        <f t="shared" si="14"/>
        <v>0</v>
      </c>
      <c r="K46" s="1073">
        <v>0</v>
      </c>
      <c r="L46" s="1073">
        <v>0</v>
      </c>
      <c r="M46" s="695">
        <f t="shared" si="15"/>
        <v>0</v>
      </c>
      <c r="N46" s="1075">
        <f t="shared" si="16"/>
        <v>0</v>
      </c>
      <c r="O46" s="1075">
        <f t="shared" si="16"/>
        <v>0</v>
      </c>
      <c r="P46" s="1076">
        <f t="shared" si="16"/>
        <v>0</v>
      </c>
      <c r="Q46" s="424"/>
      <c r="R46" s="424"/>
      <c r="S46" s="424"/>
      <c r="T46" s="424"/>
    </row>
    <row r="47" spans="1:20" ht="26.25">
      <c r="A47" s="1079" t="s">
        <v>123</v>
      </c>
      <c r="B47" s="1073">
        <v>0</v>
      </c>
      <c r="C47" s="1073">
        <v>0</v>
      </c>
      <c r="D47" s="1074">
        <f t="shared" si="12"/>
        <v>0</v>
      </c>
      <c r="E47" s="1073">
        <v>0</v>
      </c>
      <c r="F47" s="1073">
        <v>0</v>
      </c>
      <c r="G47" s="1074">
        <f t="shared" si="13"/>
        <v>0</v>
      </c>
      <c r="H47" s="1073">
        <v>0</v>
      </c>
      <c r="I47" s="1073">
        <v>0</v>
      </c>
      <c r="J47" s="1081">
        <f t="shared" si="14"/>
        <v>0</v>
      </c>
      <c r="K47" s="1073">
        <v>0</v>
      </c>
      <c r="L47" s="1073">
        <v>0</v>
      </c>
      <c r="M47" s="695">
        <f t="shared" si="15"/>
        <v>0</v>
      </c>
      <c r="N47" s="1075">
        <f t="shared" si="16"/>
        <v>0</v>
      </c>
      <c r="O47" s="1075">
        <f t="shared" si="16"/>
        <v>0</v>
      </c>
      <c r="P47" s="1076">
        <f t="shared" si="16"/>
        <v>0</v>
      </c>
      <c r="Q47" s="424"/>
      <c r="R47" s="424"/>
      <c r="S47" s="424"/>
      <c r="T47" s="424"/>
    </row>
    <row r="48" spans="1:20" ht="26.25">
      <c r="A48" s="1082" t="s">
        <v>124</v>
      </c>
      <c r="B48" s="1073">
        <v>0</v>
      </c>
      <c r="C48" s="1073">
        <v>0</v>
      </c>
      <c r="D48" s="1074">
        <f t="shared" si="12"/>
        <v>0</v>
      </c>
      <c r="E48" s="1073">
        <v>0</v>
      </c>
      <c r="F48" s="1073">
        <v>0</v>
      </c>
      <c r="G48" s="1074">
        <f t="shared" si="13"/>
        <v>0</v>
      </c>
      <c r="H48" s="1073">
        <v>0</v>
      </c>
      <c r="I48" s="1073">
        <v>0</v>
      </c>
      <c r="J48" s="1081">
        <f t="shared" si="14"/>
        <v>0</v>
      </c>
      <c r="K48" s="1073">
        <v>0</v>
      </c>
      <c r="L48" s="1073">
        <v>0</v>
      </c>
      <c r="M48" s="695">
        <f t="shared" si="15"/>
        <v>0</v>
      </c>
      <c r="N48" s="1075">
        <f t="shared" si="16"/>
        <v>0</v>
      </c>
      <c r="O48" s="1075">
        <f t="shared" si="16"/>
        <v>0</v>
      </c>
      <c r="P48" s="1076">
        <f t="shared" si="16"/>
        <v>0</v>
      </c>
      <c r="Q48" s="424"/>
      <c r="R48" s="424"/>
      <c r="S48" s="424"/>
      <c r="T48" s="424"/>
    </row>
    <row r="49" spans="1:20" ht="53.25" thickBot="1">
      <c r="A49" s="1083" t="s">
        <v>125</v>
      </c>
      <c r="B49" s="1073">
        <v>0</v>
      </c>
      <c r="C49" s="1073">
        <v>0</v>
      </c>
      <c r="D49" s="1074">
        <f t="shared" si="12"/>
        <v>0</v>
      </c>
      <c r="E49" s="1073">
        <v>0</v>
      </c>
      <c r="F49" s="1073">
        <v>0</v>
      </c>
      <c r="G49" s="1074">
        <f t="shared" si="13"/>
        <v>0</v>
      </c>
      <c r="H49" s="1073">
        <v>0</v>
      </c>
      <c r="I49" s="1073">
        <v>0</v>
      </c>
      <c r="J49" s="1081">
        <f t="shared" si="14"/>
        <v>0</v>
      </c>
      <c r="K49" s="1073">
        <v>0</v>
      </c>
      <c r="L49" s="1073">
        <v>0</v>
      </c>
      <c r="M49" s="695">
        <f t="shared" si="15"/>
        <v>0</v>
      </c>
      <c r="N49" s="1075">
        <f t="shared" si="16"/>
        <v>0</v>
      </c>
      <c r="O49" s="1075">
        <f t="shared" si="16"/>
        <v>0</v>
      </c>
      <c r="P49" s="1076">
        <f t="shared" si="16"/>
        <v>0</v>
      </c>
      <c r="Q49" s="424"/>
      <c r="R49" s="424"/>
      <c r="S49" s="424"/>
      <c r="T49" s="424"/>
    </row>
    <row r="50" spans="1:20" ht="27" thickBot="1">
      <c r="A50" s="1104" t="s">
        <v>16</v>
      </c>
      <c r="B50" s="1105">
        <f aca="true" t="shared" si="17" ref="B50:P50">B36</f>
        <v>0</v>
      </c>
      <c r="C50" s="1105">
        <f t="shared" si="17"/>
        <v>16</v>
      </c>
      <c r="D50" s="1105">
        <f t="shared" si="17"/>
        <v>16</v>
      </c>
      <c r="E50" s="1105">
        <f t="shared" si="17"/>
        <v>2</v>
      </c>
      <c r="F50" s="1105">
        <f t="shared" si="17"/>
        <v>10</v>
      </c>
      <c r="G50" s="1105">
        <f t="shared" si="17"/>
        <v>12</v>
      </c>
      <c r="H50" s="1105">
        <f t="shared" si="17"/>
        <v>3</v>
      </c>
      <c r="I50" s="1105">
        <f t="shared" si="17"/>
        <v>9</v>
      </c>
      <c r="J50" s="1105">
        <f t="shared" si="17"/>
        <v>12</v>
      </c>
      <c r="K50" s="1105">
        <f t="shared" si="17"/>
        <v>10</v>
      </c>
      <c r="L50" s="1105">
        <f t="shared" si="17"/>
        <v>2</v>
      </c>
      <c r="M50" s="1105">
        <f t="shared" si="17"/>
        <v>12</v>
      </c>
      <c r="N50" s="1105">
        <f t="shared" si="17"/>
        <v>15</v>
      </c>
      <c r="O50" s="1105">
        <f t="shared" si="17"/>
        <v>37</v>
      </c>
      <c r="P50" s="1106">
        <f t="shared" si="17"/>
        <v>52</v>
      </c>
      <c r="Q50" s="424"/>
      <c r="R50" s="424"/>
      <c r="S50" s="424"/>
      <c r="T50" s="424"/>
    </row>
    <row r="51" spans="1:20" ht="27" thickBot="1">
      <c r="A51" s="1104" t="s">
        <v>17</v>
      </c>
      <c r="B51" s="1105">
        <f aca="true" t="shared" si="18" ref="B51:P51">B49</f>
        <v>0</v>
      </c>
      <c r="C51" s="1105">
        <f t="shared" si="18"/>
        <v>0</v>
      </c>
      <c r="D51" s="1106">
        <f t="shared" si="18"/>
        <v>0</v>
      </c>
      <c r="E51" s="1106">
        <f t="shared" si="18"/>
        <v>0</v>
      </c>
      <c r="F51" s="1106">
        <f t="shared" si="18"/>
        <v>0</v>
      </c>
      <c r="G51" s="1106">
        <f t="shared" si="18"/>
        <v>0</v>
      </c>
      <c r="H51" s="1106">
        <f t="shared" si="18"/>
        <v>0</v>
      </c>
      <c r="I51" s="1106">
        <f t="shared" si="18"/>
        <v>0</v>
      </c>
      <c r="J51" s="1106">
        <f t="shared" si="18"/>
        <v>0</v>
      </c>
      <c r="K51" s="1106">
        <f t="shared" si="18"/>
        <v>0</v>
      </c>
      <c r="L51" s="1106">
        <f t="shared" si="18"/>
        <v>0</v>
      </c>
      <c r="M51" s="1106">
        <f t="shared" si="18"/>
        <v>0</v>
      </c>
      <c r="N51" s="1106">
        <f t="shared" si="18"/>
        <v>0</v>
      </c>
      <c r="O51" s="1106">
        <f t="shared" si="18"/>
        <v>0</v>
      </c>
      <c r="P51" s="1106">
        <f t="shared" si="18"/>
        <v>0</v>
      </c>
      <c r="Q51" s="424"/>
      <c r="R51" s="424"/>
      <c r="S51" s="424"/>
      <c r="T51" s="424"/>
    </row>
    <row r="52" spans="1:20" ht="27" thickBot="1">
      <c r="A52" s="1107" t="s">
        <v>18</v>
      </c>
      <c r="B52" s="1108">
        <f aca="true" t="shared" si="19" ref="B52:P52">SUM(B50:B51)</f>
        <v>0</v>
      </c>
      <c r="C52" s="1108">
        <f t="shared" si="19"/>
        <v>16</v>
      </c>
      <c r="D52" s="1108">
        <f t="shared" si="19"/>
        <v>16</v>
      </c>
      <c r="E52" s="1108">
        <f t="shared" si="19"/>
        <v>2</v>
      </c>
      <c r="F52" s="1108">
        <f t="shared" si="19"/>
        <v>10</v>
      </c>
      <c r="G52" s="1108">
        <f t="shared" si="19"/>
        <v>12</v>
      </c>
      <c r="H52" s="1108">
        <f t="shared" si="19"/>
        <v>3</v>
      </c>
      <c r="I52" s="1108">
        <f t="shared" si="19"/>
        <v>9</v>
      </c>
      <c r="J52" s="1108">
        <f t="shared" si="19"/>
        <v>12</v>
      </c>
      <c r="K52" s="1108">
        <f t="shared" si="19"/>
        <v>10</v>
      </c>
      <c r="L52" s="1108">
        <f t="shared" si="19"/>
        <v>2</v>
      </c>
      <c r="M52" s="1108">
        <f t="shared" si="19"/>
        <v>12</v>
      </c>
      <c r="N52" s="1108">
        <f t="shared" si="19"/>
        <v>15</v>
      </c>
      <c r="O52" s="1108">
        <f t="shared" si="19"/>
        <v>37</v>
      </c>
      <c r="P52" s="1109">
        <f t="shared" si="19"/>
        <v>52</v>
      </c>
      <c r="Q52" s="424"/>
      <c r="R52" s="424"/>
      <c r="S52" s="424"/>
      <c r="T52" s="424"/>
    </row>
    <row r="53" spans="1:20" ht="26.25">
      <c r="A53" s="424"/>
      <c r="B53" s="424"/>
      <c r="C53" s="424"/>
      <c r="D53" s="424"/>
      <c r="E53" s="424"/>
      <c r="F53" s="424"/>
      <c r="G53" s="424"/>
      <c r="H53" s="424"/>
      <c r="I53" s="424"/>
      <c r="J53" s="424"/>
      <c r="K53" s="424"/>
      <c r="L53" s="424"/>
      <c r="M53" s="424"/>
      <c r="N53" s="424"/>
      <c r="O53" s="424"/>
      <c r="P53" s="425"/>
      <c r="Q53" s="424"/>
      <c r="R53" s="424"/>
      <c r="S53" s="424"/>
      <c r="T53" s="424"/>
    </row>
  </sheetData>
  <sheetProtection/>
  <mergeCells count="13">
    <mergeCell ref="A1:P1"/>
    <mergeCell ref="A2:P2"/>
    <mergeCell ref="K6:M6"/>
    <mergeCell ref="A3:P3"/>
    <mergeCell ref="A5:A7"/>
    <mergeCell ref="B5:D5"/>
    <mergeCell ref="E5:G5"/>
    <mergeCell ref="H5:J5"/>
    <mergeCell ref="K5:M5"/>
    <mergeCell ref="N5:P6"/>
    <mergeCell ref="B6:D6"/>
    <mergeCell ref="E6:G6"/>
    <mergeCell ref="H6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IP34"/>
  <sheetViews>
    <sheetView zoomScale="55" zoomScaleNormal="55" zoomScalePageLayoutView="0" workbookViewId="0" topLeftCell="A1">
      <selection activeCell="E16" sqref="E16"/>
    </sheetView>
  </sheetViews>
  <sheetFormatPr defaultColWidth="9.00390625" defaultRowHeight="12.75"/>
  <cols>
    <col min="1" max="1" width="88.875" style="47" customWidth="1"/>
    <col min="2" max="2" width="14.875" style="47" customWidth="1"/>
    <col min="3" max="3" width="12.875" style="47" customWidth="1"/>
    <col min="4" max="4" width="12.25390625" style="47" customWidth="1"/>
    <col min="5" max="5" width="16.25390625" style="47" customWidth="1"/>
    <col min="6" max="6" width="12.875" style="47" customWidth="1"/>
    <col min="7" max="7" width="12.25390625" style="47" customWidth="1"/>
    <col min="8" max="8" width="15.125" style="47" customWidth="1"/>
    <col min="9" max="9" width="14.125" style="47" customWidth="1"/>
    <col min="10" max="10" width="16.875" style="47" customWidth="1"/>
    <col min="11" max="12" width="10.75390625" style="47" customWidth="1"/>
    <col min="13" max="13" width="9.125" style="47" customWidth="1"/>
    <col min="14" max="14" width="12.875" style="47" customWidth="1"/>
    <col min="15" max="15" width="23.375" style="47" customWidth="1"/>
    <col min="16" max="17" width="9.125" style="47" customWidth="1"/>
    <col min="18" max="18" width="10.625" style="47" bestFit="1" customWidth="1"/>
    <col min="19" max="19" width="11.25390625" style="47" customWidth="1"/>
    <col min="20" max="16384" width="9.125" style="47" customWidth="1"/>
  </cols>
  <sheetData>
    <row r="1" spans="1:14" ht="39.75" customHeight="1">
      <c r="A1" s="1278" t="s">
        <v>73</v>
      </c>
      <c r="B1" s="1278"/>
      <c r="C1" s="1278"/>
      <c r="D1" s="1278"/>
      <c r="E1" s="1278"/>
      <c r="F1" s="1278"/>
      <c r="G1" s="1278"/>
      <c r="H1" s="1278"/>
      <c r="I1" s="1278"/>
      <c r="J1" s="1278"/>
      <c r="K1" s="182"/>
      <c r="L1" s="182"/>
      <c r="M1" s="182"/>
      <c r="N1" s="182"/>
    </row>
    <row r="2" spans="1:10" ht="28.5" customHeight="1">
      <c r="A2" s="183"/>
      <c r="B2" s="183"/>
      <c r="C2" s="181" t="s">
        <v>78</v>
      </c>
      <c r="D2" s="183"/>
      <c r="E2" s="183"/>
      <c r="F2" s="183"/>
      <c r="G2" s="183"/>
      <c r="H2" s="183"/>
      <c r="I2" s="183"/>
      <c r="J2" s="183"/>
    </row>
    <row r="3" spans="1:12" ht="37.5" customHeight="1">
      <c r="A3" s="1278" t="s">
        <v>163</v>
      </c>
      <c r="B3" s="1278"/>
      <c r="C3" s="1278"/>
      <c r="D3" s="1278"/>
      <c r="E3" s="1278"/>
      <c r="F3" s="1278"/>
      <c r="G3" s="1278"/>
      <c r="H3" s="1278"/>
      <c r="I3" s="1278"/>
      <c r="J3" s="1278"/>
      <c r="K3" s="46"/>
      <c r="L3" s="46"/>
    </row>
    <row r="4" ht="33" customHeight="1" thickBot="1">
      <c r="A4" s="48"/>
    </row>
    <row r="5" spans="1:12" ht="33" customHeight="1">
      <c r="A5" s="1279" t="s">
        <v>1</v>
      </c>
      <c r="B5" s="1310" t="s">
        <v>79</v>
      </c>
      <c r="C5" s="1311"/>
      <c r="D5" s="1312"/>
      <c r="E5" s="1310" t="s">
        <v>80</v>
      </c>
      <c r="F5" s="1311"/>
      <c r="G5" s="1312"/>
      <c r="H5" s="1266" t="s">
        <v>23</v>
      </c>
      <c r="I5" s="1267"/>
      <c r="J5" s="1268"/>
      <c r="K5" s="49"/>
      <c r="L5" s="49"/>
    </row>
    <row r="6" spans="1:12" ht="33" customHeight="1" thickBot="1">
      <c r="A6" s="1280"/>
      <c r="B6" s="1313"/>
      <c r="C6" s="1314"/>
      <c r="D6" s="1315"/>
      <c r="E6" s="1313"/>
      <c r="F6" s="1314"/>
      <c r="G6" s="1315"/>
      <c r="H6" s="1269"/>
      <c r="I6" s="1270"/>
      <c r="J6" s="1271"/>
      <c r="K6" s="49"/>
      <c r="L6" s="49"/>
    </row>
    <row r="7" spans="1:12" ht="99.75" customHeight="1" thickBot="1">
      <c r="A7" s="1281"/>
      <c r="B7" s="693" t="s">
        <v>5</v>
      </c>
      <c r="C7" s="694" t="s">
        <v>6</v>
      </c>
      <c r="D7" s="428" t="s">
        <v>7</v>
      </c>
      <c r="E7" s="693" t="s">
        <v>5</v>
      </c>
      <c r="F7" s="694" t="s">
        <v>6</v>
      </c>
      <c r="G7" s="428" t="s">
        <v>7</v>
      </c>
      <c r="H7" s="693" t="s">
        <v>5</v>
      </c>
      <c r="I7" s="694" t="s">
        <v>6</v>
      </c>
      <c r="J7" s="428" t="s">
        <v>7</v>
      </c>
      <c r="K7" s="49"/>
      <c r="L7" s="49"/>
    </row>
    <row r="8" spans="1:12" ht="45" customHeight="1" thickBot="1">
      <c r="A8" s="108" t="s">
        <v>8</v>
      </c>
      <c r="B8" s="206"/>
      <c r="C8" s="206"/>
      <c r="D8" s="206"/>
      <c r="E8" s="206"/>
      <c r="F8" s="206"/>
      <c r="G8" s="204"/>
      <c r="H8" s="206"/>
      <c r="I8" s="206"/>
      <c r="J8" s="204"/>
      <c r="K8" s="49"/>
      <c r="L8" s="49"/>
    </row>
    <row r="9" spans="1:12" ht="28.5" customHeight="1">
      <c r="A9" s="220" t="s">
        <v>81</v>
      </c>
      <c r="B9" s="962">
        <v>1</v>
      </c>
      <c r="C9" s="963"/>
      <c r="D9" s="57">
        <v>1</v>
      </c>
      <c r="E9" s="962"/>
      <c r="F9" s="963">
        <v>2</v>
      </c>
      <c r="G9" s="57">
        <v>2</v>
      </c>
      <c r="H9" s="196">
        <v>1</v>
      </c>
      <c r="I9" s="196">
        <v>2</v>
      </c>
      <c r="J9" s="197">
        <v>3</v>
      </c>
      <c r="K9" s="49"/>
      <c r="L9" s="49"/>
    </row>
    <row r="10" spans="1:12" ht="28.5" customHeight="1" thickBot="1">
      <c r="A10" s="1014" t="s">
        <v>82</v>
      </c>
      <c r="B10" s="1015">
        <v>8</v>
      </c>
      <c r="C10" s="1016"/>
      <c r="D10" s="1017">
        <v>8</v>
      </c>
      <c r="E10" s="54"/>
      <c r="F10" s="55">
        <v>2</v>
      </c>
      <c r="G10" s="1018">
        <v>2</v>
      </c>
      <c r="H10" s="201">
        <v>8</v>
      </c>
      <c r="I10" s="201">
        <v>2</v>
      </c>
      <c r="J10" s="202">
        <v>10</v>
      </c>
      <c r="K10" s="49"/>
      <c r="L10" s="49"/>
    </row>
    <row r="11" spans="1:12" ht="45" customHeight="1" thickBot="1">
      <c r="A11" s="72" t="s">
        <v>9</v>
      </c>
      <c r="B11" s="84">
        <v>9</v>
      </c>
      <c r="C11" s="84"/>
      <c r="D11" s="84">
        <v>9</v>
      </c>
      <c r="E11" s="84"/>
      <c r="F11" s="84">
        <v>4</v>
      </c>
      <c r="G11" s="84">
        <v>4</v>
      </c>
      <c r="H11" s="84">
        <v>9</v>
      </c>
      <c r="I11" s="84">
        <v>4</v>
      </c>
      <c r="J11" s="84">
        <v>13</v>
      </c>
      <c r="K11" s="49"/>
      <c r="L11" s="49"/>
    </row>
    <row r="12" spans="1:12" ht="45" customHeight="1" thickBot="1">
      <c r="A12" s="142" t="s">
        <v>10</v>
      </c>
      <c r="B12" s="137"/>
      <c r="C12" s="160"/>
      <c r="D12" s="160"/>
      <c r="E12" s="160"/>
      <c r="F12" s="160"/>
      <c r="G12" s="160"/>
      <c r="H12" s="160"/>
      <c r="I12" s="160"/>
      <c r="J12" s="161"/>
      <c r="K12" s="49"/>
      <c r="L12" s="49"/>
    </row>
    <row r="13" spans="1:12" ht="31.5" customHeight="1" thickBot="1">
      <c r="A13" s="210" t="s">
        <v>11</v>
      </c>
      <c r="B13" s="944"/>
      <c r="C13" s="945"/>
      <c r="D13" s="222"/>
      <c r="E13" s="944"/>
      <c r="F13" s="945"/>
      <c r="G13" s="946"/>
      <c r="H13" s="223"/>
      <c r="I13" s="224"/>
      <c r="J13" s="225"/>
      <c r="K13" s="93"/>
      <c r="L13" s="93"/>
    </row>
    <row r="14" spans="1:250" ht="24.75" customHeight="1">
      <c r="A14" s="220" t="s">
        <v>81</v>
      </c>
      <c r="B14" s="962">
        <v>1</v>
      </c>
      <c r="C14" s="963"/>
      <c r="D14" s="57">
        <v>1</v>
      </c>
      <c r="E14" s="962"/>
      <c r="F14" s="963">
        <v>2</v>
      </c>
      <c r="G14" s="57">
        <v>2</v>
      </c>
      <c r="H14" s="196">
        <v>1</v>
      </c>
      <c r="I14" s="196">
        <v>2</v>
      </c>
      <c r="J14" s="197">
        <v>3</v>
      </c>
      <c r="K14" s="964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965"/>
      <c r="Y14" s="965"/>
      <c r="Z14" s="965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965"/>
      <c r="AO14" s="965"/>
      <c r="AP14" s="965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965"/>
      <c r="BE14" s="965"/>
      <c r="BF14" s="965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965"/>
      <c r="BU14" s="965"/>
      <c r="BV14" s="965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965"/>
      <c r="CK14" s="965"/>
      <c r="CL14" s="965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965"/>
      <c r="DA14" s="965"/>
      <c r="DB14" s="965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965"/>
      <c r="DQ14" s="965"/>
      <c r="DR14" s="965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965"/>
      <c r="EG14" s="965"/>
      <c r="EH14" s="965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965"/>
      <c r="EW14" s="965"/>
      <c r="EX14" s="965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965"/>
      <c r="FM14" s="965"/>
      <c r="FN14" s="965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965"/>
      <c r="GC14" s="965"/>
      <c r="GD14" s="965"/>
      <c r="GE14" s="113"/>
      <c r="GF14" s="113"/>
      <c r="GG14" s="113"/>
      <c r="GH14" s="113"/>
      <c r="GI14" s="113"/>
      <c r="GJ14" s="113"/>
      <c r="GK14" s="113"/>
      <c r="GL14" s="113"/>
      <c r="GM14" s="113"/>
      <c r="GN14" s="113"/>
      <c r="GO14" s="113"/>
      <c r="GP14" s="113"/>
      <c r="GQ14" s="113"/>
      <c r="GR14" s="965"/>
      <c r="GS14" s="965"/>
      <c r="GT14" s="965"/>
      <c r="GU14" s="113"/>
      <c r="GV14" s="113"/>
      <c r="GW14" s="113"/>
      <c r="GX14" s="113"/>
      <c r="GY14" s="113"/>
      <c r="GZ14" s="113"/>
      <c r="HA14" s="113"/>
      <c r="HB14" s="113"/>
      <c r="HC14" s="113"/>
      <c r="HD14" s="113"/>
      <c r="HE14" s="113"/>
      <c r="HF14" s="113"/>
      <c r="HG14" s="113"/>
      <c r="HH14" s="965"/>
      <c r="HI14" s="965"/>
      <c r="HJ14" s="965"/>
      <c r="HK14" s="113"/>
      <c r="HL14" s="113"/>
      <c r="HM14" s="113"/>
      <c r="HN14" s="113"/>
      <c r="HO14" s="113"/>
      <c r="HP14" s="113"/>
      <c r="HQ14" s="113"/>
      <c r="HR14" s="113"/>
      <c r="HS14" s="113"/>
      <c r="HT14" s="113"/>
      <c r="HU14" s="113"/>
      <c r="HV14" s="113"/>
      <c r="HW14" s="113"/>
      <c r="HX14" s="965"/>
      <c r="HY14" s="965"/>
      <c r="HZ14" s="965"/>
      <c r="IA14" s="113"/>
      <c r="IB14" s="113"/>
      <c r="IC14" s="113"/>
      <c r="ID14" s="113"/>
      <c r="IE14" s="113"/>
      <c r="IF14" s="113"/>
      <c r="IG14" s="113"/>
      <c r="IH14" s="113"/>
      <c r="II14" s="113"/>
      <c r="IJ14" s="113"/>
      <c r="IK14" s="113"/>
      <c r="IL14" s="113"/>
      <c r="IM14" s="113"/>
      <c r="IN14" s="965"/>
      <c r="IO14" s="965"/>
      <c r="IP14" s="965"/>
    </row>
    <row r="15" spans="1:250" ht="24.75" customHeight="1" thickBot="1">
      <c r="A15" s="221" t="s">
        <v>82</v>
      </c>
      <c r="B15" s="198">
        <v>8</v>
      </c>
      <c r="C15" s="199"/>
      <c r="D15" s="200">
        <v>8</v>
      </c>
      <c r="E15" s="962"/>
      <c r="F15" s="963">
        <v>2</v>
      </c>
      <c r="G15" s="57">
        <v>2</v>
      </c>
      <c r="H15" s="201">
        <v>8</v>
      </c>
      <c r="I15" s="201">
        <v>2</v>
      </c>
      <c r="J15" s="202">
        <v>10</v>
      </c>
      <c r="K15" s="964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965"/>
      <c r="Y15" s="965"/>
      <c r="Z15" s="965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965"/>
      <c r="AO15" s="965"/>
      <c r="AP15" s="965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965"/>
      <c r="BE15" s="965"/>
      <c r="BF15" s="965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965"/>
      <c r="BU15" s="965"/>
      <c r="BV15" s="965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965"/>
      <c r="CK15" s="965"/>
      <c r="CL15" s="965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965"/>
      <c r="DA15" s="965"/>
      <c r="DB15" s="965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965"/>
      <c r="DQ15" s="965"/>
      <c r="DR15" s="965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965"/>
      <c r="EG15" s="965"/>
      <c r="EH15" s="965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965"/>
      <c r="EW15" s="965"/>
      <c r="EX15" s="965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965"/>
      <c r="FM15" s="965"/>
      <c r="FN15" s="965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965"/>
      <c r="GC15" s="965"/>
      <c r="GD15" s="965"/>
      <c r="GE15" s="113"/>
      <c r="GF15" s="113"/>
      <c r="GG15" s="113"/>
      <c r="GH15" s="113"/>
      <c r="GI15" s="113"/>
      <c r="GJ15" s="113"/>
      <c r="GK15" s="113"/>
      <c r="GL15" s="113"/>
      <c r="GM15" s="113"/>
      <c r="GN15" s="113"/>
      <c r="GO15" s="113"/>
      <c r="GP15" s="113"/>
      <c r="GQ15" s="113"/>
      <c r="GR15" s="965"/>
      <c r="GS15" s="965"/>
      <c r="GT15" s="965"/>
      <c r="GU15" s="113"/>
      <c r="GV15" s="113"/>
      <c r="GW15" s="113"/>
      <c r="GX15" s="113"/>
      <c r="GY15" s="113"/>
      <c r="GZ15" s="113"/>
      <c r="HA15" s="113"/>
      <c r="HB15" s="113"/>
      <c r="HC15" s="113"/>
      <c r="HD15" s="113"/>
      <c r="HE15" s="113"/>
      <c r="HF15" s="113"/>
      <c r="HG15" s="113"/>
      <c r="HH15" s="965"/>
      <c r="HI15" s="965"/>
      <c r="HJ15" s="965"/>
      <c r="HK15" s="113"/>
      <c r="HL15" s="113"/>
      <c r="HM15" s="113"/>
      <c r="HN15" s="113"/>
      <c r="HO15" s="113"/>
      <c r="HP15" s="113"/>
      <c r="HQ15" s="113"/>
      <c r="HR15" s="113"/>
      <c r="HS15" s="113"/>
      <c r="HT15" s="113"/>
      <c r="HU15" s="113"/>
      <c r="HV15" s="113"/>
      <c r="HW15" s="113"/>
      <c r="HX15" s="965"/>
      <c r="HY15" s="965"/>
      <c r="HZ15" s="965"/>
      <c r="IA15" s="113"/>
      <c r="IB15" s="113"/>
      <c r="IC15" s="113"/>
      <c r="ID15" s="113"/>
      <c r="IE15" s="113"/>
      <c r="IF15" s="113"/>
      <c r="IG15" s="113"/>
      <c r="IH15" s="113"/>
      <c r="II15" s="113"/>
      <c r="IJ15" s="113"/>
      <c r="IK15" s="113"/>
      <c r="IL15" s="113"/>
      <c r="IM15" s="113"/>
      <c r="IN15" s="965"/>
      <c r="IO15" s="965"/>
      <c r="IP15" s="965"/>
    </row>
    <row r="16" spans="1:12" ht="24.75" customHeight="1" thickBot="1">
      <c r="A16" s="162" t="s">
        <v>13</v>
      </c>
      <c r="B16" s="203">
        <v>9</v>
      </c>
      <c r="C16" s="203"/>
      <c r="D16" s="203">
        <v>9</v>
      </c>
      <c r="E16" s="203"/>
      <c r="F16" s="203">
        <v>4</v>
      </c>
      <c r="G16" s="203">
        <v>4</v>
      </c>
      <c r="H16" s="203">
        <v>9</v>
      </c>
      <c r="I16" s="203">
        <v>4</v>
      </c>
      <c r="J16" s="204">
        <v>13</v>
      </c>
      <c r="K16" s="113"/>
      <c r="L16" s="113"/>
    </row>
    <row r="17" spans="1:12" ht="24.75" customHeight="1">
      <c r="A17" s="163" t="s">
        <v>46</v>
      </c>
      <c r="B17" s="207"/>
      <c r="C17" s="208"/>
      <c r="D17" s="947"/>
      <c r="E17" s="207"/>
      <c r="F17" s="208"/>
      <c r="G17" s="947"/>
      <c r="H17" s="207"/>
      <c r="I17" s="208"/>
      <c r="J17" s="60"/>
      <c r="K17" s="124"/>
      <c r="L17" s="124"/>
    </row>
    <row r="18" spans="1:250" ht="24.75" customHeight="1">
      <c r="A18" s="156" t="s">
        <v>81</v>
      </c>
      <c r="B18" s="198"/>
      <c r="C18" s="199"/>
      <c r="D18" s="200"/>
      <c r="E18" s="962"/>
      <c r="F18" s="963"/>
      <c r="G18" s="57"/>
      <c r="H18" s="201"/>
      <c r="I18" s="201"/>
      <c r="J18" s="202"/>
      <c r="K18" s="964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965"/>
      <c r="Y18" s="965"/>
      <c r="Z18" s="965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965"/>
      <c r="AO18" s="965"/>
      <c r="AP18" s="965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965"/>
      <c r="BE18" s="965"/>
      <c r="BF18" s="965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965"/>
      <c r="BU18" s="965"/>
      <c r="BV18" s="965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965"/>
      <c r="CK18" s="965"/>
      <c r="CL18" s="965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965"/>
      <c r="DA18" s="965"/>
      <c r="DB18" s="965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965"/>
      <c r="DQ18" s="965"/>
      <c r="DR18" s="965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965"/>
      <c r="EG18" s="965"/>
      <c r="EH18" s="965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965"/>
      <c r="EW18" s="965"/>
      <c r="EX18" s="965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965"/>
      <c r="FM18" s="965"/>
      <c r="FN18" s="965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965"/>
      <c r="GC18" s="965"/>
      <c r="GD18" s="965"/>
      <c r="GE18" s="113"/>
      <c r="GF18" s="113"/>
      <c r="GG18" s="113"/>
      <c r="GH18" s="113"/>
      <c r="GI18" s="113"/>
      <c r="GJ18" s="113"/>
      <c r="GK18" s="113"/>
      <c r="GL18" s="113"/>
      <c r="GM18" s="113"/>
      <c r="GN18" s="113"/>
      <c r="GO18" s="113"/>
      <c r="GP18" s="113"/>
      <c r="GQ18" s="113"/>
      <c r="GR18" s="965"/>
      <c r="GS18" s="965"/>
      <c r="GT18" s="965"/>
      <c r="GU18" s="113"/>
      <c r="GV18" s="113"/>
      <c r="GW18" s="113"/>
      <c r="GX18" s="113"/>
      <c r="GY18" s="113"/>
      <c r="GZ18" s="113"/>
      <c r="HA18" s="113"/>
      <c r="HB18" s="113"/>
      <c r="HC18" s="113"/>
      <c r="HD18" s="113"/>
      <c r="HE18" s="113"/>
      <c r="HF18" s="113"/>
      <c r="HG18" s="113"/>
      <c r="HH18" s="965"/>
      <c r="HI18" s="965"/>
      <c r="HJ18" s="965"/>
      <c r="HK18" s="113"/>
      <c r="HL18" s="113"/>
      <c r="HM18" s="113"/>
      <c r="HN18" s="113"/>
      <c r="HO18" s="113"/>
      <c r="HP18" s="113"/>
      <c r="HQ18" s="113"/>
      <c r="HR18" s="113"/>
      <c r="HS18" s="113"/>
      <c r="HT18" s="113"/>
      <c r="HU18" s="113"/>
      <c r="HV18" s="113"/>
      <c r="HW18" s="113"/>
      <c r="HX18" s="965"/>
      <c r="HY18" s="965"/>
      <c r="HZ18" s="965"/>
      <c r="IA18" s="113"/>
      <c r="IB18" s="113"/>
      <c r="IC18" s="113"/>
      <c r="ID18" s="113"/>
      <c r="IE18" s="113"/>
      <c r="IF18" s="113"/>
      <c r="IG18" s="113"/>
      <c r="IH18" s="113"/>
      <c r="II18" s="113"/>
      <c r="IJ18" s="113"/>
      <c r="IK18" s="113"/>
      <c r="IL18" s="113"/>
      <c r="IM18" s="113"/>
      <c r="IN18" s="965"/>
      <c r="IO18" s="965"/>
      <c r="IP18" s="965"/>
    </row>
    <row r="19" spans="1:250" ht="24.75" customHeight="1" thickBot="1">
      <c r="A19" s="221" t="s">
        <v>82</v>
      </c>
      <c r="B19" s="198"/>
      <c r="C19" s="199"/>
      <c r="D19" s="200"/>
      <c r="E19" s="962"/>
      <c r="F19" s="963"/>
      <c r="G19" s="57"/>
      <c r="H19" s="201"/>
      <c r="I19" s="201"/>
      <c r="J19" s="202"/>
      <c r="K19" s="964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965"/>
      <c r="Y19" s="965"/>
      <c r="Z19" s="965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965"/>
      <c r="AO19" s="965"/>
      <c r="AP19" s="965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965"/>
      <c r="BE19" s="965"/>
      <c r="BF19" s="965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965"/>
      <c r="BU19" s="965"/>
      <c r="BV19" s="965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965"/>
      <c r="CK19" s="965"/>
      <c r="CL19" s="965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965"/>
      <c r="DA19" s="965"/>
      <c r="DB19" s="965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965"/>
      <c r="DQ19" s="965"/>
      <c r="DR19" s="965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965"/>
      <c r="EG19" s="965"/>
      <c r="EH19" s="965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965"/>
      <c r="EW19" s="965"/>
      <c r="EX19" s="965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965"/>
      <c r="FM19" s="965"/>
      <c r="FN19" s="965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965"/>
      <c r="GC19" s="965"/>
      <c r="GD19" s="965"/>
      <c r="GE19" s="113"/>
      <c r="GF19" s="113"/>
      <c r="GG19" s="113"/>
      <c r="GH19" s="113"/>
      <c r="GI19" s="113"/>
      <c r="GJ19" s="113"/>
      <c r="GK19" s="113"/>
      <c r="GL19" s="113"/>
      <c r="GM19" s="113"/>
      <c r="GN19" s="113"/>
      <c r="GO19" s="113"/>
      <c r="GP19" s="113"/>
      <c r="GQ19" s="113"/>
      <c r="GR19" s="965"/>
      <c r="GS19" s="965"/>
      <c r="GT19" s="965"/>
      <c r="GU19" s="113"/>
      <c r="GV19" s="113"/>
      <c r="GW19" s="113"/>
      <c r="GX19" s="113"/>
      <c r="GY19" s="113"/>
      <c r="GZ19" s="113"/>
      <c r="HA19" s="113"/>
      <c r="HB19" s="113"/>
      <c r="HC19" s="113"/>
      <c r="HD19" s="113"/>
      <c r="HE19" s="113"/>
      <c r="HF19" s="113"/>
      <c r="HG19" s="113"/>
      <c r="HH19" s="965"/>
      <c r="HI19" s="965"/>
      <c r="HJ19" s="965"/>
      <c r="HK19" s="113"/>
      <c r="HL19" s="113"/>
      <c r="HM19" s="113"/>
      <c r="HN19" s="113"/>
      <c r="HO19" s="113"/>
      <c r="HP19" s="113"/>
      <c r="HQ19" s="113"/>
      <c r="HR19" s="113"/>
      <c r="HS19" s="113"/>
      <c r="HT19" s="113"/>
      <c r="HU19" s="113"/>
      <c r="HV19" s="113"/>
      <c r="HW19" s="113"/>
      <c r="HX19" s="965"/>
      <c r="HY19" s="965"/>
      <c r="HZ19" s="965"/>
      <c r="IA19" s="113"/>
      <c r="IB19" s="113"/>
      <c r="IC19" s="113"/>
      <c r="ID19" s="113"/>
      <c r="IE19" s="113"/>
      <c r="IF19" s="113"/>
      <c r="IG19" s="113"/>
      <c r="IH19" s="113"/>
      <c r="II19" s="113"/>
      <c r="IJ19" s="113"/>
      <c r="IK19" s="113"/>
      <c r="IL19" s="113"/>
      <c r="IM19" s="113"/>
      <c r="IN19" s="965"/>
      <c r="IO19" s="965"/>
      <c r="IP19" s="965"/>
    </row>
    <row r="20" spans="1:12" ht="33" customHeight="1" thickBot="1">
      <c r="A20" s="108" t="s">
        <v>47</v>
      </c>
      <c r="B20" s="205">
        <v>0</v>
      </c>
      <c r="C20" s="205">
        <v>0</v>
      </c>
      <c r="D20" s="205">
        <v>0</v>
      </c>
      <c r="E20" s="205">
        <v>0</v>
      </c>
      <c r="F20" s="205">
        <v>0</v>
      </c>
      <c r="G20" s="205">
        <v>0</v>
      </c>
      <c r="H20" s="205">
        <v>0</v>
      </c>
      <c r="I20" s="205">
        <v>0</v>
      </c>
      <c r="J20" s="189">
        <v>0</v>
      </c>
      <c r="K20" s="124"/>
      <c r="L20" s="124"/>
    </row>
    <row r="21" spans="1:12" ht="35.25" customHeight="1" thickBot="1">
      <c r="A21" s="114" t="s">
        <v>48</v>
      </c>
      <c r="B21" s="966">
        <v>0</v>
      </c>
      <c r="C21" s="967">
        <v>0</v>
      </c>
      <c r="D21" s="93">
        <v>0</v>
      </c>
      <c r="E21" s="944">
        <v>0</v>
      </c>
      <c r="F21" s="212">
        <v>0</v>
      </c>
      <c r="G21" s="968">
        <v>0</v>
      </c>
      <c r="H21" s="966">
        <v>0</v>
      </c>
      <c r="I21" s="967">
        <v>0</v>
      </c>
      <c r="J21" s="92">
        <v>0</v>
      </c>
      <c r="K21" s="124"/>
      <c r="L21" s="124"/>
    </row>
    <row r="22" spans="1:250" ht="24.75" customHeight="1">
      <c r="A22" s="156" t="s">
        <v>81</v>
      </c>
      <c r="B22" s="198"/>
      <c r="C22" s="199"/>
      <c r="D22" s="200"/>
      <c r="E22" s="962"/>
      <c r="F22" s="963"/>
      <c r="G22" s="57"/>
      <c r="H22" s="201"/>
      <c r="I22" s="201"/>
      <c r="J22" s="202"/>
      <c r="K22" s="964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965"/>
      <c r="Y22" s="965"/>
      <c r="Z22" s="965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965"/>
      <c r="AO22" s="965"/>
      <c r="AP22" s="965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965"/>
      <c r="BE22" s="965"/>
      <c r="BF22" s="965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965"/>
      <c r="BU22" s="965"/>
      <c r="BV22" s="965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965"/>
      <c r="CK22" s="965"/>
      <c r="CL22" s="965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965"/>
      <c r="DA22" s="965"/>
      <c r="DB22" s="965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965"/>
      <c r="DQ22" s="965"/>
      <c r="DR22" s="965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965"/>
      <c r="EG22" s="965"/>
      <c r="EH22" s="965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965"/>
      <c r="EW22" s="965"/>
      <c r="EX22" s="965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965"/>
      <c r="FM22" s="965"/>
      <c r="FN22" s="965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965"/>
      <c r="GC22" s="965"/>
      <c r="GD22" s="965"/>
      <c r="GE22" s="113"/>
      <c r="GF22" s="113"/>
      <c r="GG22" s="113"/>
      <c r="GH22" s="113"/>
      <c r="GI22" s="113"/>
      <c r="GJ22" s="113"/>
      <c r="GK22" s="113"/>
      <c r="GL22" s="113"/>
      <c r="GM22" s="113"/>
      <c r="GN22" s="113"/>
      <c r="GO22" s="113"/>
      <c r="GP22" s="113"/>
      <c r="GQ22" s="113"/>
      <c r="GR22" s="965"/>
      <c r="GS22" s="965"/>
      <c r="GT22" s="965"/>
      <c r="GU22" s="113"/>
      <c r="GV22" s="113"/>
      <c r="GW22" s="113"/>
      <c r="GX22" s="113"/>
      <c r="GY22" s="113"/>
      <c r="GZ22" s="113"/>
      <c r="HA22" s="113"/>
      <c r="HB22" s="113"/>
      <c r="HC22" s="113"/>
      <c r="HD22" s="113"/>
      <c r="HE22" s="113"/>
      <c r="HF22" s="113"/>
      <c r="HG22" s="113"/>
      <c r="HH22" s="965"/>
      <c r="HI22" s="965"/>
      <c r="HJ22" s="965"/>
      <c r="HK22" s="113"/>
      <c r="HL22" s="113"/>
      <c r="HM22" s="113"/>
      <c r="HN22" s="113"/>
      <c r="HO22" s="113"/>
      <c r="HP22" s="113"/>
      <c r="HQ22" s="113"/>
      <c r="HR22" s="113"/>
      <c r="HS22" s="113"/>
      <c r="HT22" s="113"/>
      <c r="HU22" s="113"/>
      <c r="HV22" s="113"/>
      <c r="HW22" s="113"/>
      <c r="HX22" s="965"/>
      <c r="HY22" s="965"/>
      <c r="HZ22" s="965"/>
      <c r="IA22" s="113"/>
      <c r="IB22" s="113"/>
      <c r="IC22" s="113"/>
      <c r="ID22" s="113"/>
      <c r="IE22" s="113"/>
      <c r="IF22" s="113"/>
      <c r="IG22" s="113"/>
      <c r="IH22" s="113"/>
      <c r="II22" s="113"/>
      <c r="IJ22" s="113"/>
      <c r="IK22" s="113"/>
      <c r="IL22" s="113"/>
      <c r="IM22" s="113"/>
      <c r="IN22" s="965"/>
      <c r="IO22" s="965"/>
      <c r="IP22" s="965"/>
    </row>
    <row r="23" spans="1:250" ht="24.75" customHeight="1" thickBot="1">
      <c r="A23" s="221" t="s">
        <v>82</v>
      </c>
      <c r="B23" s="198"/>
      <c r="C23" s="199"/>
      <c r="D23" s="200"/>
      <c r="E23" s="962"/>
      <c r="F23" s="963"/>
      <c r="G23" s="57"/>
      <c r="H23" s="201"/>
      <c r="I23" s="201"/>
      <c r="J23" s="202"/>
      <c r="K23" s="964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965"/>
      <c r="Y23" s="965"/>
      <c r="Z23" s="965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965"/>
      <c r="AO23" s="965"/>
      <c r="AP23" s="965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965"/>
      <c r="BE23" s="965"/>
      <c r="BF23" s="965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965"/>
      <c r="BU23" s="965"/>
      <c r="BV23" s="965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965"/>
      <c r="CK23" s="965"/>
      <c r="CL23" s="965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965"/>
      <c r="DA23" s="965"/>
      <c r="DB23" s="965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965"/>
      <c r="DQ23" s="965"/>
      <c r="DR23" s="965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965"/>
      <c r="EG23" s="965"/>
      <c r="EH23" s="965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965"/>
      <c r="EW23" s="965"/>
      <c r="EX23" s="965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965"/>
      <c r="FM23" s="965"/>
      <c r="FN23" s="965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965"/>
      <c r="GC23" s="965"/>
      <c r="GD23" s="965"/>
      <c r="GE23" s="113"/>
      <c r="GF23" s="113"/>
      <c r="GG23" s="113"/>
      <c r="GH23" s="113"/>
      <c r="GI23" s="113"/>
      <c r="GJ23" s="113"/>
      <c r="GK23" s="113"/>
      <c r="GL23" s="113"/>
      <c r="GM23" s="113"/>
      <c r="GN23" s="113"/>
      <c r="GO23" s="113"/>
      <c r="GP23" s="113"/>
      <c r="GQ23" s="113"/>
      <c r="GR23" s="965"/>
      <c r="GS23" s="965"/>
      <c r="GT23" s="965"/>
      <c r="GU23" s="113"/>
      <c r="GV23" s="113"/>
      <c r="GW23" s="113"/>
      <c r="GX23" s="113"/>
      <c r="GY23" s="113"/>
      <c r="GZ23" s="113"/>
      <c r="HA23" s="113"/>
      <c r="HB23" s="113"/>
      <c r="HC23" s="113"/>
      <c r="HD23" s="113"/>
      <c r="HE23" s="113"/>
      <c r="HF23" s="113"/>
      <c r="HG23" s="113"/>
      <c r="HH23" s="965"/>
      <c r="HI23" s="965"/>
      <c r="HJ23" s="965"/>
      <c r="HK23" s="113"/>
      <c r="HL23" s="113"/>
      <c r="HM23" s="113"/>
      <c r="HN23" s="113"/>
      <c r="HO23" s="113"/>
      <c r="HP23" s="113"/>
      <c r="HQ23" s="113"/>
      <c r="HR23" s="113"/>
      <c r="HS23" s="113"/>
      <c r="HT23" s="113"/>
      <c r="HU23" s="113"/>
      <c r="HV23" s="113"/>
      <c r="HW23" s="113"/>
      <c r="HX23" s="965"/>
      <c r="HY23" s="965"/>
      <c r="HZ23" s="965"/>
      <c r="IA23" s="113"/>
      <c r="IB23" s="113"/>
      <c r="IC23" s="113"/>
      <c r="ID23" s="113"/>
      <c r="IE23" s="113"/>
      <c r="IF23" s="113"/>
      <c r="IG23" s="113"/>
      <c r="IH23" s="113"/>
      <c r="II23" s="113"/>
      <c r="IJ23" s="113"/>
      <c r="IK23" s="113"/>
      <c r="IL23" s="113"/>
      <c r="IM23" s="113"/>
      <c r="IN23" s="965"/>
      <c r="IO23" s="965"/>
      <c r="IP23" s="965"/>
    </row>
    <row r="24" spans="1:12" ht="24.75" customHeight="1" thickBot="1">
      <c r="A24" s="108" t="s">
        <v>15</v>
      </c>
      <c r="B24" s="206">
        <f aca="true" t="shared" si="0" ref="B24:J24">SUM(B22:B23)</f>
        <v>0</v>
      </c>
      <c r="C24" s="206">
        <f t="shared" si="0"/>
        <v>0</v>
      </c>
      <c r="D24" s="206">
        <f t="shared" si="0"/>
        <v>0</v>
      </c>
      <c r="E24" s="206">
        <f t="shared" si="0"/>
        <v>0</v>
      </c>
      <c r="F24" s="206">
        <f t="shared" si="0"/>
        <v>0</v>
      </c>
      <c r="G24" s="204">
        <f t="shared" si="0"/>
        <v>0</v>
      </c>
      <c r="H24" s="206">
        <f t="shared" si="0"/>
        <v>0</v>
      </c>
      <c r="I24" s="206">
        <f t="shared" si="0"/>
        <v>0</v>
      </c>
      <c r="J24" s="204">
        <f t="shared" si="0"/>
        <v>0</v>
      </c>
      <c r="K24" s="124"/>
      <c r="L24" s="124"/>
    </row>
    <row r="25" spans="1:12" ht="30" customHeight="1" thickBot="1">
      <c r="A25" s="136" t="s">
        <v>16</v>
      </c>
      <c r="B25" s="137">
        <f aca="true" t="shared" si="1" ref="B25:G25">B16</f>
        <v>9</v>
      </c>
      <c r="C25" s="137">
        <f t="shared" si="1"/>
        <v>0</v>
      </c>
      <c r="D25" s="137">
        <f t="shared" si="1"/>
        <v>9</v>
      </c>
      <c r="E25" s="137">
        <f t="shared" si="1"/>
        <v>0</v>
      </c>
      <c r="F25" s="137">
        <f t="shared" si="1"/>
        <v>4</v>
      </c>
      <c r="G25" s="137">
        <f t="shared" si="1"/>
        <v>4</v>
      </c>
      <c r="H25" s="137">
        <f>B25+E25</f>
        <v>9</v>
      </c>
      <c r="I25" s="137">
        <f>C25+F25</f>
        <v>4</v>
      </c>
      <c r="J25" s="139">
        <f>SUM(H25:I25)</f>
        <v>13</v>
      </c>
      <c r="K25" s="140"/>
      <c r="L25" s="140"/>
    </row>
    <row r="26" spans="1:12" ht="26.25" thickBot="1">
      <c r="A26" s="136" t="s">
        <v>49</v>
      </c>
      <c r="B26" s="137">
        <f aca="true" t="shared" si="2" ref="B26:G26">B20</f>
        <v>0</v>
      </c>
      <c r="C26" s="137">
        <f t="shared" si="2"/>
        <v>0</v>
      </c>
      <c r="D26" s="137">
        <f t="shared" si="2"/>
        <v>0</v>
      </c>
      <c r="E26" s="137">
        <f t="shared" si="2"/>
        <v>0</v>
      </c>
      <c r="F26" s="137">
        <f t="shared" si="2"/>
        <v>0</v>
      </c>
      <c r="G26" s="137">
        <f t="shared" si="2"/>
        <v>0</v>
      </c>
      <c r="H26" s="137">
        <f>B26</f>
        <v>0</v>
      </c>
      <c r="I26" s="137">
        <f>C26</f>
        <v>0</v>
      </c>
      <c r="J26" s="139">
        <f>SUM(H26:I26)</f>
        <v>0</v>
      </c>
      <c r="K26" s="141"/>
      <c r="L26" s="141"/>
    </row>
    <row r="27" spans="1:12" ht="26.25" thickBot="1">
      <c r="A27" s="136" t="s">
        <v>17</v>
      </c>
      <c r="B27" s="137">
        <f aca="true" t="shared" si="3" ref="B27:G27">B24</f>
        <v>0</v>
      </c>
      <c r="C27" s="137">
        <f t="shared" si="3"/>
        <v>0</v>
      </c>
      <c r="D27" s="137">
        <f t="shared" si="3"/>
        <v>0</v>
      </c>
      <c r="E27" s="137">
        <f t="shared" si="3"/>
        <v>0</v>
      </c>
      <c r="F27" s="137">
        <f t="shared" si="3"/>
        <v>0</v>
      </c>
      <c r="G27" s="137">
        <f t="shared" si="3"/>
        <v>0</v>
      </c>
      <c r="H27" s="137">
        <v>0</v>
      </c>
      <c r="I27" s="137">
        <v>0</v>
      </c>
      <c r="J27" s="139">
        <v>0</v>
      </c>
      <c r="K27" s="141"/>
      <c r="L27" s="141"/>
    </row>
    <row r="28" spans="1:12" s="377" customFormat="1" ht="27" thickBot="1">
      <c r="A28" s="219" t="s">
        <v>18</v>
      </c>
      <c r="B28" s="969">
        <f>SUM(B25:B27)</f>
        <v>9</v>
      </c>
      <c r="C28" s="969">
        <f aca="true" t="shared" si="4" ref="C28:J28">SUM(C25:C27)</f>
        <v>0</v>
      </c>
      <c r="D28" s="969">
        <f t="shared" si="4"/>
        <v>9</v>
      </c>
      <c r="E28" s="969">
        <f t="shared" si="4"/>
        <v>0</v>
      </c>
      <c r="F28" s="969">
        <f t="shared" si="4"/>
        <v>4</v>
      </c>
      <c r="G28" s="969">
        <f t="shared" si="4"/>
        <v>4</v>
      </c>
      <c r="H28" s="969">
        <f t="shared" si="4"/>
        <v>9</v>
      </c>
      <c r="I28" s="969">
        <f t="shared" si="4"/>
        <v>4</v>
      </c>
      <c r="J28" s="970">
        <f t="shared" si="4"/>
        <v>13</v>
      </c>
      <c r="K28" s="971"/>
      <c r="L28" s="971"/>
    </row>
    <row r="29" spans="1:12" ht="12" customHeight="1">
      <c r="A29" s="124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</row>
    <row r="30" spans="1:11" ht="25.5" customHeight="1" hidden="1" thickBot="1">
      <c r="A30" s="124"/>
      <c r="B30" s="141"/>
      <c r="C30" s="141"/>
      <c r="D30" s="141"/>
      <c r="E30" s="141"/>
      <c r="F30" s="141"/>
      <c r="G30" s="141"/>
      <c r="H30" s="141"/>
      <c r="I30" s="141"/>
      <c r="J30" s="141"/>
      <c r="K30" s="146"/>
    </row>
    <row r="31" spans="1:12" ht="25.5">
      <c r="A31" s="124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</row>
    <row r="32" spans="1:10" ht="30.75" customHeight="1">
      <c r="A32" s="1308" t="s">
        <v>75</v>
      </c>
      <c r="B32" s="1308"/>
      <c r="C32" s="1308"/>
      <c r="D32" s="1308"/>
      <c r="E32" s="1308"/>
      <c r="F32" s="1308"/>
      <c r="G32" s="1308"/>
      <c r="H32" s="1308"/>
      <c r="I32" s="1308"/>
      <c r="J32" s="1308"/>
    </row>
    <row r="33" spans="2:10" ht="25.5">
      <c r="B33" s="146"/>
      <c r="C33" s="146"/>
      <c r="D33" s="146"/>
      <c r="E33" s="146"/>
      <c r="F33" s="146"/>
      <c r="G33" s="146"/>
      <c r="H33" s="146"/>
      <c r="I33" s="146"/>
      <c r="J33" s="146"/>
    </row>
    <row r="34" spans="2:10" ht="45" customHeight="1">
      <c r="B34" s="141"/>
      <c r="C34" s="141"/>
      <c r="D34" s="141"/>
      <c r="E34" s="141"/>
      <c r="F34" s="141"/>
      <c r="G34" s="141"/>
      <c r="H34" s="141"/>
      <c r="I34" s="141"/>
      <c r="J34" s="141"/>
    </row>
  </sheetData>
  <sheetProtection/>
  <mergeCells count="7">
    <mergeCell ref="A32:J32"/>
    <mergeCell ref="A1:J1"/>
    <mergeCell ref="A3:J3"/>
    <mergeCell ref="A5:A7"/>
    <mergeCell ref="B5:D6"/>
    <mergeCell ref="E5:G6"/>
    <mergeCell ref="H5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N44"/>
  <sheetViews>
    <sheetView zoomScale="50" zoomScaleNormal="50" zoomScalePageLayoutView="0" workbookViewId="0" topLeftCell="A10">
      <selection activeCell="E24" sqref="E24"/>
    </sheetView>
  </sheetViews>
  <sheetFormatPr defaultColWidth="9.00390625" defaultRowHeight="12.75"/>
  <cols>
    <col min="1" max="1" width="88.875" style="47" customWidth="1"/>
    <col min="2" max="2" width="15.875" style="47" customWidth="1"/>
    <col min="3" max="3" width="15.00390625" style="47" customWidth="1"/>
    <col min="4" max="4" width="11.00390625" style="47" customWidth="1"/>
    <col min="5" max="5" width="17.375" style="47" customWidth="1"/>
    <col min="6" max="6" width="19.00390625" style="47" customWidth="1"/>
    <col min="7" max="7" width="19.375" style="47" customWidth="1"/>
    <col min="8" max="8" width="18.125" style="47" customWidth="1"/>
    <col min="9" max="9" width="19.00390625" style="47" customWidth="1"/>
    <col min="10" max="10" width="18.00390625" style="47" customWidth="1"/>
    <col min="11" max="12" width="10.75390625" style="47" customWidth="1"/>
    <col min="13" max="13" width="9.125" style="47" customWidth="1"/>
    <col min="14" max="14" width="12.875" style="47" customWidth="1"/>
    <col min="15" max="15" width="23.375" style="47" customWidth="1"/>
    <col min="16" max="17" width="9.125" style="47" customWidth="1"/>
    <col min="18" max="18" width="10.625" style="47" bestFit="1" customWidth="1"/>
    <col min="19" max="19" width="11.25390625" style="47" customWidth="1"/>
    <col min="20" max="16384" width="9.125" style="47" customWidth="1"/>
  </cols>
  <sheetData>
    <row r="1" spans="1:14" ht="39.75" customHeight="1">
      <c r="A1" s="1278" t="s">
        <v>0</v>
      </c>
      <c r="B1" s="1278"/>
      <c r="C1" s="1278"/>
      <c r="D1" s="1278"/>
      <c r="E1" s="1278"/>
      <c r="F1" s="1278"/>
      <c r="G1" s="1278"/>
      <c r="H1" s="1278"/>
      <c r="I1" s="1278"/>
      <c r="J1" s="1278"/>
      <c r="K1" s="182"/>
      <c r="L1" s="182"/>
      <c r="M1" s="182"/>
      <c r="N1" s="182"/>
    </row>
    <row r="2" spans="1:10" ht="28.5" customHeight="1">
      <c r="A2" s="183"/>
      <c r="B2" s="183" t="s">
        <v>84</v>
      </c>
      <c r="C2" s="183"/>
      <c r="D2" s="183"/>
      <c r="E2" s="183"/>
      <c r="F2" s="183"/>
      <c r="G2" s="183"/>
      <c r="H2" s="183"/>
      <c r="I2" s="183"/>
      <c r="J2" s="183"/>
    </row>
    <row r="3" spans="1:12" ht="37.5" customHeight="1">
      <c r="A3" s="1278" t="s">
        <v>164</v>
      </c>
      <c r="B3" s="1278"/>
      <c r="C3" s="1278"/>
      <c r="D3" s="1278"/>
      <c r="E3" s="1278"/>
      <c r="F3" s="1278"/>
      <c r="G3" s="1278"/>
      <c r="H3" s="1278"/>
      <c r="I3" s="1278"/>
      <c r="J3" s="1278"/>
      <c r="K3" s="46"/>
      <c r="L3" s="46"/>
    </row>
    <row r="4" ht="33" customHeight="1" thickBot="1">
      <c r="A4" s="48"/>
    </row>
    <row r="5" spans="1:12" ht="33" customHeight="1">
      <c r="A5" s="1279" t="s">
        <v>35</v>
      </c>
      <c r="B5" s="1310" t="s">
        <v>2</v>
      </c>
      <c r="C5" s="1311"/>
      <c r="D5" s="1312"/>
      <c r="E5" s="1310" t="s">
        <v>3</v>
      </c>
      <c r="F5" s="1311"/>
      <c r="G5" s="1312"/>
      <c r="H5" s="1266" t="s">
        <v>23</v>
      </c>
      <c r="I5" s="1267"/>
      <c r="J5" s="1268"/>
      <c r="K5" s="49"/>
      <c r="L5" s="49"/>
    </row>
    <row r="6" spans="1:12" ht="33" customHeight="1" thickBot="1">
      <c r="A6" s="1280"/>
      <c r="B6" s="1318"/>
      <c r="C6" s="1316"/>
      <c r="D6" s="1317"/>
      <c r="E6" s="1318"/>
      <c r="F6" s="1316"/>
      <c r="G6" s="1317"/>
      <c r="H6" s="1269"/>
      <c r="I6" s="1270"/>
      <c r="J6" s="1271"/>
      <c r="K6" s="49"/>
      <c r="L6" s="49"/>
    </row>
    <row r="7" spans="1:12" ht="99.75" customHeight="1" thickBot="1">
      <c r="A7" s="1370"/>
      <c r="B7" s="693" t="s">
        <v>5</v>
      </c>
      <c r="C7" s="694" t="s">
        <v>6</v>
      </c>
      <c r="D7" s="428" t="s">
        <v>7</v>
      </c>
      <c r="E7" s="693" t="s">
        <v>5</v>
      </c>
      <c r="F7" s="694" t="s">
        <v>6</v>
      </c>
      <c r="G7" s="428" t="s">
        <v>7</v>
      </c>
      <c r="H7" s="693" t="s">
        <v>5</v>
      </c>
      <c r="I7" s="694" t="s">
        <v>6</v>
      </c>
      <c r="J7" s="428" t="s">
        <v>7</v>
      </c>
      <c r="K7" s="49"/>
      <c r="L7" s="49"/>
    </row>
    <row r="8" spans="1:12" ht="45" customHeight="1" thickBot="1">
      <c r="A8" s="152" t="s">
        <v>36</v>
      </c>
      <c r="B8" s="206"/>
      <c r="C8" s="206"/>
      <c r="D8" s="204"/>
      <c r="E8" s="209"/>
      <c r="F8" s="206"/>
      <c r="G8" s="206"/>
      <c r="H8" s="206"/>
      <c r="I8" s="206"/>
      <c r="J8" s="204"/>
      <c r="K8" s="49"/>
      <c r="L8" s="49"/>
    </row>
    <row r="9" spans="1:12" ht="35.25" customHeight="1" thickBot="1">
      <c r="A9" s="376" t="s">
        <v>86</v>
      </c>
      <c r="B9" s="157">
        <v>1</v>
      </c>
      <c r="C9" s="158"/>
      <c r="D9" s="127">
        <v>1</v>
      </c>
      <c r="E9" s="157">
        <v>6</v>
      </c>
      <c r="F9" s="158"/>
      <c r="G9" s="127">
        <v>6</v>
      </c>
      <c r="H9" s="154">
        <v>7</v>
      </c>
      <c r="I9" s="154"/>
      <c r="J9" s="155">
        <v>7</v>
      </c>
      <c r="K9" s="49"/>
      <c r="L9" s="49"/>
    </row>
    <row r="10" spans="1:12" ht="35.25" customHeight="1" thickBot="1">
      <c r="A10" s="376" t="s">
        <v>87</v>
      </c>
      <c r="B10" s="157">
        <v>1</v>
      </c>
      <c r="C10" s="158"/>
      <c r="D10" s="127">
        <v>1</v>
      </c>
      <c r="E10" s="157">
        <v>2</v>
      </c>
      <c r="F10" s="158"/>
      <c r="G10" s="127">
        <v>2</v>
      </c>
      <c r="H10" s="154">
        <v>3</v>
      </c>
      <c r="I10" s="154"/>
      <c r="J10" s="155">
        <v>3</v>
      </c>
      <c r="K10" s="49"/>
      <c r="L10" s="49"/>
    </row>
    <row r="11" spans="1:12" ht="55.5" customHeight="1" thickBot="1">
      <c r="A11" s="376" t="s">
        <v>88</v>
      </c>
      <c r="B11" s="157">
        <v>5</v>
      </c>
      <c r="C11" s="158"/>
      <c r="D11" s="127">
        <v>5</v>
      </c>
      <c r="E11" s="157">
        <v>2</v>
      </c>
      <c r="F11" s="158"/>
      <c r="G11" s="127">
        <v>2</v>
      </c>
      <c r="H11" s="154">
        <v>7</v>
      </c>
      <c r="I11" s="154"/>
      <c r="J11" s="155">
        <v>7</v>
      </c>
      <c r="K11" s="49"/>
      <c r="L11" s="49"/>
    </row>
    <row r="12" spans="1:12" ht="51" customHeight="1" thickBot="1">
      <c r="A12" s="376" t="s">
        <v>89</v>
      </c>
      <c r="B12" s="157"/>
      <c r="C12" s="158"/>
      <c r="D12" s="127"/>
      <c r="E12" s="157">
        <v>1</v>
      </c>
      <c r="F12" s="158"/>
      <c r="G12" s="127">
        <v>1</v>
      </c>
      <c r="H12" s="154">
        <v>1</v>
      </c>
      <c r="I12" s="154"/>
      <c r="J12" s="155">
        <v>1</v>
      </c>
      <c r="K12" s="49"/>
      <c r="L12" s="49"/>
    </row>
    <row r="13" spans="1:12" ht="40.5" customHeight="1" thickBot="1">
      <c r="A13" s="376" t="s">
        <v>90</v>
      </c>
      <c r="B13" s="157"/>
      <c r="C13" s="158"/>
      <c r="D13" s="127"/>
      <c r="E13" s="157">
        <v>1</v>
      </c>
      <c r="F13" s="158"/>
      <c r="G13" s="127">
        <v>1</v>
      </c>
      <c r="H13" s="154">
        <v>1</v>
      </c>
      <c r="I13" s="154"/>
      <c r="J13" s="155">
        <v>1</v>
      </c>
      <c r="K13" s="49"/>
      <c r="L13" s="49"/>
    </row>
    <row r="14" spans="1:12" ht="48" customHeight="1" thickBot="1">
      <c r="A14" s="376" t="s">
        <v>91</v>
      </c>
      <c r="B14" s="157">
        <v>2</v>
      </c>
      <c r="C14" s="158"/>
      <c r="D14" s="127">
        <v>2</v>
      </c>
      <c r="E14" s="157">
        <v>2</v>
      </c>
      <c r="F14" s="158"/>
      <c r="G14" s="127">
        <v>2</v>
      </c>
      <c r="H14" s="154">
        <v>4</v>
      </c>
      <c r="I14" s="154"/>
      <c r="J14" s="155">
        <v>4</v>
      </c>
      <c r="K14" s="49"/>
      <c r="L14" s="49"/>
    </row>
    <row r="15" spans="1:12" ht="49.5" customHeight="1" thickBot="1">
      <c r="A15" s="1010" t="s">
        <v>92</v>
      </c>
      <c r="B15" s="157">
        <v>4</v>
      </c>
      <c r="C15" s="158"/>
      <c r="D15" s="127">
        <v>4</v>
      </c>
      <c r="E15" s="157">
        <v>4</v>
      </c>
      <c r="F15" s="158"/>
      <c r="G15" s="127">
        <v>4</v>
      </c>
      <c r="H15" s="154">
        <v>8</v>
      </c>
      <c r="I15" s="154"/>
      <c r="J15" s="155">
        <v>8</v>
      </c>
      <c r="K15" s="49"/>
      <c r="L15" s="49"/>
    </row>
    <row r="16" spans="1:12" ht="41.25" customHeight="1" thickBot="1">
      <c r="A16" s="1010" t="s">
        <v>93</v>
      </c>
      <c r="B16" s="157"/>
      <c r="C16" s="158"/>
      <c r="D16" s="127"/>
      <c r="E16" s="157"/>
      <c r="F16" s="158"/>
      <c r="G16" s="127"/>
      <c r="H16" s="154"/>
      <c r="I16" s="154"/>
      <c r="J16" s="155"/>
      <c r="K16" s="49"/>
      <c r="L16" s="49"/>
    </row>
    <row r="17" spans="1:12" s="377" customFormat="1" ht="45" customHeight="1" thickBot="1">
      <c r="A17" s="83" t="s">
        <v>9</v>
      </c>
      <c r="B17" s="75">
        <f>SUM(B9:B16)</f>
        <v>13</v>
      </c>
      <c r="C17" s="75">
        <f>SUM(C9:C16)</f>
        <v>0</v>
      </c>
      <c r="D17" s="75">
        <f>SUM(D9:D16)</f>
        <v>13</v>
      </c>
      <c r="E17" s="75">
        <f>SUM(E9:E16)</f>
        <v>18</v>
      </c>
      <c r="F17" s="75"/>
      <c r="G17" s="75">
        <f>SUM(G9:G16)</f>
        <v>18</v>
      </c>
      <c r="H17" s="75">
        <f>SUM(H9:H16)</f>
        <v>31</v>
      </c>
      <c r="I17" s="75">
        <f>SUM(I9:I16)</f>
        <v>0</v>
      </c>
      <c r="J17" s="139">
        <f>SUM(J9:J16)</f>
        <v>31</v>
      </c>
      <c r="K17" s="49"/>
      <c r="L17" s="49"/>
    </row>
    <row r="18" spans="1:12" s="377" customFormat="1" ht="45" customHeight="1" thickBot="1">
      <c r="A18" s="210" t="s">
        <v>10</v>
      </c>
      <c r="B18" s="160"/>
      <c r="C18" s="160"/>
      <c r="D18" s="160"/>
      <c r="E18" s="160"/>
      <c r="F18" s="160"/>
      <c r="G18" s="160"/>
      <c r="H18" s="160"/>
      <c r="I18" s="160"/>
      <c r="J18" s="161"/>
      <c r="K18" s="49"/>
      <c r="L18" s="49"/>
    </row>
    <row r="19" spans="1:12" ht="31.5" customHeight="1" thickBot="1">
      <c r="A19" s="83" t="s">
        <v>11</v>
      </c>
      <c r="B19" s="944"/>
      <c r="C19" s="945"/>
      <c r="D19" s="946"/>
      <c r="E19" s="226"/>
      <c r="F19" s="945" t="s">
        <v>12</v>
      </c>
      <c r="G19" s="222"/>
      <c r="H19" s="223"/>
      <c r="I19" s="224"/>
      <c r="J19" s="225"/>
      <c r="K19" s="93"/>
      <c r="L19" s="93"/>
    </row>
    <row r="20" spans="1:12" ht="24.75" customHeight="1" thickBot="1">
      <c r="A20" s="376" t="s">
        <v>86</v>
      </c>
      <c r="B20" s="157">
        <v>1</v>
      </c>
      <c r="C20" s="158"/>
      <c r="D20" s="127">
        <v>1</v>
      </c>
      <c r="E20" s="157">
        <v>6</v>
      </c>
      <c r="F20" s="158"/>
      <c r="G20" s="127">
        <v>6</v>
      </c>
      <c r="H20" s="154">
        <v>7</v>
      </c>
      <c r="I20" s="154"/>
      <c r="J20" s="155">
        <v>7</v>
      </c>
      <c r="K20" s="124"/>
      <c r="L20" s="124"/>
    </row>
    <row r="21" spans="1:12" ht="27" thickBot="1">
      <c r="A21" s="376" t="s">
        <v>87</v>
      </c>
      <c r="B21" s="157">
        <v>1</v>
      </c>
      <c r="C21" s="158"/>
      <c r="D21" s="127">
        <v>1</v>
      </c>
      <c r="E21" s="157">
        <v>2</v>
      </c>
      <c r="F21" s="158"/>
      <c r="G21" s="127">
        <v>2</v>
      </c>
      <c r="H21" s="154">
        <v>3</v>
      </c>
      <c r="I21" s="154"/>
      <c r="J21" s="155">
        <v>3</v>
      </c>
      <c r="K21" s="124"/>
      <c r="L21" s="124"/>
    </row>
    <row r="22" spans="1:12" ht="48.75" customHeight="1" thickBot="1">
      <c r="A22" s="376" t="s">
        <v>88</v>
      </c>
      <c r="B22" s="157">
        <v>5</v>
      </c>
      <c r="C22" s="158"/>
      <c r="D22" s="127">
        <v>5</v>
      </c>
      <c r="E22" s="157">
        <v>2</v>
      </c>
      <c r="F22" s="158"/>
      <c r="G22" s="127">
        <v>2</v>
      </c>
      <c r="H22" s="154">
        <v>7</v>
      </c>
      <c r="I22" s="154"/>
      <c r="J22" s="155">
        <v>7</v>
      </c>
      <c r="K22" s="124"/>
      <c r="L22" s="124"/>
    </row>
    <row r="23" spans="1:12" ht="41.25" customHeight="1" thickBot="1">
      <c r="A23" s="376" t="s">
        <v>89</v>
      </c>
      <c r="B23" s="157"/>
      <c r="C23" s="158"/>
      <c r="D23" s="127"/>
      <c r="E23" s="157">
        <v>1</v>
      </c>
      <c r="F23" s="158"/>
      <c r="G23" s="127">
        <v>1</v>
      </c>
      <c r="H23" s="154">
        <v>1</v>
      </c>
      <c r="I23" s="154"/>
      <c r="J23" s="155">
        <v>1</v>
      </c>
      <c r="K23" s="124"/>
      <c r="L23" s="124"/>
    </row>
    <row r="24" spans="1:12" ht="24.75" customHeight="1" thickBot="1">
      <c r="A24" s="376" t="s">
        <v>90</v>
      </c>
      <c r="B24" s="157"/>
      <c r="C24" s="158"/>
      <c r="D24" s="127"/>
      <c r="E24" s="157">
        <v>1</v>
      </c>
      <c r="F24" s="158"/>
      <c r="G24" s="127">
        <v>1</v>
      </c>
      <c r="H24" s="154">
        <v>1</v>
      </c>
      <c r="I24" s="154"/>
      <c r="J24" s="155">
        <v>1</v>
      </c>
      <c r="K24" s="124"/>
      <c r="L24" s="124"/>
    </row>
    <row r="25" spans="1:12" ht="48" customHeight="1" thickBot="1">
      <c r="A25" s="376" t="s">
        <v>91</v>
      </c>
      <c r="B25" s="157">
        <v>2</v>
      </c>
      <c r="C25" s="158"/>
      <c r="D25" s="127">
        <v>2</v>
      </c>
      <c r="E25" s="157">
        <v>2</v>
      </c>
      <c r="F25" s="158"/>
      <c r="G25" s="127">
        <v>2</v>
      </c>
      <c r="H25" s="154">
        <v>4</v>
      </c>
      <c r="I25" s="154"/>
      <c r="J25" s="155">
        <v>4</v>
      </c>
      <c r="K25" s="124"/>
      <c r="L25" s="124"/>
    </row>
    <row r="26" spans="1:12" ht="43.5" customHeight="1" thickBot="1">
      <c r="A26" s="376" t="s">
        <v>92</v>
      </c>
      <c r="B26" s="157">
        <v>4</v>
      </c>
      <c r="C26" s="158"/>
      <c r="D26" s="127">
        <v>4</v>
      </c>
      <c r="E26" s="157">
        <v>4</v>
      </c>
      <c r="F26" s="158"/>
      <c r="G26" s="127">
        <v>4</v>
      </c>
      <c r="H26" s="154">
        <v>8</v>
      </c>
      <c r="I26" s="154"/>
      <c r="J26" s="155">
        <v>8</v>
      </c>
      <c r="K26" s="124"/>
      <c r="L26" s="124"/>
    </row>
    <row r="27" spans="1:12" ht="43.5" customHeight="1" thickBot="1">
      <c r="A27" s="376" t="s">
        <v>93</v>
      </c>
      <c r="B27" s="157"/>
      <c r="C27" s="158"/>
      <c r="D27" s="127"/>
      <c r="E27" s="157"/>
      <c r="F27" s="158"/>
      <c r="G27" s="127"/>
      <c r="H27" s="154"/>
      <c r="I27" s="154"/>
      <c r="J27" s="155"/>
      <c r="K27" s="124"/>
      <c r="L27" s="124"/>
    </row>
    <row r="28" spans="1:12" ht="24.75" customHeight="1" thickBot="1">
      <c r="A28" s="162" t="s">
        <v>13</v>
      </c>
      <c r="B28" s="75">
        <f aca="true" t="shared" si="0" ref="B28:J28">SUM(B20:B27)</f>
        <v>13</v>
      </c>
      <c r="C28" s="75">
        <f t="shared" si="0"/>
        <v>0</v>
      </c>
      <c r="D28" s="75">
        <f t="shared" si="0"/>
        <v>13</v>
      </c>
      <c r="E28" s="75">
        <f t="shared" si="0"/>
        <v>18</v>
      </c>
      <c r="F28" s="75">
        <f t="shared" si="0"/>
        <v>0</v>
      </c>
      <c r="G28" s="75">
        <f t="shared" si="0"/>
        <v>18</v>
      </c>
      <c r="H28" s="75">
        <f t="shared" si="0"/>
        <v>31</v>
      </c>
      <c r="I28" s="75">
        <f t="shared" si="0"/>
        <v>0</v>
      </c>
      <c r="J28" s="139">
        <f t="shared" si="0"/>
        <v>31</v>
      </c>
      <c r="K28" s="113"/>
      <c r="L28" s="113"/>
    </row>
    <row r="29" spans="1:12" ht="24.75" customHeight="1">
      <c r="A29" s="163" t="s">
        <v>46</v>
      </c>
      <c r="B29" s="207"/>
      <c r="C29" s="208"/>
      <c r="D29" s="947"/>
      <c r="E29" s="207"/>
      <c r="F29" s="208"/>
      <c r="G29" s="947"/>
      <c r="H29" s="207"/>
      <c r="I29" s="208"/>
      <c r="J29" s="60"/>
      <c r="K29" s="124"/>
      <c r="L29" s="124"/>
    </row>
    <row r="30" spans="1:12" ht="24.75" customHeight="1">
      <c r="A30" s="65"/>
      <c r="B30" s="128">
        <v>0</v>
      </c>
      <c r="C30" s="126">
        <v>0</v>
      </c>
      <c r="D30" s="127">
        <f>SUM(B30:C30)</f>
        <v>0</v>
      </c>
      <c r="E30" s="128">
        <v>0</v>
      </c>
      <c r="F30" s="126">
        <v>0</v>
      </c>
      <c r="G30" s="127">
        <f>SUM(E30:F30)</f>
        <v>0</v>
      </c>
      <c r="H30" s="154"/>
      <c r="I30" s="164"/>
      <c r="J30" s="155"/>
      <c r="K30" s="124"/>
      <c r="L30" s="124"/>
    </row>
    <row r="31" spans="1:12" ht="24.75" customHeight="1" thickBot="1">
      <c r="A31" s="65"/>
      <c r="B31" s="128"/>
      <c r="C31" s="126"/>
      <c r="D31" s="127">
        <f>SUM(B31:C31)</f>
        <v>0</v>
      </c>
      <c r="E31" s="128"/>
      <c r="F31" s="126"/>
      <c r="G31" s="127">
        <f>SUM(E31:F31)</f>
        <v>0</v>
      </c>
      <c r="H31" s="154"/>
      <c r="I31" s="164"/>
      <c r="J31" s="155"/>
      <c r="K31" s="124"/>
      <c r="L31" s="124"/>
    </row>
    <row r="32" spans="1:12" ht="33" customHeight="1" thickBot="1">
      <c r="A32" s="108" t="s">
        <v>47</v>
      </c>
      <c r="B32" s="137">
        <f aca="true" t="shared" si="1" ref="B32:J32">SUM(B30:B31)</f>
        <v>0</v>
      </c>
      <c r="C32" s="137">
        <f t="shared" si="1"/>
        <v>0</v>
      </c>
      <c r="D32" s="137">
        <f t="shared" si="1"/>
        <v>0</v>
      </c>
      <c r="E32" s="137">
        <f t="shared" si="1"/>
        <v>0</v>
      </c>
      <c r="F32" s="137">
        <f t="shared" si="1"/>
        <v>0</v>
      </c>
      <c r="G32" s="138">
        <f t="shared" si="1"/>
        <v>0</v>
      </c>
      <c r="H32" s="137">
        <f t="shared" si="1"/>
        <v>0</v>
      </c>
      <c r="I32" s="137">
        <f t="shared" si="1"/>
        <v>0</v>
      </c>
      <c r="J32" s="139">
        <f t="shared" si="1"/>
        <v>0</v>
      </c>
      <c r="K32" s="124"/>
      <c r="L32" s="124"/>
    </row>
    <row r="33" spans="1:12" ht="35.25" customHeight="1" thickBot="1">
      <c r="A33" s="114" t="s">
        <v>48</v>
      </c>
      <c r="B33" s="115"/>
      <c r="C33" s="116"/>
      <c r="D33" s="165"/>
      <c r="E33" s="116"/>
      <c r="F33" s="116"/>
      <c r="G33" s="117"/>
      <c r="H33" s="115"/>
      <c r="I33" s="116"/>
      <c r="J33" s="166"/>
      <c r="K33" s="124"/>
      <c r="L33" s="124"/>
    </row>
    <row r="34" spans="1:12" ht="24.75" customHeight="1" thickBot="1">
      <c r="A34" s="108" t="s">
        <v>15</v>
      </c>
      <c r="B34" s="134">
        <v>0</v>
      </c>
      <c r="C34" s="134">
        <v>0</v>
      </c>
      <c r="D34" s="112">
        <f>SUM(B34:C34)</f>
        <v>0</v>
      </c>
      <c r="E34" s="168">
        <v>0</v>
      </c>
      <c r="F34" s="134">
        <v>0</v>
      </c>
      <c r="G34" s="134">
        <v>0</v>
      </c>
      <c r="H34" s="134">
        <v>0</v>
      </c>
      <c r="I34" s="134">
        <v>0</v>
      </c>
      <c r="J34" s="112">
        <f>SUM(H34:I34)</f>
        <v>0</v>
      </c>
      <c r="K34" s="124"/>
      <c r="L34" s="124"/>
    </row>
    <row r="35" spans="1:12" ht="30" customHeight="1" thickBot="1">
      <c r="A35" s="136" t="s">
        <v>16</v>
      </c>
      <c r="B35" s="137">
        <f aca="true" t="shared" si="2" ref="B35:G35">B28</f>
        <v>13</v>
      </c>
      <c r="C35" s="137">
        <f t="shared" si="2"/>
        <v>0</v>
      </c>
      <c r="D35" s="137">
        <f t="shared" si="2"/>
        <v>13</v>
      </c>
      <c r="E35" s="137">
        <f t="shared" si="2"/>
        <v>18</v>
      </c>
      <c r="F35" s="137">
        <f t="shared" si="2"/>
        <v>0</v>
      </c>
      <c r="G35" s="137">
        <f t="shared" si="2"/>
        <v>18</v>
      </c>
      <c r="H35" s="137">
        <f>B35+E35</f>
        <v>31</v>
      </c>
      <c r="I35" s="137">
        <f>C35+F35</f>
        <v>0</v>
      </c>
      <c r="J35" s="139">
        <f>SUM(H35:I35)</f>
        <v>31</v>
      </c>
      <c r="K35" s="140"/>
      <c r="L35" s="140"/>
    </row>
    <row r="36" spans="1:12" ht="26.25" thickBot="1">
      <c r="A36" s="136" t="s">
        <v>49</v>
      </c>
      <c r="B36" s="137">
        <f aca="true" t="shared" si="3" ref="B36:G36">B32</f>
        <v>0</v>
      </c>
      <c r="C36" s="137">
        <f t="shared" si="3"/>
        <v>0</v>
      </c>
      <c r="D36" s="137">
        <f t="shared" si="3"/>
        <v>0</v>
      </c>
      <c r="E36" s="137">
        <f t="shared" si="3"/>
        <v>0</v>
      </c>
      <c r="F36" s="137">
        <f t="shared" si="3"/>
        <v>0</v>
      </c>
      <c r="G36" s="137">
        <f t="shared" si="3"/>
        <v>0</v>
      </c>
      <c r="H36" s="137">
        <f>B36+E36</f>
        <v>0</v>
      </c>
      <c r="I36" s="137">
        <f>C36+F36</f>
        <v>0</v>
      </c>
      <c r="J36" s="139">
        <f>SUM(H36:I36)</f>
        <v>0</v>
      </c>
      <c r="K36" s="141"/>
      <c r="L36" s="141"/>
    </row>
    <row r="37" spans="1:12" ht="26.25" thickBot="1">
      <c r="A37" s="136" t="s">
        <v>17</v>
      </c>
      <c r="B37" s="137">
        <f aca="true" t="shared" si="4" ref="B37:G37">B34</f>
        <v>0</v>
      </c>
      <c r="C37" s="137">
        <f t="shared" si="4"/>
        <v>0</v>
      </c>
      <c r="D37" s="137">
        <f t="shared" si="4"/>
        <v>0</v>
      </c>
      <c r="E37" s="137">
        <f t="shared" si="4"/>
        <v>0</v>
      </c>
      <c r="F37" s="137">
        <f t="shared" si="4"/>
        <v>0</v>
      </c>
      <c r="G37" s="137">
        <f t="shared" si="4"/>
        <v>0</v>
      </c>
      <c r="H37" s="137">
        <f>B37+E37</f>
        <v>0</v>
      </c>
      <c r="I37" s="137">
        <f>C37+E37</f>
        <v>0</v>
      </c>
      <c r="J37" s="139">
        <f>SUM(H37:I37)</f>
        <v>0</v>
      </c>
      <c r="K37" s="141"/>
      <c r="L37" s="141"/>
    </row>
    <row r="38" spans="1:12" ht="26.25" thickBot="1">
      <c r="A38" s="142" t="s">
        <v>18</v>
      </c>
      <c r="B38" s="143">
        <f aca="true" t="shared" si="5" ref="B38:G38">SUM(B35:B37)</f>
        <v>13</v>
      </c>
      <c r="C38" s="143">
        <f t="shared" si="5"/>
        <v>0</v>
      </c>
      <c r="D38" s="143">
        <f t="shared" si="5"/>
        <v>13</v>
      </c>
      <c r="E38" s="143">
        <f t="shared" si="5"/>
        <v>18</v>
      </c>
      <c r="F38" s="143">
        <f t="shared" si="5"/>
        <v>0</v>
      </c>
      <c r="G38" s="143">
        <f t="shared" si="5"/>
        <v>18</v>
      </c>
      <c r="H38" s="143">
        <f>SUM(H35:H37)</f>
        <v>31</v>
      </c>
      <c r="I38" s="143">
        <f>SUM(I35:I37)</f>
        <v>0</v>
      </c>
      <c r="J38" s="145">
        <f>SUM(J35:J37)</f>
        <v>31</v>
      </c>
      <c r="K38" s="141"/>
      <c r="L38" s="141"/>
    </row>
    <row r="39" spans="1:12" ht="12" customHeight="1">
      <c r="A39" s="124"/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</row>
    <row r="40" spans="1:11" ht="25.5" customHeight="1" hidden="1">
      <c r="A40" s="124"/>
      <c r="B40" s="141"/>
      <c r="C40" s="141"/>
      <c r="D40" s="141"/>
      <c r="E40" s="141"/>
      <c r="F40" s="141"/>
      <c r="G40" s="141"/>
      <c r="H40" s="141"/>
      <c r="I40" s="141"/>
      <c r="J40" s="141"/>
      <c r="K40" s="146"/>
    </row>
    <row r="41" spans="1:12" ht="25.5">
      <c r="A41" s="124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</row>
    <row r="42" spans="1:13" ht="30.75" customHeight="1">
      <c r="A42" s="1308" t="s">
        <v>50</v>
      </c>
      <c r="B42" s="1308"/>
      <c r="C42" s="1308"/>
      <c r="D42" s="1308"/>
      <c r="E42" s="1308"/>
      <c r="F42" s="1308"/>
      <c r="G42" s="1308"/>
      <c r="H42" s="1308"/>
      <c r="I42" s="1308"/>
      <c r="J42" s="1308"/>
      <c r="K42" s="1308"/>
      <c r="L42" s="1308"/>
      <c r="M42" s="1308"/>
    </row>
    <row r="43" spans="2:10" ht="25.5">
      <c r="B43" s="146"/>
      <c r="C43" s="146"/>
      <c r="D43" s="146"/>
      <c r="E43" s="146"/>
      <c r="F43" s="146"/>
      <c r="G43" s="146"/>
      <c r="H43" s="146"/>
      <c r="I43" s="146"/>
      <c r="J43" s="146"/>
    </row>
    <row r="44" spans="2:10" ht="45" customHeight="1">
      <c r="B44" s="141"/>
      <c r="C44" s="141"/>
      <c r="D44" s="141"/>
      <c r="E44" s="141"/>
      <c r="F44" s="141"/>
      <c r="G44" s="141"/>
      <c r="H44" s="141"/>
      <c r="I44" s="141"/>
      <c r="J44" s="141"/>
    </row>
  </sheetData>
  <sheetProtection/>
  <mergeCells count="7">
    <mergeCell ref="A42:M42"/>
    <mergeCell ref="A1:J1"/>
    <mergeCell ref="A3:J3"/>
    <mergeCell ref="A5:A7"/>
    <mergeCell ref="B5:D6"/>
    <mergeCell ref="E5:G6"/>
    <mergeCell ref="H5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O50"/>
  <sheetViews>
    <sheetView zoomScale="50" zoomScaleNormal="50" zoomScalePageLayoutView="0" workbookViewId="0" topLeftCell="A10">
      <selection activeCell="Q47" sqref="Q47"/>
    </sheetView>
  </sheetViews>
  <sheetFormatPr defaultColWidth="9.00390625" defaultRowHeight="35.25" customHeight="1"/>
  <cols>
    <col min="1" max="1" width="3.00390625" style="47" customWidth="1"/>
    <col min="2" max="2" width="79.25390625" style="47" customWidth="1"/>
    <col min="3" max="3" width="14.00390625" style="47" customWidth="1"/>
    <col min="4" max="4" width="11.875" style="47" customWidth="1"/>
    <col min="5" max="5" width="11.00390625" style="47" customWidth="1"/>
    <col min="6" max="6" width="14.00390625" style="47" customWidth="1"/>
    <col min="7" max="7" width="14.375" style="47" customWidth="1"/>
    <col min="8" max="8" width="14.25390625" style="47" customWidth="1"/>
    <col min="9" max="9" width="13.625" style="47" customWidth="1"/>
    <col min="10" max="10" width="12.75390625" style="47" customWidth="1"/>
    <col min="11" max="11" width="12.00390625" style="47" customWidth="1"/>
    <col min="12" max="12" width="14.00390625" style="47" customWidth="1"/>
    <col min="13" max="13" width="12.375" style="47" customWidth="1"/>
    <col min="14" max="14" width="11.75390625" style="47" customWidth="1"/>
    <col min="15" max="15" width="14.25390625" style="47" customWidth="1"/>
    <col min="16" max="16" width="10.625" style="47" bestFit="1" customWidth="1"/>
    <col min="17" max="17" width="9.25390625" style="47" bestFit="1" customWidth="1"/>
    <col min="18" max="16384" width="9.125" style="47" customWidth="1"/>
  </cols>
  <sheetData>
    <row r="1" spans="1:14" ht="25.5" customHeight="1">
      <c r="A1" s="1278" t="s">
        <v>0</v>
      </c>
      <c r="B1" s="1278"/>
      <c r="C1" s="1278"/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1278"/>
    </row>
    <row r="2" spans="1:14" ht="26.25" customHeight="1">
      <c r="A2" s="1371" t="s">
        <v>84</v>
      </c>
      <c r="B2" s="1371"/>
      <c r="C2" s="1371"/>
      <c r="D2" s="1371"/>
      <c r="E2" s="1371"/>
      <c r="F2" s="1371"/>
      <c r="G2" s="1371"/>
      <c r="H2" s="1371"/>
      <c r="I2" s="1371"/>
      <c r="J2" s="1371"/>
      <c r="K2" s="1371"/>
      <c r="L2" s="1371"/>
      <c r="M2" s="1371"/>
      <c r="N2" s="1371"/>
    </row>
    <row r="3" spans="1:14" ht="37.5" customHeight="1">
      <c r="A3" s="1278" t="s">
        <v>155</v>
      </c>
      <c r="B3" s="1278"/>
      <c r="C3" s="1278"/>
      <c r="D3" s="1278"/>
      <c r="E3" s="1278"/>
      <c r="F3" s="1278"/>
      <c r="G3" s="1278"/>
      <c r="H3" s="1278"/>
      <c r="I3" s="1278"/>
      <c r="J3" s="1278"/>
      <c r="K3" s="1278"/>
      <c r="L3" s="1278"/>
      <c r="M3" s="1278"/>
      <c r="N3" s="1278"/>
    </row>
    <row r="4" ht="33" customHeight="1" thickBot="1">
      <c r="B4" s="48"/>
    </row>
    <row r="5" spans="2:14" ht="33" customHeight="1">
      <c r="B5" s="1279" t="s">
        <v>1</v>
      </c>
      <c r="C5" s="1310" t="s">
        <v>2</v>
      </c>
      <c r="D5" s="1372"/>
      <c r="E5" s="1373"/>
      <c r="F5" s="1311" t="s">
        <v>3</v>
      </c>
      <c r="G5" s="1372"/>
      <c r="H5" s="1372"/>
      <c r="I5" s="1310" t="s">
        <v>4</v>
      </c>
      <c r="J5" s="1372"/>
      <c r="K5" s="1373"/>
      <c r="L5" s="1266" t="s">
        <v>23</v>
      </c>
      <c r="M5" s="1267"/>
      <c r="N5" s="1268"/>
    </row>
    <row r="6" spans="2:14" ht="33" customHeight="1" thickBot="1">
      <c r="B6" s="1280"/>
      <c r="C6" s="1374"/>
      <c r="D6" s="1375"/>
      <c r="E6" s="1376"/>
      <c r="F6" s="1375"/>
      <c r="G6" s="1375"/>
      <c r="H6" s="1375"/>
      <c r="I6" s="1377"/>
      <c r="J6" s="1378"/>
      <c r="K6" s="1379"/>
      <c r="L6" s="1269"/>
      <c r="M6" s="1270"/>
      <c r="N6" s="1271"/>
    </row>
    <row r="7" spans="2:14" ht="99.75" customHeight="1" thickBot="1">
      <c r="B7" s="1370"/>
      <c r="C7" s="693" t="s">
        <v>5</v>
      </c>
      <c r="D7" s="694" t="s">
        <v>6</v>
      </c>
      <c r="E7" s="428" t="s">
        <v>7</v>
      </c>
      <c r="F7" s="693" t="s">
        <v>5</v>
      </c>
      <c r="G7" s="694" t="s">
        <v>6</v>
      </c>
      <c r="H7" s="428" t="s">
        <v>7</v>
      </c>
      <c r="I7" s="693" t="s">
        <v>5</v>
      </c>
      <c r="J7" s="694" t="s">
        <v>6</v>
      </c>
      <c r="K7" s="428" t="s">
        <v>7</v>
      </c>
      <c r="L7" s="693" t="s">
        <v>5</v>
      </c>
      <c r="M7" s="694" t="s">
        <v>6</v>
      </c>
      <c r="N7" s="428" t="s">
        <v>7</v>
      </c>
    </row>
    <row r="8" spans="2:14" ht="34.5" customHeight="1" thickBot="1">
      <c r="B8" s="152" t="s">
        <v>8</v>
      </c>
      <c r="C8" s="227"/>
      <c r="D8" s="228"/>
      <c r="E8" s="229"/>
      <c r="F8" s="230"/>
      <c r="G8" s="228"/>
      <c r="H8" s="231"/>
      <c r="I8" s="228"/>
      <c r="J8" s="228"/>
      <c r="K8" s="232"/>
      <c r="L8" s="179"/>
      <c r="M8" s="233"/>
      <c r="N8" s="234"/>
    </row>
    <row r="9" spans="2:14" ht="57.75" customHeight="1" thickBot="1">
      <c r="B9" s="1011" t="s">
        <v>85</v>
      </c>
      <c r="C9" s="150"/>
      <c r="D9" s="235"/>
      <c r="E9" s="379"/>
      <c r="F9" s="236"/>
      <c r="G9" s="237"/>
      <c r="H9" s="380"/>
      <c r="I9" s="235"/>
      <c r="J9" s="237"/>
      <c r="K9" s="153"/>
      <c r="L9" s="378"/>
      <c r="M9" s="948"/>
      <c r="N9" s="949"/>
    </row>
    <row r="10" spans="2:14" ht="34.5" customHeight="1" thickBot="1">
      <c r="B10" s="1012" t="s">
        <v>86</v>
      </c>
      <c r="C10" s="128"/>
      <c r="D10" s="129"/>
      <c r="E10" s="127"/>
      <c r="F10" s="128"/>
      <c r="G10" s="126"/>
      <c r="H10" s="167"/>
      <c r="I10" s="129">
        <v>2</v>
      </c>
      <c r="J10" s="126"/>
      <c r="K10" s="127">
        <v>2</v>
      </c>
      <c r="L10" s="154">
        <v>2</v>
      </c>
      <c r="M10" s="164"/>
      <c r="N10" s="155">
        <v>2</v>
      </c>
    </row>
    <row r="11" spans="2:14" ht="34.5" customHeight="1" thickBot="1">
      <c r="B11" s="1012" t="s">
        <v>87</v>
      </c>
      <c r="C11" s="128"/>
      <c r="D11" s="129"/>
      <c r="E11" s="127"/>
      <c r="F11" s="128">
        <v>1</v>
      </c>
      <c r="G11" s="126"/>
      <c r="H11" s="167">
        <v>1</v>
      </c>
      <c r="I11" s="129"/>
      <c r="J11" s="126"/>
      <c r="K11" s="127"/>
      <c r="L11" s="154"/>
      <c r="M11" s="164"/>
      <c r="N11" s="155"/>
    </row>
    <row r="12" spans="2:14" ht="41.25" customHeight="1" thickBot="1">
      <c r="B12" s="1012" t="s">
        <v>88</v>
      </c>
      <c r="C12" s="128"/>
      <c r="D12" s="129"/>
      <c r="E12" s="127"/>
      <c r="F12" s="128"/>
      <c r="G12" s="126"/>
      <c r="H12" s="167"/>
      <c r="I12" s="129"/>
      <c r="J12" s="126">
        <v>1</v>
      </c>
      <c r="K12" s="127">
        <v>1</v>
      </c>
      <c r="L12" s="154"/>
      <c r="M12" s="164">
        <v>1</v>
      </c>
      <c r="N12" s="155">
        <v>1</v>
      </c>
    </row>
    <row r="13" spans="2:14" ht="43.5" customHeight="1" thickBot="1">
      <c r="B13" s="1012" t="s">
        <v>89</v>
      </c>
      <c r="C13" s="128"/>
      <c r="D13" s="129"/>
      <c r="E13" s="127"/>
      <c r="F13" s="128"/>
      <c r="G13" s="126">
        <v>1</v>
      </c>
      <c r="H13" s="167">
        <v>1</v>
      </c>
      <c r="I13" s="129">
        <v>1</v>
      </c>
      <c r="J13" s="67"/>
      <c r="K13" s="103">
        <v>1</v>
      </c>
      <c r="L13" s="154">
        <v>1</v>
      </c>
      <c r="M13" s="164">
        <v>1</v>
      </c>
      <c r="N13" s="155">
        <v>2</v>
      </c>
    </row>
    <row r="14" spans="2:14" ht="24.75" customHeight="1" thickBot="1">
      <c r="B14" s="1012" t="s">
        <v>90</v>
      </c>
      <c r="C14" s="128"/>
      <c r="D14" s="129"/>
      <c r="E14" s="127"/>
      <c r="F14" s="128"/>
      <c r="G14" s="126"/>
      <c r="H14" s="167"/>
      <c r="I14" s="129"/>
      <c r="J14" s="67"/>
      <c r="K14" s="127"/>
      <c r="L14" s="154"/>
      <c r="M14" s="164"/>
      <c r="N14" s="155"/>
    </row>
    <row r="15" spans="2:14" ht="39.75" customHeight="1" thickBot="1">
      <c r="B15" s="1012" t="s">
        <v>91</v>
      </c>
      <c r="C15" s="128"/>
      <c r="D15" s="129"/>
      <c r="E15" s="127"/>
      <c r="F15" s="128">
        <v>1</v>
      </c>
      <c r="G15" s="67"/>
      <c r="H15" s="167">
        <v>1</v>
      </c>
      <c r="I15" s="129"/>
      <c r="J15" s="67"/>
      <c r="K15" s="127"/>
      <c r="L15" s="154">
        <v>1</v>
      </c>
      <c r="M15" s="164"/>
      <c r="N15" s="155">
        <v>1</v>
      </c>
    </row>
    <row r="16" spans="2:14" ht="43.5" customHeight="1" thickBot="1">
      <c r="B16" s="1013" t="s">
        <v>92</v>
      </c>
      <c r="C16" s="128"/>
      <c r="D16" s="129"/>
      <c r="E16" s="127"/>
      <c r="F16" s="128">
        <v>1</v>
      </c>
      <c r="G16" s="126"/>
      <c r="H16" s="167">
        <v>1</v>
      </c>
      <c r="I16" s="129"/>
      <c r="J16" s="67"/>
      <c r="K16" s="127"/>
      <c r="L16" s="154">
        <v>1</v>
      </c>
      <c r="M16" s="164"/>
      <c r="N16" s="155">
        <v>1</v>
      </c>
    </row>
    <row r="17" spans="2:14" ht="34.5" customHeight="1" thickBot="1">
      <c r="B17" s="1013" t="s">
        <v>156</v>
      </c>
      <c r="C17" s="251"/>
      <c r="D17" s="950"/>
      <c r="E17" s="951"/>
      <c r="F17" s="151">
        <v>1</v>
      </c>
      <c r="G17" s="952"/>
      <c r="H17" s="953">
        <v>1</v>
      </c>
      <c r="I17" s="950"/>
      <c r="J17" s="238"/>
      <c r="K17" s="951"/>
      <c r="L17" s="239">
        <v>1</v>
      </c>
      <c r="M17" s="240"/>
      <c r="N17" s="241">
        <v>1</v>
      </c>
    </row>
    <row r="18" spans="2:14" ht="34.5" customHeight="1" thickBot="1">
      <c r="B18" s="152" t="s">
        <v>76</v>
      </c>
      <c r="C18" s="138"/>
      <c r="D18" s="137"/>
      <c r="E18" s="170"/>
      <c r="F18" s="137">
        <v>4</v>
      </c>
      <c r="G18" s="160">
        <f>SUM(G13:G17)</f>
        <v>1</v>
      </c>
      <c r="H18" s="161">
        <v>5</v>
      </c>
      <c r="I18" s="169">
        <v>3</v>
      </c>
      <c r="J18" s="160">
        <v>1</v>
      </c>
      <c r="K18" s="372">
        <f>SUM(K10:K17)</f>
        <v>4</v>
      </c>
      <c r="L18" s="233">
        <v>7</v>
      </c>
      <c r="M18" s="160">
        <v>2</v>
      </c>
      <c r="N18" s="161">
        <v>9</v>
      </c>
    </row>
    <row r="19" spans="2:14" ht="30.75" customHeight="1" thickBot="1">
      <c r="B19" s="72" t="s">
        <v>10</v>
      </c>
      <c r="C19" s="76"/>
      <c r="D19" s="159"/>
      <c r="E19" s="171"/>
      <c r="F19" s="76"/>
      <c r="G19" s="159"/>
      <c r="H19" s="171"/>
      <c r="I19" s="76"/>
      <c r="J19" s="159"/>
      <c r="K19" s="171"/>
      <c r="L19" s="76"/>
      <c r="M19" s="76"/>
      <c r="N19" s="82"/>
    </row>
    <row r="20" spans="2:14" ht="30.75" customHeight="1" thickBot="1">
      <c r="B20" s="83" t="s">
        <v>11</v>
      </c>
      <c r="C20" s="176"/>
      <c r="D20" s="177"/>
      <c r="E20" s="161"/>
      <c r="F20" s="178"/>
      <c r="G20" s="177" t="s">
        <v>12</v>
      </c>
      <c r="H20" s="170"/>
      <c r="I20" s="176"/>
      <c r="J20" s="177"/>
      <c r="K20" s="170"/>
      <c r="L20" s="179"/>
      <c r="M20" s="179"/>
      <c r="N20" s="180"/>
    </row>
    <row r="21" spans="2:14" ht="41.25" customHeight="1" thickBot="1">
      <c r="B21" s="1011" t="s">
        <v>85</v>
      </c>
      <c r="C21" s="150"/>
      <c r="D21" s="235"/>
      <c r="E21" s="379"/>
      <c r="F21" s="236"/>
      <c r="G21" s="237"/>
      <c r="H21" s="380"/>
      <c r="I21" s="235"/>
      <c r="J21" s="237"/>
      <c r="K21" s="153"/>
      <c r="L21" s="378"/>
      <c r="M21" s="948"/>
      <c r="N21" s="949"/>
    </row>
    <row r="22" spans="2:14" ht="34.5" customHeight="1" thickBot="1">
      <c r="B22" s="1012" t="s">
        <v>86</v>
      </c>
      <c r="C22" s="128"/>
      <c r="D22" s="129"/>
      <c r="E22" s="127"/>
      <c r="F22" s="128"/>
      <c r="G22" s="126"/>
      <c r="H22" s="167"/>
      <c r="I22" s="129">
        <v>2</v>
      </c>
      <c r="J22" s="126"/>
      <c r="K22" s="127">
        <v>2</v>
      </c>
      <c r="L22" s="154">
        <v>2</v>
      </c>
      <c r="M22" s="164"/>
      <c r="N22" s="155">
        <v>2</v>
      </c>
    </row>
    <row r="23" spans="2:14" ht="34.5" customHeight="1" thickBot="1">
      <c r="B23" s="1012" t="s">
        <v>87</v>
      </c>
      <c r="C23" s="128"/>
      <c r="D23" s="129"/>
      <c r="E23" s="127"/>
      <c r="F23" s="128">
        <v>1</v>
      </c>
      <c r="G23" s="126"/>
      <c r="H23" s="167">
        <v>1</v>
      </c>
      <c r="I23" s="129"/>
      <c r="J23" s="126"/>
      <c r="K23" s="127"/>
      <c r="L23" s="154"/>
      <c r="M23" s="164"/>
      <c r="N23" s="155"/>
    </row>
    <row r="24" spans="2:14" ht="41.25" customHeight="1" thickBot="1">
      <c r="B24" s="1012" t="s">
        <v>88</v>
      </c>
      <c r="C24" s="128"/>
      <c r="D24" s="129"/>
      <c r="E24" s="127"/>
      <c r="F24" s="128"/>
      <c r="G24" s="126"/>
      <c r="H24" s="167"/>
      <c r="I24" s="129"/>
      <c r="J24" s="126">
        <v>1</v>
      </c>
      <c r="K24" s="127">
        <v>1</v>
      </c>
      <c r="L24" s="154"/>
      <c r="M24" s="164">
        <v>1</v>
      </c>
      <c r="N24" s="155">
        <v>1</v>
      </c>
    </row>
    <row r="25" spans="2:14" ht="43.5" customHeight="1" thickBot="1">
      <c r="B25" s="1012" t="s">
        <v>89</v>
      </c>
      <c r="C25" s="128"/>
      <c r="D25" s="129"/>
      <c r="E25" s="127"/>
      <c r="F25" s="128"/>
      <c r="G25" s="126">
        <v>1</v>
      </c>
      <c r="H25" s="167">
        <v>1</v>
      </c>
      <c r="I25" s="129">
        <v>1</v>
      </c>
      <c r="J25" s="67"/>
      <c r="K25" s="103">
        <v>1</v>
      </c>
      <c r="L25" s="154">
        <v>1</v>
      </c>
      <c r="M25" s="164">
        <v>1</v>
      </c>
      <c r="N25" s="155">
        <v>2</v>
      </c>
    </row>
    <row r="26" spans="2:14" ht="24.75" customHeight="1" thickBot="1">
      <c r="B26" s="1012" t="s">
        <v>90</v>
      </c>
      <c r="C26" s="128"/>
      <c r="D26" s="129"/>
      <c r="E26" s="127"/>
      <c r="F26" s="128"/>
      <c r="G26" s="126"/>
      <c r="H26" s="167"/>
      <c r="I26" s="129"/>
      <c r="J26" s="67"/>
      <c r="K26" s="127"/>
      <c r="L26" s="154"/>
      <c r="M26" s="164"/>
      <c r="N26" s="155"/>
    </row>
    <row r="27" spans="2:14" ht="39.75" customHeight="1" thickBot="1">
      <c r="B27" s="1012" t="s">
        <v>91</v>
      </c>
      <c r="C27" s="128"/>
      <c r="D27" s="129"/>
      <c r="E27" s="127"/>
      <c r="F27" s="128">
        <v>1</v>
      </c>
      <c r="G27" s="67"/>
      <c r="H27" s="167">
        <v>1</v>
      </c>
      <c r="I27" s="129"/>
      <c r="J27" s="67"/>
      <c r="K27" s="127"/>
      <c r="L27" s="154">
        <v>1</v>
      </c>
      <c r="M27" s="164"/>
      <c r="N27" s="155">
        <v>1</v>
      </c>
    </row>
    <row r="28" spans="2:14" ht="43.5" customHeight="1" thickBot="1">
      <c r="B28" s="1012" t="s">
        <v>92</v>
      </c>
      <c r="C28" s="128"/>
      <c r="D28" s="129"/>
      <c r="E28" s="127"/>
      <c r="F28" s="128">
        <v>1</v>
      </c>
      <c r="G28" s="126"/>
      <c r="H28" s="167">
        <v>1</v>
      </c>
      <c r="I28" s="129"/>
      <c r="J28" s="67"/>
      <c r="K28" s="127"/>
      <c r="L28" s="154">
        <v>1</v>
      </c>
      <c r="M28" s="164"/>
      <c r="N28" s="155">
        <v>1</v>
      </c>
    </row>
    <row r="29" spans="2:14" ht="34.5" customHeight="1" thickBot="1">
      <c r="B29" s="1012" t="s">
        <v>93</v>
      </c>
      <c r="C29" s="251"/>
      <c r="D29" s="950"/>
      <c r="E29" s="951"/>
      <c r="F29" s="151">
        <v>1</v>
      </c>
      <c r="G29" s="952"/>
      <c r="H29" s="953">
        <v>1</v>
      </c>
      <c r="I29" s="950"/>
      <c r="J29" s="238"/>
      <c r="K29" s="951"/>
      <c r="L29" s="239">
        <v>1</v>
      </c>
      <c r="M29" s="240"/>
      <c r="N29" s="241">
        <v>1</v>
      </c>
    </row>
    <row r="30" spans="2:14" ht="24.75" customHeight="1" thickBot="1">
      <c r="B30" s="172" t="s">
        <v>13</v>
      </c>
      <c r="C30" s="137"/>
      <c r="D30" s="160"/>
      <c r="E30" s="170"/>
      <c r="F30" s="137">
        <v>4</v>
      </c>
      <c r="G30" s="160">
        <v>1</v>
      </c>
      <c r="H30" s="161">
        <v>5</v>
      </c>
      <c r="I30" s="169">
        <v>3</v>
      </c>
      <c r="J30" s="160">
        <v>1</v>
      </c>
      <c r="K30" s="242">
        <v>4</v>
      </c>
      <c r="L30" s="243">
        <v>7</v>
      </c>
      <c r="M30" s="160">
        <v>2</v>
      </c>
      <c r="N30" s="161">
        <v>9</v>
      </c>
    </row>
    <row r="31" spans="2:14" ht="24.75" customHeight="1">
      <c r="B31" s="322" t="s">
        <v>46</v>
      </c>
      <c r="C31" s="320"/>
      <c r="D31" s="321"/>
      <c r="E31" s="166"/>
      <c r="F31" s="321"/>
      <c r="G31" s="321"/>
      <c r="H31" s="323"/>
      <c r="I31" s="954"/>
      <c r="J31" s="319"/>
      <c r="K31" s="165"/>
      <c r="L31" s="954"/>
      <c r="M31" s="955"/>
      <c r="N31" s="956"/>
    </row>
    <row r="32" spans="2:14" ht="24.75" customHeight="1">
      <c r="B32" s="65"/>
      <c r="C32" s="118">
        <v>0</v>
      </c>
      <c r="D32" s="119"/>
      <c r="E32" s="167">
        <f>SUM(C32:D32)</f>
        <v>0</v>
      </c>
      <c r="F32" s="118">
        <v>0</v>
      </c>
      <c r="G32" s="119">
        <v>0</v>
      </c>
      <c r="H32" s="127">
        <f>SUM(F32:G32)</f>
        <v>0</v>
      </c>
      <c r="I32" s="118"/>
      <c r="J32" s="119"/>
      <c r="K32" s="167">
        <f>SUM(I32:J32)</f>
        <v>0</v>
      </c>
      <c r="L32" s="154"/>
      <c r="M32" s="164"/>
      <c r="N32" s="155"/>
    </row>
    <row r="33" spans="2:14" ht="24.75" customHeight="1">
      <c r="B33" s="65"/>
      <c r="C33" s="381">
        <v>0</v>
      </c>
      <c r="D33" s="119"/>
      <c r="E33" s="167">
        <f>SUM(C33:D33)</f>
        <v>0</v>
      </c>
      <c r="F33" s="118">
        <v>0</v>
      </c>
      <c r="G33" s="119">
        <v>0</v>
      </c>
      <c r="H33" s="127">
        <f>SUM(F33:G33)</f>
        <v>0</v>
      </c>
      <c r="I33" s="118"/>
      <c r="J33" s="119"/>
      <c r="K33" s="167">
        <f>SUM(I33:J33)</f>
        <v>0</v>
      </c>
      <c r="L33" s="154"/>
      <c r="M33" s="164"/>
      <c r="N33" s="155"/>
    </row>
    <row r="34" spans="2:14" ht="27" thickBot="1">
      <c r="B34" s="65"/>
      <c r="C34" s="125">
        <v>0</v>
      </c>
      <c r="D34" s="126"/>
      <c r="E34" s="167">
        <f>SUM(C34:D34)</f>
        <v>0</v>
      </c>
      <c r="F34" s="118">
        <v>0</v>
      </c>
      <c r="G34" s="119">
        <v>0</v>
      </c>
      <c r="H34" s="127">
        <f>SUM(F34:G34)</f>
        <v>0</v>
      </c>
      <c r="I34" s="118"/>
      <c r="J34" s="119"/>
      <c r="K34" s="167">
        <f>SUM(I34:J34)</f>
        <v>0</v>
      </c>
      <c r="L34" s="154"/>
      <c r="M34" s="164"/>
      <c r="N34" s="155"/>
    </row>
    <row r="35" spans="2:14" ht="30.75" customHeight="1" thickBot="1">
      <c r="B35" s="172" t="s">
        <v>47</v>
      </c>
      <c r="C35" s="75">
        <f aca="true" t="shared" si="0" ref="C35:K35">SUM(C31:C34)</f>
        <v>0</v>
      </c>
      <c r="D35" s="75">
        <f t="shared" si="0"/>
        <v>0</v>
      </c>
      <c r="E35" s="75">
        <f t="shared" si="0"/>
        <v>0</v>
      </c>
      <c r="F35" s="75">
        <f t="shared" si="0"/>
        <v>0</v>
      </c>
      <c r="G35" s="75">
        <f t="shared" si="0"/>
        <v>0</v>
      </c>
      <c r="H35" s="75">
        <f t="shared" si="0"/>
        <v>0</v>
      </c>
      <c r="I35" s="75">
        <f t="shared" si="0"/>
        <v>0</v>
      </c>
      <c r="J35" s="75">
        <f t="shared" si="0"/>
        <v>0</v>
      </c>
      <c r="K35" s="75">
        <f t="shared" si="0"/>
        <v>0</v>
      </c>
      <c r="L35" s="75"/>
      <c r="M35" s="75"/>
      <c r="N35" s="139"/>
    </row>
    <row r="36" spans="2:14" ht="30.75" customHeight="1">
      <c r="B36" s="173" t="s">
        <v>48</v>
      </c>
      <c r="C36" s="954"/>
      <c r="D36" s="955"/>
      <c r="E36" s="956"/>
      <c r="F36" s="955"/>
      <c r="G36" s="955"/>
      <c r="H36" s="382"/>
      <c r="I36" s="954"/>
      <c r="J36" s="955"/>
      <c r="K36" s="956"/>
      <c r="L36" s="954"/>
      <c r="M36" s="955"/>
      <c r="N36" s="383"/>
    </row>
    <row r="37" spans="2:14" ht="24.75" customHeight="1">
      <c r="B37" s="65"/>
      <c r="C37" s="384">
        <v>0</v>
      </c>
      <c r="D37" s="385">
        <v>0</v>
      </c>
      <c r="E37" s="380">
        <f>SUM(C37:D37)</f>
        <v>0</v>
      </c>
      <c r="F37" s="386">
        <v>0</v>
      </c>
      <c r="G37" s="385">
        <v>0</v>
      </c>
      <c r="H37" s="153">
        <f>SUM(F37:G37)</f>
        <v>0</v>
      </c>
      <c r="I37" s="387">
        <v>0</v>
      </c>
      <c r="J37" s="388">
        <v>0</v>
      </c>
      <c r="K37" s="167">
        <f>SUM(I37:J37)</f>
        <v>0</v>
      </c>
      <c r="L37" s="378"/>
      <c r="M37" s="317"/>
      <c r="N37" s="175"/>
    </row>
    <row r="38" spans="2:14" ht="24.75" customHeight="1" thickBot="1">
      <c r="B38" s="65"/>
      <c r="C38" s="387">
        <v>0</v>
      </c>
      <c r="D38" s="388">
        <v>0</v>
      </c>
      <c r="E38" s="167">
        <f>SUM(C38:D38)</f>
        <v>0</v>
      </c>
      <c r="F38" s="389">
        <v>0</v>
      </c>
      <c r="G38" s="388">
        <v>0</v>
      </c>
      <c r="H38" s="127">
        <f>SUM(F38:G38)</f>
        <v>0</v>
      </c>
      <c r="I38" s="387">
        <v>0</v>
      </c>
      <c r="J38" s="388">
        <v>0</v>
      </c>
      <c r="K38" s="167">
        <f>SUM(I38:J38)</f>
        <v>0</v>
      </c>
      <c r="L38" s="154"/>
      <c r="M38" s="164"/>
      <c r="N38" s="155"/>
    </row>
    <row r="39" spans="2:14" ht="27" customHeight="1" thickBot="1">
      <c r="B39" s="108" t="s">
        <v>15</v>
      </c>
      <c r="C39" s="137">
        <f aca="true" t="shared" si="1" ref="C39:K39">SUM(C37:C38)</f>
        <v>0</v>
      </c>
      <c r="D39" s="137">
        <f t="shared" si="1"/>
        <v>0</v>
      </c>
      <c r="E39" s="139">
        <f t="shared" si="1"/>
        <v>0</v>
      </c>
      <c r="F39" s="169">
        <f t="shared" si="1"/>
        <v>0</v>
      </c>
      <c r="G39" s="137">
        <f t="shared" si="1"/>
        <v>0</v>
      </c>
      <c r="H39" s="137">
        <f t="shared" si="1"/>
        <v>0</v>
      </c>
      <c r="I39" s="137">
        <f t="shared" si="1"/>
        <v>0</v>
      </c>
      <c r="J39" s="137">
        <f t="shared" si="1"/>
        <v>0</v>
      </c>
      <c r="K39" s="137">
        <f t="shared" si="1"/>
        <v>0</v>
      </c>
      <c r="L39" s="137">
        <v>0</v>
      </c>
      <c r="M39" s="137">
        <v>0</v>
      </c>
      <c r="N39" s="139">
        <v>0</v>
      </c>
    </row>
    <row r="40" spans="2:15" ht="30.75" customHeight="1" thickBot="1">
      <c r="B40" s="174" t="s">
        <v>16</v>
      </c>
      <c r="C40" s="244">
        <f aca="true" t="shared" si="2" ref="C40:K40">C30</f>
        <v>0</v>
      </c>
      <c r="D40" s="957">
        <f t="shared" si="2"/>
        <v>0</v>
      </c>
      <c r="E40" s="958">
        <f t="shared" si="2"/>
        <v>0</v>
      </c>
      <c r="F40" s="959">
        <f t="shared" si="2"/>
        <v>4</v>
      </c>
      <c r="G40" s="957">
        <f t="shared" si="2"/>
        <v>1</v>
      </c>
      <c r="H40" s="960">
        <f t="shared" si="2"/>
        <v>5</v>
      </c>
      <c r="I40" s="961">
        <f t="shared" si="2"/>
        <v>3</v>
      </c>
      <c r="J40" s="957">
        <f t="shared" si="2"/>
        <v>1</v>
      </c>
      <c r="K40" s="958">
        <f t="shared" si="2"/>
        <v>4</v>
      </c>
      <c r="L40" s="244">
        <f aca="true" t="shared" si="3" ref="L40:M42">C40+F40+I40</f>
        <v>7</v>
      </c>
      <c r="M40" s="245">
        <v>2</v>
      </c>
      <c r="N40" s="960">
        <v>9</v>
      </c>
      <c r="O40" s="146"/>
    </row>
    <row r="41" spans="2:14" ht="26.25" thickBot="1">
      <c r="B41" s="136" t="s">
        <v>49</v>
      </c>
      <c r="C41" s="390">
        <f aca="true" t="shared" si="4" ref="C41:K41">C35</f>
        <v>0</v>
      </c>
      <c r="D41" s="391">
        <f t="shared" si="4"/>
        <v>0</v>
      </c>
      <c r="E41" s="392">
        <f t="shared" si="4"/>
        <v>0</v>
      </c>
      <c r="F41" s="390">
        <f t="shared" si="4"/>
        <v>0</v>
      </c>
      <c r="G41" s="391">
        <f t="shared" si="4"/>
        <v>0</v>
      </c>
      <c r="H41" s="393">
        <f t="shared" si="4"/>
        <v>0</v>
      </c>
      <c r="I41" s="394">
        <f t="shared" si="4"/>
        <v>0</v>
      </c>
      <c r="J41" s="391">
        <f t="shared" si="4"/>
        <v>0</v>
      </c>
      <c r="K41" s="392">
        <f t="shared" si="4"/>
        <v>0</v>
      </c>
      <c r="L41" s="390">
        <f t="shared" si="3"/>
        <v>0</v>
      </c>
      <c r="M41" s="391">
        <f t="shared" si="3"/>
        <v>0</v>
      </c>
      <c r="N41" s="393">
        <f>SUM(L41:M41)</f>
        <v>0</v>
      </c>
    </row>
    <row r="42" spans="2:14" ht="45" customHeight="1" thickBot="1">
      <c r="B42" s="136" t="s">
        <v>52</v>
      </c>
      <c r="C42" s="390">
        <f aca="true" t="shared" si="5" ref="C42:K42">C39</f>
        <v>0</v>
      </c>
      <c r="D42" s="391">
        <f t="shared" si="5"/>
        <v>0</v>
      </c>
      <c r="E42" s="392">
        <f t="shared" si="5"/>
        <v>0</v>
      </c>
      <c r="F42" s="390">
        <f t="shared" si="5"/>
        <v>0</v>
      </c>
      <c r="G42" s="391">
        <f t="shared" si="5"/>
        <v>0</v>
      </c>
      <c r="H42" s="393">
        <f t="shared" si="5"/>
        <v>0</v>
      </c>
      <c r="I42" s="394">
        <f t="shared" si="5"/>
        <v>0</v>
      </c>
      <c r="J42" s="391">
        <f t="shared" si="5"/>
        <v>0</v>
      </c>
      <c r="K42" s="392">
        <f t="shared" si="5"/>
        <v>0</v>
      </c>
      <c r="L42" s="390">
        <f t="shared" si="3"/>
        <v>0</v>
      </c>
      <c r="M42" s="391">
        <f t="shared" si="3"/>
        <v>0</v>
      </c>
      <c r="N42" s="393">
        <f>SUM(L42:M42)</f>
        <v>0</v>
      </c>
    </row>
    <row r="43" spans="2:14" ht="36" customHeight="1" thickBot="1">
      <c r="B43" s="142" t="s">
        <v>77</v>
      </c>
      <c r="C43" s="395">
        <f aca="true" t="shared" si="6" ref="C43:K43">SUM(C40:C42)</f>
        <v>0</v>
      </c>
      <c r="D43" s="396">
        <f t="shared" si="6"/>
        <v>0</v>
      </c>
      <c r="E43" s="397">
        <f t="shared" si="6"/>
        <v>0</v>
      </c>
      <c r="F43" s="395">
        <f t="shared" si="6"/>
        <v>4</v>
      </c>
      <c r="G43" s="396">
        <f t="shared" si="6"/>
        <v>1</v>
      </c>
      <c r="H43" s="398">
        <f t="shared" si="6"/>
        <v>5</v>
      </c>
      <c r="I43" s="399">
        <f t="shared" si="6"/>
        <v>3</v>
      </c>
      <c r="J43" s="396">
        <f t="shared" si="6"/>
        <v>1</v>
      </c>
      <c r="K43" s="397">
        <f t="shared" si="6"/>
        <v>4</v>
      </c>
      <c r="L43" s="395">
        <f>SUM(L40:L42)</f>
        <v>7</v>
      </c>
      <c r="M43" s="396">
        <v>2</v>
      </c>
      <c r="N43" s="398">
        <v>9</v>
      </c>
    </row>
    <row r="44" spans="2:14" ht="25.5">
      <c r="B44" s="124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</row>
    <row r="45" spans="2:14" ht="25.5">
      <c r="B45" s="124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</row>
    <row r="46" spans="2:14" ht="25.5">
      <c r="B46" s="1308" t="s">
        <v>50</v>
      </c>
      <c r="C46" s="1308"/>
      <c r="D46" s="1308"/>
      <c r="E46" s="1308"/>
      <c r="F46" s="1308"/>
      <c r="G46" s="1308"/>
      <c r="H46" s="1308"/>
      <c r="I46" s="1308"/>
      <c r="J46" s="1308"/>
      <c r="K46" s="1308"/>
      <c r="L46" s="1308"/>
      <c r="M46" s="1308"/>
      <c r="N46" s="1308"/>
    </row>
    <row r="47" spans="2:14" ht="25.5">
      <c r="B47" s="124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</row>
    <row r="48" ht="25.5"/>
    <row r="49" spans="2:14" ht="25.5">
      <c r="B49" s="146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</row>
    <row r="50" spans="2:14" ht="25.5"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</row>
  </sheetData>
  <sheetProtection/>
  <mergeCells count="9">
    <mergeCell ref="B46:N46"/>
    <mergeCell ref="A1:N1"/>
    <mergeCell ref="A2:N2"/>
    <mergeCell ref="A3:N3"/>
    <mergeCell ref="B5:B7"/>
    <mergeCell ref="C5:E6"/>
    <mergeCell ref="F5:H6"/>
    <mergeCell ref="I5:K6"/>
    <mergeCell ref="L5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T38"/>
  <sheetViews>
    <sheetView zoomScale="55" zoomScaleNormal="55" zoomScalePageLayoutView="0" workbookViewId="0" topLeftCell="A1">
      <selection activeCell="P33" sqref="P32:P33"/>
    </sheetView>
  </sheetViews>
  <sheetFormatPr defaultColWidth="9.00390625" defaultRowHeight="12.75"/>
  <cols>
    <col min="1" max="1" width="87.875" style="47" customWidth="1"/>
    <col min="2" max="2" width="15.00390625" style="47" customWidth="1"/>
    <col min="3" max="3" width="14.25390625" style="47" customWidth="1"/>
    <col min="4" max="4" width="13.125" style="47" customWidth="1"/>
    <col min="5" max="5" width="15.375" style="47" customWidth="1"/>
    <col min="6" max="6" width="12.875" style="47" customWidth="1"/>
    <col min="7" max="7" width="12.375" style="47" customWidth="1"/>
    <col min="8" max="8" width="15.375" style="47" customWidth="1"/>
    <col min="9" max="9" width="11.875" style="47" customWidth="1"/>
    <col min="10" max="10" width="11.375" style="47" customWidth="1"/>
    <col min="11" max="11" width="15.375" style="47" customWidth="1"/>
    <col min="12" max="12" width="13.125" style="47" customWidth="1"/>
    <col min="13" max="13" width="10.75390625" style="47" customWidth="1"/>
    <col min="14" max="14" width="15.25390625" style="47" customWidth="1"/>
    <col min="15" max="15" width="13.125" style="47" customWidth="1"/>
    <col min="16" max="16" width="12.625" style="47" customWidth="1"/>
    <col min="17" max="17" width="12.875" style="47" customWidth="1"/>
    <col min="18" max="18" width="23.375" style="47" customWidth="1"/>
    <col min="19" max="20" width="9.125" style="47" customWidth="1"/>
    <col min="21" max="21" width="10.625" style="47" bestFit="1" customWidth="1"/>
    <col min="22" max="22" width="11.25390625" style="47" customWidth="1"/>
    <col min="23" max="16384" width="9.125" style="47" customWidth="1"/>
  </cols>
  <sheetData>
    <row r="1" spans="1:20" ht="25.5" customHeight="1">
      <c r="A1" s="1278"/>
      <c r="B1" s="1278"/>
      <c r="C1" s="1278"/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1278"/>
      <c r="O1" s="1278"/>
      <c r="P1" s="1278"/>
      <c r="Q1" s="1278"/>
      <c r="R1" s="1278"/>
      <c r="S1" s="1278"/>
      <c r="T1" s="1278"/>
    </row>
    <row r="2" spans="1:16" ht="20.25" customHeight="1">
      <c r="A2" s="1278" t="s">
        <v>129</v>
      </c>
      <c r="B2" s="1278"/>
      <c r="C2" s="1278"/>
      <c r="D2" s="1278"/>
      <c r="E2" s="1278"/>
      <c r="F2" s="1278"/>
      <c r="G2" s="1278"/>
      <c r="H2" s="1278"/>
      <c r="I2" s="1278"/>
      <c r="J2" s="1278"/>
      <c r="K2" s="1278"/>
      <c r="L2" s="1278"/>
      <c r="M2" s="1278"/>
      <c r="N2" s="1278"/>
      <c r="O2" s="1278"/>
      <c r="P2" s="1278"/>
    </row>
    <row r="3" spans="1:16" ht="20.25" customHeight="1">
      <c r="A3" s="1278" t="s">
        <v>130</v>
      </c>
      <c r="B3" s="1278"/>
      <c r="C3" s="1278"/>
      <c r="D3" s="1278"/>
      <c r="E3" s="1278"/>
      <c r="F3" s="1278"/>
      <c r="G3" s="1278"/>
      <c r="H3" s="1278"/>
      <c r="I3" s="1278"/>
      <c r="J3" s="1278"/>
      <c r="K3" s="1278"/>
      <c r="L3" s="1278"/>
      <c r="M3" s="1278"/>
      <c r="N3" s="1278"/>
      <c r="O3" s="1278"/>
      <c r="P3" s="1278"/>
    </row>
    <row r="4" spans="1:16" ht="24.75" customHeight="1">
      <c r="A4" s="1278" t="s">
        <v>131</v>
      </c>
      <c r="B4" s="1278"/>
      <c r="C4" s="1278"/>
      <c r="D4" s="1278"/>
      <c r="E4" s="1278"/>
      <c r="F4" s="1278"/>
      <c r="G4" s="1278"/>
      <c r="H4" s="1278"/>
      <c r="I4" s="1278"/>
      <c r="J4" s="1278"/>
      <c r="K4" s="1278"/>
      <c r="L4" s="1278"/>
      <c r="M4" s="1278"/>
      <c r="N4" s="1278"/>
      <c r="O4" s="1278"/>
      <c r="P4" s="1278"/>
    </row>
    <row r="5" spans="1:16" ht="24.75" customHeight="1">
      <c r="A5" s="1278" t="s">
        <v>161</v>
      </c>
      <c r="B5" s="1278"/>
      <c r="C5" s="1278"/>
      <c r="D5" s="1278"/>
      <c r="E5" s="1278"/>
      <c r="F5" s="1278"/>
      <c r="G5" s="1278"/>
      <c r="H5" s="1278"/>
      <c r="I5" s="1278"/>
      <c r="J5" s="1278"/>
      <c r="K5" s="1278"/>
      <c r="L5" s="1278"/>
      <c r="M5" s="1278"/>
      <c r="N5" s="1278"/>
      <c r="O5" s="1278"/>
      <c r="P5" s="1278"/>
    </row>
    <row r="6" ht="33" customHeight="1" thickBot="1">
      <c r="A6" s="48"/>
    </row>
    <row r="7" spans="1:16" ht="33" customHeight="1" thickBot="1">
      <c r="A7" s="1279" t="s">
        <v>1</v>
      </c>
      <c r="B7" s="1263" t="s">
        <v>19</v>
      </c>
      <c r="C7" s="1264"/>
      <c r="D7" s="1265"/>
      <c r="E7" s="1263" t="s">
        <v>20</v>
      </c>
      <c r="F7" s="1264"/>
      <c r="G7" s="1265"/>
      <c r="H7" s="1263" t="s">
        <v>21</v>
      </c>
      <c r="I7" s="1264"/>
      <c r="J7" s="1265"/>
      <c r="K7" s="1263" t="s">
        <v>22</v>
      </c>
      <c r="L7" s="1264"/>
      <c r="M7" s="1265"/>
      <c r="N7" s="1266" t="s">
        <v>102</v>
      </c>
      <c r="O7" s="1267"/>
      <c r="P7" s="1268"/>
    </row>
    <row r="8" spans="1:16" ht="33" customHeight="1" thickBot="1">
      <c r="A8" s="1280"/>
      <c r="B8" s="1380" t="s">
        <v>132</v>
      </c>
      <c r="C8" s="1381"/>
      <c r="D8" s="1382"/>
      <c r="E8" s="1380" t="s">
        <v>132</v>
      </c>
      <c r="F8" s="1381"/>
      <c r="G8" s="1382"/>
      <c r="H8" s="1380" t="s">
        <v>132</v>
      </c>
      <c r="I8" s="1381"/>
      <c r="J8" s="1382"/>
      <c r="K8" s="1380" t="s">
        <v>132</v>
      </c>
      <c r="L8" s="1381"/>
      <c r="M8" s="1382"/>
      <c r="N8" s="1269"/>
      <c r="O8" s="1270"/>
      <c r="P8" s="1271"/>
    </row>
    <row r="9" spans="1:16" ht="99.75" customHeight="1" thickBot="1">
      <c r="A9" s="1370"/>
      <c r="B9" s="50" t="s">
        <v>5</v>
      </c>
      <c r="C9" s="51" t="s">
        <v>6</v>
      </c>
      <c r="D9" s="52" t="s">
        <v>7</v>
      </c>
      <c r="E9" s="50" t="s">
        <v>5</v>
      </c>
      <c r="F9" s="51" t="s">
        <v>6</v>
      </c>
      <c r="G9" s="52" t="s">
        <v>7</v>
      </c>
      <c r="H9" s="50" t="s">
        <v>5</v>
      </c>
      <c r="I9" s="51" t="s">
        <v>6</v>
      </c>
      <c r="J9" s="52" t="s">
        <v>7</v>
      </c>
      <c r="K9" s="50" t="s">
        <v>5</v>
      </c>
      <c r="L9" s="51" t="s">
        <v>6</v>
      </c>
      <c r="M9" s="52" t="s">
        <v>7</v>
      </c>
      <c r="N9" s="50" t="s">
        <v>5</v>
      </c>
      <c r="O9" s="51" t="s">
        <v>6</v>
      </c>
      <c r="P9" s="52" t="s">
        <v>7</v>
      </c>
    </row>
    <row r="10" spans="1:16" ht="36.75" customHeight="1" thickBot="1">
      <c r="A10" s="53" t="s">
        <v>8</v>
      </c>
      <c r="B10" s="688"/>
      <c r="C10" s="373"/>
      <c r="D10" s="689"/>
      <c r="E10" s="688"/>
      <c r="F10" s="373"/>
      <c r="G10" s="690"/>
      <c r="H10" s="203"/>
      <c r="I10" s="374"/>
      <c r="J10" s="375"/>
      <c r="K10" s="203"/>
      <c r="L10" s="374"/>
      <c r="M10" s="375"/>
      <c r="N10" s="147"/>
      <c r="O10" s="148"/>
      <c r="P10" s="149"/>
    </row>
    <row r="11" spans="1:16" ht="29.25" customHeight="1">
      <c r="A11" s="851" t="s">
        <v>133</v>
      </c>
      <c r="B11" s="974">
        <v>15</v>
      </c>
      <c r="C11" s="975">
        <v>0</v>
      </c>
      <c r="D11" s="976">
        <f>SUM(B11:C11)</f>
        <v>15</v>
      </c>
      <c r="E11" s="974">
        <v>11</v>
      </c>
      <c r="F11" s="975">
        <v>0</v>
      </c>
      <c r="G11" s="976">
        <f>SUM(E11:F11)</f>
        <v>11</v>
      </c>
      <c r="H11" s="974">
        <v>11</v>
      </c>
      <c r="I11" s="975">
        <v>2</v>
      </c>
      <c r="J11" s="976">
        <f>SUM(H11:I11)</f>
        <v>13</v>
      </c>
      <c r="K11" s="974">
        <f aca="true" t="shared" si="0" ref="K11:M15">K27+K19</f>
        <v>0</v>
      </c>
      <c r="L11" s="975">
        <f t="shared" si="0"/>
        <v>0</v>
      </c>
      <c r="M11" s="976">
        <f t="shared" si="0"/>
        <v>0</v>
      </c>
      <c r="N11" s="453">
        <f>SUM(B11+E11+H11)</f>
        <v>37</v>
      </c>
      <c r="O11" s="454">
        <f>SUM(C11+F11+I11+L11)</f>
        <v>2</v>
      </c>
      <c r="P11" s="455">
        <f>SUM(N11:O11)</f>
        <v>39</v>
      </c>
    </row>
    <row r="12" spans="1:16" ht="27.75" customHeight="1">
      <c r="A12" s="852"/>
      <c r="B12" s="435">
        <f>B28+B20</f>
        <v>0</v>
      </c>
      <c r="C12" s="436">
        <f>C28+C20</f>
        <v>0</v>
      </c>
      <c r="D12" s="431">
        <f>SUM(B12:C12)</f>
        <v>0</v>
      </c>
      <c r="E12" s="435">
        <v>0</v>
      </c>
      <c r="F12" s="456">
        <v>0</v>
      </c>
      <c r="G12" s="431">
        <f>SUM(E12:F12)</f>
        <v>0</v>
      </c>
      <c r="H12" s="435">
        <v>0</v>
      </c>
      <c r="I12" s="436">
        <v>0</v>
      </c>
      <c r="J12" s="431">
        <f>SUM(H12:I12)</f>
        <v>0</v>
      </c>
      <c r="K12" s="435">
        <f t="shared" si="0"/>
        <v>0</v>
      </c>
      <c r="L12" s="436">
        <f t="shared" si="0"/>
        <v>0</v>
      </c>
      <c r="M12" s="431">
        <f>M28+M20</f>
        <v>0</v>
      </c>
      <c r="N12" s="432">
        <f aca="true" t="shared" si="1" ref="N12:P15">B12+E12+K12</f>
        <v>0</v>
      </c>
      <c r="O12" s="433">
        <f t="shared" si="1"/>
        <v>0</v>
      </c>
      <c r="P12" s="434">
        <f t="shared" si="1"/>
        <v>0</v>
      </c>
    </row>
    <row r="13" spans="1:16" ht="27.75" customHeight="1">
      <c r="A13" s="853"/>
      <c r="B13" s="435">
        <f>B29+B21</f>
        <v>0</v>
      </c>
      <c r="C13" s="436">
        <f>C29+C21</f>
        <v>0</v>
      </c>
      <c r="D13" s="431">
        <f>SUM(B13:C13)</f>
        <v>0</v>
      </c>
      <c r="E13" s="435">
        <v>0</v>
      </c>
      <c r="F13" s="456">
        <v>0</v>
      </c>
      <c r="G13" s="431">
        <f>SUM(E13:F13)</f>
        <v>0</v>
      </c>
      <c r="H13" s="435">
        <v>0</v>
      </c>
      <c r="I13" s="436">
        <v>0</v>
      </c>
      <c r="J13" s="431">
        <f>SUM(H13:I13)</f>
        <v>0</v>
      </c>
      <c r="K13" s="435">
        <f t="shared" si="0"/>
        <v>0</v>
      </c>
      <c r="L13" s="436">
        <f t="shared" si="0"/>
        <v>0</v>
      </c>
      <c r="M13" s="431">
        <f>M29+M21</f>
        <v>0</v>
      </c>
      <c r="N13" s="432">
        <f t="shared" si="1"/>
        <v>0</v>
      </c>
      <c r="O13" s="433">
        <f t="shared" si="1"/>
        <v>0</v>
      </c>
      <c r="P13" s="434">
        <f t="shared" si="1"/>
        <v>0</v>
      </c>
    </row>
    <row r="14" spans="1:16" ht="30.75" customHeight="1">
      <c r="A14" s="854"/>
      <c r="B14" s="435">
        <f>B29+B21</f>
        <v>0</v>
      </c>
      <c r="C14" s="436">
        <f>C29+C21</f>
        <v>0</v>
      </c>
      <c r="D14" s="431">
        <f>SUM(B14:C14)</f>
        <v>0</v>
      </c>
      <c r="E14" s="435">
        <v>0</v>
      </c>
      <c r="F14" s="456">
        <v>0</v>
      </c>
      <c r="G14" s="431">
        <f>SUM(E14:F14)</f>
        <v>0</v>
      </c>
      <c r="H14" s="435">
        <v>0</v>
      </c>
      <c r="I14" s="436">
        <v>0</v>
      </c>
      <c r="J14" s="431">
        <f>SUM(H14:I14)</f>
        <v>0</v>
      </c>
      <c r="K14" s="435">
        <f t="shared" si="0"/>
        <v>0</v>
      </c>
      <c r="L14" s="436">
        <f t="shared" si="0"/>
        <v>0</v>
      </c>
      <c r="M14" s="431">
        <f>M30+M22</f>
        <v>0</v>
      </c>
      <c r="N14" s="432">
        <f t="shared" si="1"/>
        <v>0</v>
      </c>
      <c r="O14" s="433">
        <f t="shared" si="1"/>
        <v>0</v>
      </c>
      <c r="P14" s="434">
        <f t="shared" si="1"/>
        <v>0</v>
      </c>
    </row>
    <row r="15" spans="1:16" ht="32.25" customHeight="1" thickBot="1">
      <c r="A15" s="855"/>
      <c r="B15" s="435">
        <f>B30+B22</f>
        <v>0</v>
      </c>
      <c r="C15" s="436">
        <f>C30+C22</f>
        <v>0</v>
      </c>
      <c r="D15" s="431">
        <f>SUM(B15:C15)</f>
        <v>0</v>
      </c>
      <c r="E15" s="435">
        <v>0</v>
      </c>
      <c r="F15" s="456">
        <v>0</v>
      </c>
      <c r="G15" s="431">
        <f>SUM(E15:F15)</f>
        <v>0</v>
      </c>
      <c r="H15" s="435">
        <v>0</v>
      </c>
      <c r="I15" s="436">
        <v>0</v>
      </c>
      <c r="J15" s="431">
        <f>SUM(H15:I15)</f>
        <v>0</v>
      </c>
      <c r="K15" s="435">
        <f t="shared" si="0"/>
        <v>0</v>
      </c>
      <c r="L15" s="436">
        <f t="shared" si="0"/>
        <v>0</v>
      </c>
      <c r="M15" s="431">
        <f>M31+M23</f>
        <v>0</v>
      </c>
      <c r="N15" s="432">
        <f t="shared" si="1"/>
        <v>0</v>
      </c>
      <c r="O15" s="433">
        <f t="shared" si="1"/>
        <v>0</v>
      </c>
      <c r="P15" s="434">
        <f t="shared" si="1"/>
        <v>0</v>
      </c>
    </row>
    <row r="16" spans="1:16" ht="36.75" customHeight="1" thickBot="1">
      <c r="A16" s="856" t="s">
        <v>9</v>
      </c>
      <c r="B16" s="438">
        <f>SUM(B10:B15)</f>
        <v>15</v>
      </c>
      <c r="C16" s="438">
        <f aca="true" t="shared" si="2" ref="C16:P16">SUM(C10:C15)</f>
        <v>0</v>
      </c>
      <c r="D16" s="438">
        <f t="shared" si="2"/>
        <v>15</v>
      </c>
      <c r="E16" s="438">
        <f t="shared" si="2"/>
        <v>11</v>
      </c>
      <c r="F16" s="438">
        <f t="shared" si="2"/>
        <v>0</v>
      </c>
      <c r="G16" s="438">
        <f t="shared" si="2"/>
        <v>11</v>
      </c>
      <c r="H16" s="438">
        <f>SUM(H10:H15)</f>
        <v>11</v>
      </c>
      <c r="I16" s="438">
        <f>SUM(I10:I15)</f>
        <v>2</v>
      </c>
      <c r="J16" s="438">
        <f>SUM(J10:J15)</f>
        <v>13</v>
      </c>
      <c r="K16" s="438">
        <f t="shared" si="2"/>
        <v>0</v>
      </c>
      <c r="L16" s="438">
        <f t="shared" si="2"/>
        <v>0</v>
      </c>
      <c r="M16" s="438">
        <f t="shared" si="2"/>
        <v>0</v>
      </c>
      <c r="N16" s="438">
        <f t="shared" si="2"/>
        <v>37</v>
      </c>
      <c r="O16" s="438">
        <f t="shared" si="2"/>
        <v>2</v>
      </c>
      <c r="P16" s="439">
        <f t="shared" si="2"/>
        <v>39</v>
      </c>
    </row>
    <row r="17" spans="1:16" ht="27" customHeight="1" thickBot="1">
      <c r="A17" s="856" t="s">
        <v>10</v>
      </c>
      <c r="B17" s="440"/>
      <c r="C17" s="441"/>
      <c r="D17" s="442"/>
      <c r="E17" s="440"/>
      <c r="F17" s="441"/>
      <c r="G17" s="442"/>
      <c r="H17" s="440"/>
      <c r="I17" s="441"/>
      <c r="J17" s="442"/>
      <c r="K17" s="440"/>
      <c r="L17" s="441"/>
      <c r="M17" s="442"/>
      <c r="N17" s="443"/>
      <c r="O17" s="441"/>
      <c r="P17" s="444"/>
    </row>
    <row r="18" spans="1:16" ht="31.5" customHeight="1" thickBot="1">
      <c r="A18" s="857" t="s">
        <v>11</v>
      </c>
      <c r="B18" s="445"/>
      <c r="C18" s="446"/>
      <c r="D18" s="447"/>
      <c r="E18" s="445"/>
      <c r="F18" s="446"/>
      <c r="G18" s="447"/>
      <c r="H18" s="445"/>
      <c r="I18" s="446"/>
      <c r="J18" s="447"/>
      <c r="K18" s="445"/>
      <c r="L18" s="446"/>
      <c r="M18" s="447"/>
      <c r="N18" s="448"/>
      <c r="O18" s="449"/>
      <c r="P18" s="450"/>
    </row>
    <row r="19" spans="1:16" ht="24.75" customHeight="1">
      <c r="A19" s="851" t="s">
        <v>134</v>
      </c>
      <c r="B19" s="451">
        <v>14</v>
      </c>
      <c r="C19" s="451">
        <v>0</v>
      </c>
      <c r="D19" s="452">
        <f>SUM(B19:C19)</f>
        <v>14</v>
      </c>
      <c r="E19" s="451">
        <v>11</v>
      </c>
      <c r="F19" s="451">
        <v>0</v>
      </c>
      <c r="G19" s="452">
        <f>SUM(E19:F19)</f>
        <v>11</v>
      </c>
      <c r="H19" s="451">
        <v>11</v>
      </c>
      <c r="I19" s="451">
        <v>1</v>
      </c>
      <c r="J19" s="452">
        <f>SUM(H19:I19)</f>
        <v>12</v>
      </c>
      <c r="K19" s="451">
        <v>0</v>
      </c>
      <c r="L19" s="451">
        <v>0</v>
      </c>
      <c r="M19" s="452">
        <f>SUM(K19:L19)</f>
        <v>0</v>
      </c>
      <c r="N19" s="453">
        <f>SUM(B19+E19+H19)</f>
        <v>36</v>
      </c>
      <c r="O19" s="454">
        <f>SUM(C19+F19+I19)</f>
        <v>1</v>
      </c>
      <c r="P19" s="455">
        <f>SUM(N19:O19)</f>
        <v>37</v>
      </c>
    </row>
    <row r="20" spans="1:16" ht="24.75" customHeight="1">
      <c r="A20" s="852"/>
      <c r="B20" s="456">
        <v>0</v>
      </c>
      <c r="C20" s="456">
        <v>0</v>
      </c>
      <c r="D20" s="457">
        <f>SUM(B20:C20)</f>
        <v>0</v>
      </c>
      <c r="E20" s="456">
        <v>0</v>
      </c>
      <c r="F20" s="456">
        <v>0</v>
      </c>
      <c r="G20" s="457">
        <f>SUM(E20:F20)</f>
        <v>0</v>
      </c>
      <c r="H20" s="456">
        <v>0</v>
      </c>
      <c r="I20" s="456">
        <v>0</v>
      </c>
      <c r="J20" s="457">
        <f>SUM(H20:I20)</f>
        <v>0</v>
      </c>
      <c r="K20" s="456">
        <v>0</v>
      </c>
      <c r="L20" s="456">
        <v>0</v>
      </c>
      <c r="M20" s="457">
        <f>SUM(K20:L20)</f>
        <v>0</v>
      </c>
      <c r="N20" s="432">
        <f aca="true" t="shared" si="3" ref="N20:P23">B20+E20+K20</f>
        <v>0</v>
      </c>
      <c r="O20" s="433">
        <f t="shared" si="3"/>
        <v>0</v>
      </c>
      <c r="P20" s="434">
        <f t="shared" si="3"/>
        <v>0</v>
      </c>
    </row>
    <row r="21" spans="1:16" ht="24.75" customHeight="1">
      <c r="A21" s="853"/>
      <c r="B21" s="456">
        <v>0</v>
      </c>
      <c r="C21" s="456">
        <v>0</v>
      </c>
      <c r="D21" s="457">
        <f>SUM(B21:C21)</f>
        <v>0</v>
      </c>
      <c r="E21" s="456">
        <v>0</v>
      </c>
      <c r="F21" s="456">
        <v>0</v>
      </c>
      <c r="G21" s="457">
        <f>SUM(E21:F21)</f>
        <v>0</v>
      </c>
      <c r="H21" s="456">
        <v>0</v>
      </c>
      <c r="I21" s="456">
        <v>0</v>
      </c>
      <c r="J21" s="457">
        <f>SUM(H21:I21)</f>
        <v>0</v>
      </c>
      <c r="K21" s="456">
        <v>0</v>
      </c>
      <c r="L21" s="456">
        <v>0</v>
      </c>
      <c r="M21" s="457">
        <f>SUM(K21:L21)</f>
        <v>0</v>
      </c>
      <c r="N21" s="432">
        <f t="shared" si="3"/>
        <v>0</v>
      </c>
      <c r="O21" s="433">
        <f t="shared" si="3"/>
        <v>0</v>
      </c>
      <c r="P21" s="434">
        <f t="shared" si="3"/>
        <v>0</v>
      </c>
    </row>
    <row r="22" spans="1:16" ht="29.25" customHeight="1">
      <c r="A22" s="854"/>
      <c r="B22" s="456">
        <v>0</v>
      </c>
      <c r="C22" s="456">
        <v>0</v>
      </c>
      <c r="D22" s="457">
        <f>SUM(B22:C22)</f>
        <v>0</v>
      </c>
      <c r="E22" s="456">
        <v>0</v>
      </c>
      <c r="F22" s="456">
        <v>0</v>
      </c>
      <c r="G22" s="457">
        <f>SUM(E22:F22)</f>
        <v>0</v>
      </c>
      <c r="H22" s="456">
        <v>0</v>
      </c>
      <c r="I22" s="456">
        <v>0</v>
      </c>
      <c r="J22" s="457">
        <f>SUM(H22:I22)</f>
        <v>0</v>
      </c>
      <c r="K22" s="456">
        <v>0</v>
      </c>
      <c r="L22" s="456">
        <v>0</v>
      </c>
      <c r="M22" s="457">
        <f>SUM(K22:L22)</f>
        <v>0</v>
      </c>
      <c r="N22" s="432">
        <f t="shared" si="3"/>
        <v>0</v>
      </c>
      <c r="O22" s="433">
        <f t="shared" si="3"/>
        <v>0</v>
      </c>
      <c r="P22" s="434">
        <f t="shared" si="3"/>
        <v>0</v>
      </c>
    </row>
    <row r="23" spans="1:16" ht="43.5" customHeight="1" thickBot="1">
      <c r="A23" s="855"/>
      <c r="B23" s="458">
        <v>0</v>
      </c>
      <c r="C23" s="459">
        <v>0</v>
      </c>
      <c r="D23" s="460">
        <f>SUM(B23:C23)</f>
        <v>0</v>
      </c>
      <c r="E23" s="458">
        <v>0</v>
      </c>
      <c r="F23" s="459">
        <v>0</v>
      </c>
      <c r="G23" s="460">
        <f>SUM(E23:F23)</f>
        <v>0</v>
      </c>
      <c r="H23" s="458">
        <v>0</v>
      </c>
      <c r="I23" s="459">
        <v>0</v>
      </c>
      <c r="J23" s="460">
        <f>SUM(H23:I23)</f>
        <v>0</v>
      </c>
      <c r="K23" s="458">
        <v>0</v>
      </c>
      <c r="L23" s="459">
        <v>0</v>
      </c>
      <c r="M23" s="460">
        <f>SUM(K23:L23)</f>
        <v>0</v>
      </c>
      <c r="N23" s="432">
        <f t="shared" si="3"/>
        <v>0</v>
      </c>
      <c r="O23" s="433">
        <f t="shared" si="3"/>
        <v>0</v>
      </c>
      <c r="P23" s="434">
        <f t="shared" si="3"/>
        <v>0</v>
      </c>
    </row>
    <row r="24" spans="1:16" ht="24.75" customHeight="1" thickBot="1">
      <c r="A24" s="858" t="s">
        <v>13</v>
      </c>
      <c r="B24" s="461">
        <f aca="true" t="shared" si="4" ref="B24:P24">SUM(B19:B23)</f>
        <v>14</v>
      </c>
      <c r="C24" s="461">
        <f t="shared" si="4"/>
        <v>0</v>
      </c>
      <c r="D24" s="461">
        <f t="shared" si="4"/>
        <v>14</v>
      </c>
      <c r="E24" s="461">
        <f t="shared" si="4"/>
        <v>11</v>
      </c>
      <c r="F24" s="461">
        <f t="shared" si="4"/>
        <v>0</v>
      </c>
      <c r="G24" s="462">
        <f t="shared" si="4"/>
        <v>11</v>
      </c>
      <c r="H24" s="461">
        <f>SUM(H19:H23)</f>
        <v>11</v>
      </c>
      <c r="I24" s="461">
        <f>SUM(I19:I23)</f>
        <v>1</v>
      </c>
      <c r="J24" s="462">
        <f>SUM(J19:J23)</f>
        <v>12</v>
      </c>
      <c r="K24" s="461">
        <f t="shared" si="4"/>
        <v>0</v>
      </c>
      <c r="L24" s="461">
        <f t="shared" si="4"/>
        <v>0</v>
      </c>
      <c r="M24" s="462">
        <f t="shared" si="4"/>
        <v>0</v>
      </c>
      <c r="N24" s="461">
        <f t="shared" si="4"/>
        <v>36</v>
      </c>
      <c r="O24" s="461">
        <f t="shared" si="4"/>
        <v>1</v>
      </c>
      <c r="P24" s="462">
        <f t="shared" si="4"/>
        <v>37</v>
      </c>
    </row>
    <row r="25" spans="1:16" ht="24.75" customHeight="1" thickBot="1">
      <c r="A25" s="859" t="s">
        <v>14</v>
      </c>
      <c r="B25" s="978"/>
      <c r="C25" s="979"/>
      <c r="D25" s="980"/>
      <c r="E25" s="978"/>
      <c r="F25" s="979"/>
      <c r="G25" s="980"/>
      <c r="H25" s="981"/>
      <c r="I25" s="982"/>
      <c r="J25" s="983"/>
      <c r="K25" s="981"/>
      <c r="L25" s="982"/>
      <c r="M25" s="983"/>
      <c r="N25" s="463"/>
      <c r="O25" s="464"/>
      <c r="P25" s="465"/>
    </row>
    <row r="26" spans="1:16" ht="24.75" customHeight="1">
      <c r="A26" s="851" t="s">
        <v>133</v>
      </c>
      <c r="B26" s="974">
        <v>1</v>
      </c>
      <c r="C26" s="975">
        <v>0</v>
      </c>
      <c r="D26" s="984">
        <f>SUM(B26:C26)</f>
        <v>1</v>
      </c>
      <c r="E26" s="451">
        <v>0</v>
      </c>
      <c r="F26" s="976">
        <v>0</v>
      </c>
      <c r="G26" s="984">
        <f>SUM(E26:F26)</f>
        <v>0</v>
      </c>
      <c r="H26" s="451">
        <v>0</v>
      </c>
      <c r="I26" s="451">
        <v>1</v>
      </c>
      <c r="J26" s="984">
        <f>SUM(H26:I26)</f>
        <v>1</v>
      </c>
      <c r="K26" s="451">
        <v>0</v>
      </c>
      <c r="L26" s="451">
        <v>0</v>
      </c>
      <c r="M26" s="984">
        <f>SUM(K26:L26)</f>
        <v>0</v>
      </c>
      <c r="N26" s="453">
        <f>B26+E26+H26+K26</f>
        <v>1</v>
      </c>
      <c r="O26" s="454">
        <f>SUM(C26+F26+I26)</f>
        <v>1</v>
      </c>
      <c r="P26" s="455">
        <f>SUM(D26+G26+J26)</f>
        <v>2</v>
      </c>
    </row>
    <row r="27" spans="1:16" ht="33" customHeight="1">
      <c r="A27" s="852"/>
      <c r="B27" s="435">
        <v>0</v>
      </c>
      <c r="C27" s="436">
        <v>0</v>
      </c>
      <c r="D27" s="457">
        <f>SUM(B27:C27)</f>
        <v>0</v>
      </c>
      <c r="E27" s="456">
        <v>0</v>
      </c>
      <c r="F27" s="437">
        <v>0</v>
      </c>
      <c r="G27" s="457">
        <f>SUM(E27:F27)</f>
        <v>0</v>
      </c>
      <c r="H27" s="456">
        <v>0</v>
      </c>
      <c r="I27" s="456">
        <v>0</v>
      </c>
      <c r="J27" s="457">
        <f>SUM(H27:I27)</f>
        <v>0</v>
      </c>
      <c r="K27" s="456">
        <v>0</v>
      </c>
      <c r="L27" s="456">
        <v>0</v>
      </c>
      <c r="M27" s="457">
        <f>SUM(K27:L27)</f>
        <v>0</v>
      </c>
      <c r="N27" s="1047">
        <f aca="true" t="shared" si="5" ref="N27:P30">B27+E27+K27</f>
        <v>0</v>
      </c>
      <c r="O27" s="972">
        <f aca="true" t="shared" si="6" ref="O27:O32">SUM(C27+F27+I27)</f>
        <v>0</v>
      </c>
      <c r="P27" s="985">
        <f t="shared" si="5"/>
        <v>0</v>
      </c>
    </row>
    <row r="28" spans="1:16" ht="24.75" customHeight="1">
      <c r="A28" s="853"/>
      <c r="B28" s="435">
        <v>0</v>
      </c>
      <c r="C28" s="436">
        <v>0</v>
      </c>
      <c r="D28" s="457">
        <f>SUM(B28:C28)</f>
        <v>0</v>
      </c>
      <c r="E28" s="456">
        <v>0</v>
      </c>
      <c r="F28" s="437">
        <v>0</v>
      </c>
      <c r="G28" s="457">
        <f>SUM(E28:F28)</f>
        <v>0</v>
      </c>
      <c r="H28" s="456">
        <v>0</v>
      </c>
      <c r="I28" s="456">
        <v>0</v>
      </c>
      <c r="J28" s="457">
        <f>SUM(H28:I28)</f>
        <v>0</v>
      </c>
      <c r="K28" s="456">
        <v>0</v>
      </c>
      <c r="L28" s="456">
        <v>0</v>
      </c>
      <c r="M28" s="457">
        <f>SUM(K28:L28)</f>
        <v>0</v>
      </c>
      <c r="N28" s="1047">
        <f t="shared" si="5"/>
        <v>0</v>
      </c>
      <c r="O28" s="972">
        <f t="shared" si="6"/>
        <v>0</v>
      </c>
      <c r="P28" s="985">
        <f t="shared" si="5"/>
        <v>0</v>
      </c>
    </row>
    <row r="29" spans="1:16" ht="32.25" customHeight="1">
      <c r="A29" s="854"/>
      <c r="B29" s="435">
        <v>0</v>
      </c>
      <c r="C29" s="436">
        <v>0</v>
      </c>
      <c r="D29" s="457">
        <f>SUM(B29:C29)</f>
        <v>0</v>
      </c>
      <c r="E29" s="456">
        <v>0</v>
      </c>
      <c r="F29" s="437">
        <v>0</v>
      </c>
      <c r="G29" s="457">
        <f>SUM(E29:F29)</f>
        <v>0</v>
      </c>
      <c r="H29" s="456">
        <v>0</v>
      </c>
      <c r="I29" s="456">
        <v>0</v>
      </c>
      <c r="J29" s="457">
        <f>SUM(H29:I29)</f>
        <v>0</v>
      </c>
      <c r="K29" s="456">
        <v>0</v>
      </c>
      <c r="L29" s="456">
        <v>0</v>
      </c>
      <c r="M29" s="457">
        <f>SUM(K29:L29)</f>
        <v>0</v>
      </c>
      <c r="N29" s="1047">
        <f t="shared" si="5"/>
        <v>0</v>
      </c>
      <c r="O29" s="972">
        <f t="shared" si="6"/>
        <v>0</v>
      </c>
      <c r="P29" s="985">
        <f t="shared" si="5"/>
        <v>0</v>
      </c>
    </row>
    <row r="30" spans="1:16" ht="29.25" customHeight="1" thickBot="1">
      <c r="A30" s="855"/>
      <c r="B30" s="435">
        <v>0</v>
      </c>
      <c r="C30" s="436">
        <v>0</v>
      </c>
      <c r="D30" s="457">
        <f>SUM(B30:C30)</f>
        <v>0</v>
      </c>
      <c r="E30" s="456">
        <v>0</v>
      </c>
      <c r="F30" s="437">
        <v>0</v>
      </c>
      <c r="G30" s="457">
        <f>SUM(E30:F30)</f>
        <v>0</v>
      </c>
      <c r="H30" s="456">
        <v>0</v>
      </c>
      <c r="I30" s="456">
        <v>0</v>
      </c>
      <c r="J30" s="457">
        <f>SUM(H30:I30)</f>
        <v>0</v>
      </c>
      <c r="K30" s="456">
        <v>0</v>
      </c>
      <c r="L30" s="456">
        <v>0</v>
      </c>
      <c r="M30" s="457">
        <f>SUM(K30:L30)</f>
        <v>0</v>
      </c>
      <c r="N30" s="1048">
        <f t="shared" si="5"/>
        <v>0</v>
      </c>
      <c r="O30" s="973">
        <f t="shared" si="6"/>
        <v>0</v>
      </c>
      <c r="P30" s="986">
        <f t="shared" si="5"/>
        <v>0</v>
      </c>
    </row>
    <row r="31" spans="1:16" ht="36.75" customHeight="1" thickBot="1">
      <c r="A31" s="858" t="s">
        <v>15</v>
      </c>
      <c r="B31" s="466">
        <f aca="true" t="shared" si="7" ref="B31:P31">SUM(B26:B30)</f>
        <v>1</v>
      </c>
      <c r="C31" s="466">
        <f t="shared" si="7"/>
        <v>0</v>
      </c>
      <c r="D31" s="466">
        <f t="shared" si="7"/>
        <v>1</v>
      </c>
      <c r="E31" s="466">
        <f t="shared" si="7"/>
        <v>0</v>
      </c>
      <c r="F31" s="466">
        <f t="shared" si="7"/>
        <v>0</v>
      </c>
      <c r="G31" s="466">
        <f t="shared" si="7"/>
        <v>0</v>
      </c>
      <c r="H31" s="467">
        <f>SUM(H26:H30)</f>
        <v>0</v>
      </c>
      <c r="I31" s="467">
        <f>SUM(I26:I30)</f>
        <v>1</v>
      </c>
      <c r="J31" s="467">
        <f>SUM(J26:J30)</f>
        <v>1</v>
      </c>
      <c r="K31" s="467">
        <f t="shared" si="7"/>
        <v>0</v>
      </c>
      <c r="L31" s="467">
        <f t="shared" si="7"/>
        <v>0</v>
      </c>
      <c r="M31" s="467">
        <f t="shared" si="7"/>
        <v>0</v>
      </c>
      <c r="N31" s="466">
        <f>SUM(N26:N30)</f>
        <v>1</v>
      </c>
      <c r="O31" s="454">
        <f t="shared" si="6"/>
        <v>1</v>
      </c>
      <c r="P31" s="462">
        <f t="shared" si="7"/>
        <v>2</v>
      </c>
    </row>
    <row r="32" spans="1:16" ht="30" customHeight="1" thickBot="1">
      <c r="A32" s="860" t="s">
        <v>16</v>
      </c>
      <c r="B32" s="438">
        <f aca="true" t="shared" si="8" ref="B32:M32">B24</f>
        <v>14</v>
      </c>
      <c r="C32" s="438">
        <f t="shared" si="8"/>
        <v>0</v>
      </c>
      <c r="D32" s="438">
        <f t="shared" si="8"/>
        <v>14</v>
      </c>
      <c r="E32" s="438">
        <f t="shared" si="8"/>
        <v>11</v>
      </c>
      <c r="F32" s="438">
        <f t="shared" si="8"/>
        <v>0</v>
      </c>
      <c r="G32" s="468">
        <f t="shared" si="8"/>
        <v>11</v>
      </c>
      <c r="H32" s="468">
        <f t="shared" si="8"/>
        <v>11</v>
      </c>
      <c r="I32" s="468">
        <f t="shared" si="8"/>
        <v>1</v>
      </c>
      <c r="J32" s="468">
        <f t="shared" si="8"/>
        <v>12</v>
      </c>
      <c r="K32" s="468">
        <f t="shared" si="8"/>
        <v>0</v>
      </c>
      <c r="L32" s="468">
        <f t="shared" si="8"/>
        <v>0</v>
      </c>
      <c r="M32" s="468">
        <f t="shared" si="8"/>
        <v>0</v>
      </c>
      <c r="N32" s="468">
        <f>N24</f>
        <v>36</v>
      </c>
      <c r="O32" s="454">
        <f t="shared" si="6"/>
        <v>1</v>
      </c>
      <c r="P32" s="439">
        <f>P24</f>
        <v>37</v>
      </c>
    </row>
    <row r="33" spans="1:16" ht="26.25" thickBot="1">
      <c r="A33" s="860" t="s">
        <v>17</v>
      </c>
      <c r="B33" s="438">
        <f aca="true" t="shared" si="9" ref="B33:P33">B31</f>
        <v>1</v>
      </c>
      <c r="C33" s="438">
        <f t="shared" si="9"/>
        <v>0</v>
      </c>
      <c r="D33" s="438">
        <f t="shared" si="9"/>
        <v>1</v>
      </c>
      <c r="E33" s="438">
        <f t="shared" si="9"/>
        <v>0</v>
      </c>
      <c r="F33" s="438">
        <f t="shared" si="9"/>
        <v>0</v>
      </c>
      <c r="G33" s="468">
        <f t="shared" si="9"/>
        <v>0</v>
      </c>
      <c r="H33" s="468">
        <f>H31</f>
        <v>0</v>
      </c>
      <c r="I33" s="468">
        <f>I31</f>
        <v>1</v>
      </c>
      <c r="J33" s="468">
        <f>J31</f>
        <v>1</v>
      </c>
      <c r="K33" s="468">
        <f t="shared" si="9"/>
        <v>0</v>
      </c>
      <c r="L33" s="468">
        <f t="shared" si="9"/>
        <v>0</v>
      </c>
      <c r="M33" s="468">
        <f t="shared" si="9"/>
        <v>0</v>
      </c>
      <c r="N33" s="468">
        <f>N31</f>
        <v>1</v>
      </c>
      <c r="O33" s="468">
        <f t="shared" si="9"/>
        <v>1</v>
      </c>
      <c r="P33" s="439">
        <f t="shared" si="9"/>
        <v>2</v>
      </c>
    </row>
    <row r="34" spans="1:16" ht="26.25" thickBot="1">
      <c r="A34" s="861" t="s">
        <v>18</v>
      </c>
      <c r="B34" s="469">
        <f aca="true" t="shared" si="10" ref="B34:P34">SUM(B32:B33)</f>
        <v>15</v>
      </c>
      <c r="C34" s="469">
        <f t="shared" si="10"/>
        <v>0</v>
      </c>
      <c r="D34" s="469">
        <f t="shared" si="10"/>
        <v>15</v>
      </c>
      <c r="E34" s="469">
        <f t="shared" si="10"/>
        <v>11</v>
      </c>
      <c r="F34" s="469">
        <f t="shared" si="10"/>
        <v>0</v>
      </c>
      <c r="G34" s="470">
        <f t="shared" si="10"/>
        <v>11</v>
      </c>
      <c r="H34" s="470">
        <f>SUM(H32:H33)</f>
        <v>11</v>
      </c>
      <c r="I34" s="470">
        <f>SUM(I32:I33)</f>
        <v>2</v>
      </c>
      <c r="J34" s="470">
        <f>SUM(J32:J33)</f>
        <v>13</v>
      </c>
      <c r="K34" s="470">
        <f t="shared" si="10"/>
        <v>0</v>
      </c>
      <c r="L34" s="470">
        <f t="shared" si="10"/>
        <v>0</v>
      </c>
      <c r="M34" s="470">
        <f t="shared" si="10"/>
        <v>0</v>
      </c>
      <c r="N34" s="470">
        <f>SUM(N32:N33)</f>
        <v>37</v>
      </c>
      <c r="O34" s="862">
        <f>SUM(C34+F34+I34)</f>
        <v>2</v>
      </c>
      <c r="P34" s="471">
        <f t="shared" si="10"/>
        <v>39</v>
      </c>
    </row>
    <row r="35" spans="1:15" ht="43.5" customHeight="1">
      <c r="A35" s="124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</row>
    <row r="36" spans="1:14" ht="25.5" customHeight="1" hidden="1">
      <c r="A36" s="124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6"/>
    </row>
    <row r="37" spans="1:16" ht="37.5" customHeight="1">
      <c r="A37" s="1277" t="s">
        <v>141</v>
      </c>
      <c r="B37" s="1277"/>
      <c r="C37" s="1277"/>
      <c r="D37" s="1277"/>
      <c r="E37" s="1277"/>
      <c r="F37" s="1277"/>
      <c r="G37" s="1277"/>
      <c r="H37" s="1277"/>
      <c r="I37" s="1277"/>
      <c r="J37" s="1277"/>
      <c r="K37" s="1277"/>
      <c r="L37" s="1277"/>
      <c r="M37" s="1277"/>
      <c r="N37" s="1277"/>
      <c r="O37" s="1277"/>
      <c r="P37" s="1277"/>
    </row>
    <row r="38" spans="2:16" ht="26.25" customHeight="1"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</row>
  </sheetData>
  <sheetProtection/>
  <mergeCells count="16">
    <mergeCell ref="A1:T1"/>
    <mergeCell ref="A2:P2"/>
    <mergeCell ref="A3:P3"/>
    <mergeCell ref="A4:P4"/>
    <mergeCell ref="A5:P5"/>
    <mergeCell ref="A7:A9"/>
    <mergeCell ref="B7:D7"/>
    <mergeCell ref="E7:G7"/>
    <mergeCell ref="H7:J7"/>
    <mergeCell ref="K7:M7"/>
    <mergeCell ref="N7:P8"/>
    <mergeCell ref="B8:D8"/>
    <mergeCell ref="E8:G8"/>
    <mergeCell ref="H8:J8"/>
    <mergeCell ref="K8:M8"/>
    <mergeCell ref="A37:P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T38"/>
  <sheetViews>
    <sheetView zoomScale="55" zoomScaleNormal="55" zoomScalePageLayoutView="0" workbookViewId="0" topLeftCell="A1">
      <selection activeCell="J29" sqref="J29"/>
    </sheetView>
  </sheetViews>
  <sheetFormatPr defaultColWidth="9.00390625" defaultRowHeight="12.75"/>
  <cols>
    <col min="1" max="1" width="87.875" style="47" customWidth="1"/>
    <col min="2" max="2" width="14.375" style="47" customWidth="1"/>
    <col min="3" max="3" width="12.875" style="47" customWidth="1"/>
    <col min="4" max="4" width="12.00390625" style="47" customWidth="1"/>
    <col min="5" max="5" width="15.625" style="47" customWidth="1"/>
    <col min="6" max="6" width="12.625" style="47" customWidth="1"/>
    <col min="7" max="7" width="11.875" style="47" customWidth="1"/>
    <col min="8" max="8" width="17.00390625" style="47" customWidth="1"/>
    <col min="9" max="9" width="13.75390625" style="47" customWidth="1"/>
    <col min="10" max="10" width="11.375" style="47" customWidth="1"/>
    <col min="11" max="11" width="15.75390625" style="47" customWidth="1"/>
    <col min="12" max="12" width="13.125" style="47" customWidth="1"/>
    <col min="13" max="13" width="10.75390625" style="47" customWidth="1"/>
    <col min="14" max="14" width="11.375" style="47" customWidth="1"/>
    <col min="15" max="15" width="12.25390625" style="47" customWidth="1"/>
    <col min="16" max="16" width="11.375" style="47" customWidth="1"/>
    <col min="17" max="17" width="12.875" style="47" customWidth="1"/>
    <col min="18" max="18" width="23.375" style="47" customWidth="1"/>
    <col min="19" max="20" width="9.125" style="47" customWidth="1"/>
    <col min="21" max="21" width="10.625" style="47" bestFit="1" customWidth="1"/>
    <col min="22" max="22" width="11.25390625" style="47" customWidth="1"/>
    <col min="23" max="16384" width="9.125" style="47" customWidth="1"/>
  </cols>
  <sheetData>
    <row r="1" spans="1:20" ht="25.5" customHeight="1">
      <c r="A1" s="1278"/>
      <c r="B1" s="1278"/>
      <c r="C1" s="1278"/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1278"/>
      <c r="O1" s="1278"/>
      <c r="P1" s="1278"/>
      <c r="Q1" s="1278"/>
      <c r="R1" s="1278"/>
      <c r="S1" s="1278"/>
      <c r="T1" s="1278"/>
    </row>
    <row r="2" spans="1:16" ht="20.25" customHeight="1">
      <c r="A2" s="1278" t="s">
        <v>129</v>
      </c>
      <c r="B2" s="1278"/>
      <c r="C2" s="1278"/>
      <c r="D2" s="1278"/>
      <c r="E2" s="1278"/>
      <c r="F2" s="1278"/>
      <c r="G2" s="1278"/>
      <c r="H2" s="1278"/>
      <c r="I2" s="1278"/>
      <c r="J2" s="1278"/>
      <c r="K2" s="1278"/>
      <c r="L2" s="1278"/>
      <c r="M2" s="1278"/>
      <c r="N2" s="1278"/>
      <c r="O2" s="1278"/>
      <c r="P2" s="1278"/>
    </row>
    <row r="3" spans="1:16" ht="20.25" customHeight="1">
      <c r="A3" s="1278" t="s">
        <v>130</v>
      </c>
      <c r="B3" s="1278"/>
      <c r="C3" s="1278"/>
      <c r="D3" s="1278"/>
      <c r="E3" s="1278"/>
      <c r="F3" s="1278"/>
      <c r="G3" s="1278"/>
      <c r="H3" s="1278"/>
      <c r="I3" s="1278"/>
      <c r="J3" s="1278"/>
      <c r="K3" s="1278"/>
      <c r="L3" s="1278"/>
      <c r="M3" s="1278"/>
      <c r="N3" s="1278"/>
      <c r="O3" s="1278"/>
      <c r="P3" s="1278"/>
    </row>
    <row r="4" spans="1:16" ht="24.75" customHeight="1">
      <c r="A4" s="1278" t="s">
        <v>131</v>
      </c>
      <c r="B4" s="1278"/>
      <c r="C4" s="1278"/>
      <c r="D4" s="1278"/>
      <c r="E4" s="1278"/>
      <c r="F4" s="1278"/>
      <c r="G4" s="1278"/>
      <c r="H4" s="1278"/>
      <c r="I4" s="1278"/>
      <c r="J4" s="1278"/>
      <c r="K4" s="1278"/>
      <c r="L4" s="1278"/>
      <c r="M4" s="1278"/>
      <c r="N4" s="1278"/>
      <c r="O4" s="1278"/>
      <c r="P4" s="1278"/>
    </row>
    <row r="5" spans="1:16" ht="24.75" customHeight="1">
      <c r="A5" s="1278" t="s">
        <v>162</v>
      </c>
      <c r="B5" s="1278"/>
      <c r="C5" s="1278"/>
      <c r="D5" s="1278"/>
      <c r="E5" s="1278"/>
      <c r="F5" s="1278"/>
      <c r="G5" s="1278"/>
      <c r="H5" s="1278"/>
      <c r="I5" s="1278"/>
      <c r="J5" s="1278"/>
      <c r="K5" s="1278"/>
      <c r="L5" s="1278"/>
      <c r="M5" s="1278"/>
      <c r="N5" s="1278"/>
      <c r="O5" s="1278"/>
      <c r="P5" s="1278"/>
    </row>
    <row r="6" ht="33" customHeight="1" thickBot="1">
      <c r="A6" s="48"/>
    </row>
    <row r="7" spans="1:16" ht="33" customHeight="1" thickBot="1">
      <c r="A7" s="1279" t="s">
        <v>1</v>
      </c>
      <c r="B7" s="1263" t="s">
        <v>19</v>
      </c>
      <c r="C7" s="1264"/>
      <c r="D7" s="1265"/>
      <c r="E7" s="1263" t="s">
        <v>20</v>
      </c>
      <c r="F7" s="1264"/>
      <c r="G7" s="1265"/>
      <c r="H7" s="1263" t="s">
        <v>21</v>
      </c>
      <c r="I7" s="1264"/>
      <c r="J7" s="1265"/>
      <c r="K7" s="1263" t="s">
        <v>22</v>
      </c>
      <c r="L7" s="1264"/>
      <c r="M7" s="1265"/>
      <c r="N7" s="1266" t="s">
        <v>154</v>
      </c>
      <c r="O7" s="1267"/>
      <c r="P7" s="1268"/>
    </row>
    <row r="8" spans="1:16" ht="33" customHeight="1" thickBot="1">
      <c r="A8" s="1280"/>
      <c r="B8" s="1380" t="s">
        <v>132</v>
      </c>
      <c r="C8" s="1381"/>
      <c r="D8" s="1382"/>
      <c r="E8" s="1380" t="s">
        <v>132</v>
      </c>
      <c r="F8" s="1381"/>
      <c r="G8" s="1382"/>
      <c r="H8" s="1380" t="s">
        <v>132</v>
      </c>
      <c r="I8" s="1381"/>
      <c r="J8" s="1382"/>
      <c r="K8" s="1380" t="s">
        <v>132</v>
      </c>
      <c r="L8" s="1381"/>
      <c r="M8" s="1382"/>
      <c r="N8" s="1269"/>
      <c r="O8" s="1270"/>
      <c r="P8" s="1271"/>
    </row>
    <row r="9" spans="1:16" ht="99.75" customHeight="1" thickBot="1">
      <c r="A9" s="1370"/>
      <c r="B9" s="50" t="s">
        <v>5</v>
      </c>
      <c r="C9" s="51" t="s">
        <v>6</v>
      </c>
      <c r="D9" s="52" t="s">
        <v>7</v>
      </c>
      <c r="E9" s="50" t="s">
        <v>5</v>
      </c>
      <c r="F9" s="51" t="s">
        <v>6</v>
      </c>
      <c r="G9" s="52" t="s">
        <v>7</v>
      </c>
      <c r="H9" s="50" t="s">
        <v>5</v>
      </c>
      <c r="I9" s="51" t="s">
        <v>6</v>
      </c>
      <c r="J9" s="52" t="s">
        <v>7</v>
      </c>
      <c r="K9" s="50" t="s">
        <v>5</v>
      </c>
      <c r="L9" s="51" t="s">
        <v>6</v>
      </c>
      <c r="M9" s="52" t="s">
        <v>7</v>
      </c>
      <c r="N9" s="50" t="s">
        <v>5</v>
      </c>
      <c r="O9" s="51" t="s">
        <v>6</v>
      </c>
      <c r="P9" s="52" t="s">
        <v>7</v>
      </c>
    </row>
    <row r="10" spans="1:16" ht="36.75" customHeight="1" thickBot="1">
      <c r="A10" s="53" t="s">
        <v>8</v>
      </c>
      <c r="B10" s="688"/>
      <c r="C10" s="373"/>
      <c r="D10" s="689"/>
      <c r="E10" s="688"/>
      <c r="F10" s="373"/>
      <c r="G10" s="690"/>
      <c r="H10" s="203"/>
      <c r="I10" s="374"/>
      <c r="J10" s="375"/>
      <c r="K10" s="203"/>
      <c r="L10" s="374"/>
      <c r="M10" s="375"/>
      <c r="N10" s="147"/>
      <c r="O10" s="148"/>
      <c r="P10" s="149"/>
    </row>
    <row r="11" spans="1:16" ht="29.25" customHeight="1">
      <c r="A11" s="987" t="s">
        <v>133</v>
      </c>
      <c r="B11" s="974">
        <v>0</v>
      </c>
      <c r="C11" s="975">
        <v>3</v>
      </c>
      <c r="D11" s="976">
        <f>SUM(B11:C11)</f>
        <v>3</v>
      </c>
      <c r="E11" s="974">
        <v>0</v>
      </c>
      <c r="F11" s="975">
        <v>8</v>
      </c>
      <c r="G11" s="976">
        <f>SUM(E11:F11)</f>
        <v>8</v>
      </c>
      <c r="H11" s="974">
        <v>4</v>
      </c>
      <c r="I11" s="975">
        <v>4</v>
      </c>
      <c r="J11" s="976">
        <f>SUM(H11:I11)</f>
        <v>8</v>
      </c>
      <c r="K11" s="974">
        <v>2</v>
      </c>
      <c r="L11" s="975">
        <v>0</v>
      </c>
      <c r="M11" s="976">
        <f>SUM(K11:L11)</f>
        <v>2</v>
      </c>
      <c r="N11" s="463">
        <f>SUM(B11+E11+H11+K11)</f>
        <v>6</v>
      </c>
      <c r="O11" s="464">
        <f>SUM(C11+F11+I11+L11)</f>
        <v>15</v>
      </c>
      <c r="P11" s="465">
        <f>SUM(N11:O11)</f>
        <v>21</v>
      </c>
    </row>
    <row r="12" spans="1:16" ht="27.75" customHeight="1">
      <c r="A12" s="988"/>
      <c r="B12" s="435">
        <f aca="true" t="shared" si="0" ref="B12:M15">B28+B20</f>
        <v>0</v>
      </c>
      <c r="C12" s="436">
        <f t="shared" si="0"/>
        <v>0</v>
      </c>
      <c r="D12" s="437">
        <f t="shared" si="0"/>
        <v>0</v>
      </c>
      <c r="E12" s="435">
        <f t="shared" si="0"/>
        <v>0</v>
      </c>
      <c r="F12" s="436">
        <f t="shared" si="0"/>
        <v>0</v>
      </c>
      <c r="G12" s="437">
        <f t="shared" si="0"/>
        <v>0</v>
      </c>
      <c r="H12" s="435">
        <f t="shared" si="0"/>
        <v>0</v>
      </c>
      <c r="I12" s="436">
        <f t="shared" si="0"/>
        <v>0</v>
      </c>
      <c r="J12" s="437">
        <f t="shared" si="0"/>
        <v>0</v>
      </c>
      <c r="K12" s="435">
        <f t="shared" si="0"/>
        <v>0</v>
      </c>
      <c r="L12" s="436">
        <f t="shared" si="0"/>
        <v>0</v>
      </c>
      <c r="M12" s="437">
        <f t="shared" si="0"/>
        <v>0</v>
      </c>
      <c r="N12" s="432">
        <f aca="true" t="shared" si="1" ref="N12:P15">B12+E12+K12</f>
        <v>0</v>
      </c>
      <c r="O12" s="433">
        <f t="shared" si="1"/>
        <v>0</v>
      </c>
      <c r="P12" s="434">
        <f t="shared" si="1"/>
        <v>0</v>
      </c>
    </row>
    <row r="13" spans="1:16" ht="27.75" customHeight="1">
      <c r="A13" s="989"/>
      <c r="B13" s="435">
        <f t="shared" si="0"/>
        <v>0</v>
      </c>
      <c r="C13" s="436">
        <f t="shared" si="0"/>
        <v>0</v>
      </c>
      <c r="D13" s="437">
        <f t="shared" si="0"/>
        <v>0</v>
      </c>
      <c r="E13" s="435">
        <f t="shared" si="0"/>
        <v>0</v>
      </c>
      <c r="F13" s="436">
        <f t="shared" si="0"/>
        <v>0</v>
      </c>
      <c r="G13" s="437">
        <f t="shared" si="0"/>
        <v>0</v>
      </c>
      <c r="H13" s="435">
        <f t="shared" si="0"/>
        <v>0</v>
      </c>
      <c r="I13" s="436">
        <f t="shared" si="0"/>
        <v>0</v>
      </c>
      <c r="J13" s="437">
        <f t="shared" si="0"/>
        <v>0</v>
      </c>
      <c r="K13" s="435">
        <f t="shared" si="0"/>
        <v>0</v>
      </c>
      <c r="L13" s="436">
        <f t="shared" si="0"/>
        <v>0</v>
      </c>
      <c r="M13" s="437">
        <f t="shared" si="0"/>
        <v>0</v>
      </c>
      <c r="N13" s="432">
        <f t="shared" si="1"/>
        <v>0</v>
      </c>
      <c r="O13" s="433">
        <f t="shared" si="1"/>
        <v>0</v>
      </c>
      <c r="P13" s="434">
        <f t="shared" si="1"/>
        <v>0</v>
      </c>
    </row>
    <row r="14" spans="1:16" ht="30.75" customHeight="1">
      <c r="A14" s="990"/>
      <c r="B14" s="435">
        <f aca="true" t="shared" si="2" ref="B14:D15">B29+B21</f>
        <v>0</v>
      </c>
      <c r="C14" s="436">
        <f t="shared" si="2"/>
        <v>0</v>
      </c>
      <c r="D14" s="437">
        <f t="shared" si="2"/>
        <v>0</v>
      </c>
      <c r="E14" s="435">
        <f t="shared" si="0"/>
        <v>0</v>
      </c>
      <c r="F14" s="436">
        <f t="shared" si="0"/>
        <v>0</v>
      </c>
      <c r="G14" s="437">
        <f t="shared" si="0"/>
        <v>0</v>
      </c>
      <c r="H14" s="435">
        <f t="shared" si="0"/>
        <v>0</v>
      </c>
      <c r="I14" s="436">
        <f t="shared" si="0"/>
        <v>0</v>
      </c>
      <c r="J14" s="437">
        <f t="shared" si="0"/>
        <v>0</v>
      </c>
      <c r="K14" s="435">
        <f t="shared" si="0"/>
        <v>0</v>
      </c>
      <c r="L14" s="436">
        <f t="shared" si="0"/>
        <v>0</v>
      </c>
      <c r="M14" s="437">
        <f t="shared" si="0"/>
        <v>0</v>
      </c>
      <c r="N14" s="432">
        <f t="shared" si="1"/>
        <v>0</v>
      </c>
      <c r="O14" s="433">
        <f t="shared" si="1"/>
        <v>0</v>
      </c>
      <c r="P14" s="434">
        <f t="shared" si="1"/>
        <v>0</v>
      </c>
    </row>
    <row r="15" spans="1:16" ht="32.25" customHeight="1" thickBot="1">
      <c r="A15" s="991"/>
      <c r="B15" s="435">
        <f t="shared" si="2"/>
        <v>0</v>
      </c>
      <c r="C15" s="436">
        <f t="shared" si="2"/>
        <v>0</v>
      </c>
      <c r="D15" s="437">
        <f t="shared" si="2"/>
        <v>0</v>
      </c>
      <c r="E15" s="435">
        <f>E31+E23</f>
        <v>0</v>
      </c>
      <c r="F15" s="436">
        <v>0</v>
      </c>
      <c r="G15" s="437">
        <v>0</v>
      </c>
      <c r="H15" s="435">
        <f t="shared" si="0"/>
        <v>0</v>
      </c>
      <c r="I15" s="436">
        <f t="shared" si="0"/>
        <v>0</v>
      </c>
      <c r="J15" s="437">
        <f t="shared" si="0"/>
        <v>0</v>
      </c>
      <c r="K15" s="435">
        <f t="shared" si="0"/>
        <v>0</v>
      </c>
      <c r="L15" s="436">
        <f t="shared" si="0"/>
        <v>0</v>
      </c>
      <c r="M15" s="437">
        <f t="shared" si="0"/>
        <v>0</v>
      </c>
      <c r="N15" s="432">
        <f t="shared" si="1"/>
        <v>0</v>
      </c>
      <c r="O15" s="433">
        <f t="shared" si="1"/>
        <v>0</v>
      </c>
      <c r="P15" s="434">
        <f t="shared" si="1"/>
        <v>0</v>
      </c>
    </row>
    <row r="16" spans="1:16" ht="36.75" customHeight="1" thickBot="1">
      <c r="A16" s="992" t="s">
        <v>9</v>
      </c>
      <c r="B16" s="438">
        <f>SUM(B10:B15)</f>
        <v>0</v>
      </c>
      <c r="C16" s="438">
        <f aca="true" t="shared" si="3" ref="C16:P16">SUM(C10:C15)</f>
        <v>3</v>
      </c>
      <c r="D16" s="438">
        <f t="shared" si="3"/>
        <v>3</v>
      </c>
      <c r="E16" s="438">
        <f t="shared" si="3"/>
        <v>0</v>
      </c>
      <c r="F16" s="438">
        <f t="shared" si="3"/>
        <v>8</v>
      </c>
      <c r="G16" s="438">
        <f t="shared" si="3"/>
        <v>8</v>
      </c>
      <c r="H16" s="438">
        <f>SUM(H10:H15)</f>
        <v>4</v>
      </c>
      <c r="I16" s="438">
        <f>SUM(I10:I15)</f>
        <v>4</v>
      </c>
      <c r="J16" s="438">
        <f>SUM(J10:J15)</f>
        <v>8</v>
      </c>
      <c r="K16" s="438">
        <f t="shared" si="3"/>
        <v>2</v>
      </c>
      <c r="L16" s="438">
        <f t="shared" si="3"/>
        <v>0</v>
      </c>
      <c r="M16" s="438">
        <f t="shared" si="3"/>
        <v>2</v>
      </c>
      <c r="N16" s="438">
        <f t="shared" si="3"/>
        <v>6</v>
      </c>
      <c r="O16" s="438">
        <f t="shared" si="3"/>
        <v>15</v>
      </c>
      <c r="P16" s="439">
        <f t="shared" si="3"/>
        <v>21</v>
      </c>
    </row>
    <row r="17" spans="1:16" ht="27" customHeight="1" thickBot="1">
      <c r="A17" s="856" t="s">
        <v>10</v>
      </c>
      <c r="B17" s="440"/>
      <c r="C17" s="441"/>
      <c r="D17" s="442"/>
      <c r="E17" s="440"/>
      <c r="F17" s="441"/>
      <c r="G17" s="442"/>
      <c r="H17" s="440"/>
      <c r="I17" s="441"/>
      <c r="J17" s="442"/>
      <c r="K17" s="440"/>
      <c r="L17" s="441"/>
      <c r="M17" s="442"/>
      <c r="N17" s="443"/>
      <c r="O17" s="441"/>
      <c r="P17" s="444"/>
    </row>
    <row r="18" spans="1:16" ht="31.5" customHeight="1" thickBot="1">
      <c r="A18" s="857" t="s">
        <v>11</v>
      </c>
      <c r="B18" s="445"/>
      <c r="C18" s="446"/>
      <c r="D18" s="447"/>
      <c r="E18" s="445"/>
      <c r="F18" s="446"/>
      <c r="G18" s="447"/>
      <c r="H18" s="445"/>
      <c r="I18" s="446"/>
      <c r="J18" s="447"/>
      <c r="K18" s="445"/>
      <c r="L18" s="446"/>
      <c r="M18" s="447"/>
      <c r="N18" s="448"/>
      <c r="O18" s="449"/>
      <c r="P18" s="450"/>
    </row>
    <row r="19" spans="1:16" ht="24.75" customHeight="1">
      <c r="A19" s="851" t="s">
        <v>134</v>
      </c>
      <c r="B19" s="451">
        <v>0</v>
      </c>
      <c r="C19" s="451">
        <v>3</v>
      </c>
      <c r="D19" s="452">
        <f>SUM(B19:C19)</f>
        <v>3</v>
      </c>
      <c r="E19" s="451">
        <v>0</v>
      </c>
      <c r="F19" s="451">
        <v>8</v>
      </c>
      <c r="G19" s="452">
        <f>SUM(E19:F19)</f>
        <v>8</v>
      </c>
      <c r="H19" s="451">
        <v>4</v>
      </c>
      <c r="I19" s="451">
        <v>4</v>
      </c>
      <c r="J19" s="452">
        <f>SUM(H19:I19)</f>
        <v>8</v>
      </c>
      <c r="K19" s="451">
        <v>2</v>
      </c>
      <c r="L19" s="451">
        <v>0</v>
      </c>
      <c r="M19" s="452">
        <f>SUM(K19:L19)</f>
        <v>2</v>
      </c>
      <c r="N19" s="453">
        <f>SUM(B19+E19+H19+K19)</f>
        <v>6</v>
      </c>
      <c r="O19" s="454">
        <f>SUM(C19+F19+I19+L19)</f>
        <v>15</v>
      </c>
      <c r="P19" s="455">
        <f>SUM(N19:O19)</f>
        <v>21</v>
      </c>
    </row>
    <row r="20" spans="1:16" ht="24.75" customHeight="1">
      <c r="A20" s="852"/>
      <c r="B20" s="456">
        <v>0</v>
      </c>
      <c r="C20" s="456">
        <v>0</v>
      </c>
      <c r="D20" s="457">
        <f>SUM(B20:C20)</f>
        <v>0</v>
      </c>
      <c r="E20" s="456">
        <v>0</v>
      </c>
      <c r="F20" s="456">
        <v>0</v>
      </c>
      <c r="G20" s="457">
        <f>SUM(E20:F20)</f>
        <v>0</v>
      </c>
      <c r="H20" s="456">
        <v>0</v>
      </c>
      <c r="I20" s="456">
        <v>0</v>
      </c>
      <c r="J20" s="457">
        <f>SUM(H20:I20)</f>
        <v>0</v>
      </c>
      <c r="K20" s="456">
        <v>0</v>
      </c>
      <c r="L20" s="456">
        <v>0</v>
      </c>
      <c r="M20" s="457">
        <f>SUM(K20:L20)</f>
        <v>0</v>
      </c>
      <c r="N20" s="432">
        <f aca="true" t="shared" si="4" ref="N20:P23">B20+E20+K20</f>
        <v>0</v>
      </c>
      <c r="O20" s="433">
        <f t="shared" si="4"/>
        <v>0</v>
      </c>
      <c r="P20" s="434">
        <f t="shared" si="4"/>
        <v>0</v>
      </c>
    </row>
    <row r="21" spans="1:16" ht="24.75" customHeight="1">
      <c r="A21" s="853"/>
      <c r="B21" s="456">
        <v>0</v>
      </c>
      <c r="C21" s="456">
        <v>0</v>
      </c>
      <c r="D21" s="457">
        <f>SUM(B21:C21)</f>
        <v>0</v>
      </c>
      <c r="E21" s="456">
        <v>0</v>
      </c>
      <c r="F21" s="456">
        <v>0</v>
      </c>
      <c r="G21" s="457">
        <f>SUM(E21:F21)</f>
        <v>0</v>
      </c>
      <c r="H21" s="456">
        <v>0</v>
      </c>
      <c r="I21" s="456">
        <v>0</v>
      </c>
      <c r="J21" s="457">
        <f>SUM(H21:I21)</f>
        <v>0</v>
      </c>
      <c r="K21" s="456">
        <v>0</v>
      </c>
      <c r="L21" s="456">
        <v>0</v>
      </c>
      <c r="M21" s="457">
        <f>SUM(K21:L21)</f>
        <v>0</v>
      </c>
      <c r="N21" s="432">
        <f t="shared" si="4"/>
        <v>0</v>
      </c>
      <c r="O21" s="433">
        <f t="shared" si="4"/>
        <v>0</v>
      </c>
      <c r="P21" s="434">
        <f t="shared" si="4"/>
        <v>0</v>
      </c>
    </row>
    <row r="22" spans="1:16" ht="29.25" customHeight="1">
      <c r="A22" s="854"/>
      <c r="B22" s="456">
        <v>0</v>
      </c>
      <c r="C22" s="456">
        <v>0</v>
      </c>
      <c r="D22" s="457">
        <f>SUM(B22:C22)</f>
        <v>0</v>
      </c>
      <c r="E22" s="456">
        <v>0</v>
      </c>
      <c r="F22" s="456">
        <v>0</v>
      </c>
      <c r="G22" s="457">
        <f>SUM(E22:F22)</f>
        <v>0</v>
      </c>
      <c r="H22" s="456">
        <v>0</v>
      </c>
      <c r="I22" s="456">
        <v>0</v>
      </c>
      <c r="J22" s="457">
        <f>SUM(H22:I22)</f>
        <v>0</v>
      </c>
      <c r="K22" s="456">
        <v>0</v>
      </c>
      <c r="L22" s="456">
        <v>0</v>
      </c>
      <c r="M22" s="457">
        <f>SUM(K22:L22)</f>
        <v>0</v>
      </c>
      <c r="N22" s="432">
        <f t="shared" si="4"/>
        <v>0</v>
      </c>
      <c r="O22" s="433">
        <f t="shared" si="4"/>
        <v>0</v>
      </c>
      <c r="P22" s="434">
        <f t="shared" si="4"/>
        <v>0</v>
      </c>
    </row>
    <row r="23" spans="1:16" ht="43.5" customHeight="1" thickBot="1">
      <c r="A23" s="855"/>
      <c r="B23" s="458">
        <v>0</v>
      </c>
      <c r="C23" s="459">
        <v>0</v>
      </c>
      <c r="D23" s="460">
        <f>SUM(B23:C23)</f>
        <v>0</v>
      </c>
      <c r="E23" s="458">
        <v>0</v>
      </c>
      <c r="F23" s="459">
        <v>0</v>
      </c>
      <c r="G23" s="460">
        <f>SUM(E23:F23)</f>
        <v>0</v>
      </c>
      <c r="H23" s="458">
        <v>0</v>
      </c>
      <c r="I23" s="459">
        <v>0</v>
      </c>
      <c r="J23" s="460">
        <f>SUM(H23:I23)</f>
        <v>0</v>
      </c>
      <c r="K23" s="458">
        <v>0</v>
      </c>
      <c r="L23" s="459">
        <v>0</v>
      </c>
      <c r="M23" s="460">
        <f>SUM(K23:L23)</f>
        <v>0</v>
      </c>
      <c r="N23" s="432">
        <f t="shared" si="4"/>
        <v>0</v>
      </c>
      <c r="O23" s="433">
        <f t="shared" si="4"/>
        <v>0</v>
      </c>
      <c r="P23" s="434">
        <f t="shared" si="4"/>
        <v>0</v>
      </c>
    </row>
    <row r="24" spans="1:16" ht="24.75" customHeight="1" thickBot="1">
      <c r="A24" s="858" t="s">
        <v>13</v>
      </c>
      <c r="B24" s="461">
        <f aca="true" t="shared" si="5" ref="B24:P24">SUM(B19:B23)</f>
        <v>0</v>
      </c>
      <c r="C24" s="461">
        <f t="shared" si="5"/>
        <v>3</v>
      </c>
      <c r="D24" s="461">
        <f t="shared" si="5"/>
        <v>3</v>
      </c>
      <c r="E24" s="461">
        <f t="shared" si="5"/>
        <v>0</v>
      </c>
      <c r="F24" s="461">
        <f t="shared" si="5"/>
        <v>8</v>
      </c>
      <c r="G24" s="462">
        <f t="shared" si="5"/>
        <v>8</v>
      </c>
      <c r="H24" s="461">
        <f>SUM(H19:H23)</f>
        <v>4</v>
      </c>
      <c r="I24" s="461">
        <f>SUM(I19:I23)</f>
        <v>4</v>
      </c>
      <c r="J24" s="462">
        <f>SUM(J19:J23)</f>
        <v>8</v>
      </c>
      <c r="K24" s="461">
        <f t="shared" si="5"/>
        <v>2</v>
      </c>
      <c r="L24" s="461">
        <f t="shared" si="5"/>
        <v>0</v>
      </c>
      <c r="M24" s="462">
        <f t="shared" si="5"/>
        <v>2</v>
      </c>
      <c r="N24" s="461">
        <f t="shared" si="5"/>
        <v>6</v>
      </c>
      <c r="O24" s="461">
        <f t="shared" si="5"/>
        <v>15</v>
      </c>
      <c r="P24" s="462">
        <f t="shared" si="5"/>
        <v>21</v>
      </c>
    </row>
    <row r="25" spans="1:16" ht="24.75" customHeight="1" thickBot="1">
      <c r="A25" s="859" t="s">
        <v>14</v>
      </c>
      <c r="B25" s="1057"/>
      <c r="C25" s="1058"/>
      <c r="D25" s="1059"/>
      <c r="E25" s="1057"/>
      <c r="F25" s="1058"/>
      <c r="G25" s="1059"/>
      <c r="H25" s="1060"/>
      <c r="I25" s="1061"/>
      <c r="J25" s="1062"/>
      <c r="K25" s="1060"/>
      <c r="L25" s="1061"/>
      <c r="M25" s="1062"/>
      <c r="N25" s="1063"/>
      <c r="O25" s="1064"/>
      <c r="P25" s="862"/>
    </row>
    <row r="26" spans="1:16" ht="24.75" customHeight="1">
      <c r="A26" s="851" t="s">
        <v>133</v>
      </c>
      <c r="B26" s="1049">
        <v>0</v>
      </c>
      <c r="C26" s="1050">
        <v>0</v>
      </c>
      <c r="D26" s="1051">
        <f>SUM(B26:C26)</f>
        <v>0</v>
      </c>
      <c r="E26" s="1052">
        <v>0</v>
      </c>
      <c r="F26" s="1053">
        <v>0</v>
      </c>
      <c r="G26" s="1051">
        <v>0</v>
      </c>
      <c r="H26" s="1052">
        <v>0</v>
      </c>
      <c r="I26" s="1052">
        <v>0</v>
      </c>
      <c r="J26" s="1051">
        <f>SUM(H26:I26)</f>
        <v>0</v>
      </c>
      <c r="K26" s="1052">
        <v>0</v>
      </c>
      <c r="L26" s="1052">
        <v>0</v>
      </c>
      <c r="M26" s="1051">
        <f>SUM(K26:L26)</f>
        <v>0</v>
      </c>
      <c r="N26" s="1054">
        <f aca="true" t="shared" si="6" ref="N26:P30">B26+E26+K26</f>
        <v>0</v>
      </c>
      <c r="O26" s="1055">
        <f t="shared" si="6"/>
        <v>0</v>
      </c>
      <c r="P26" s="1056">
        <f t="shared" si="6"/>
        <v>0</v>
      </c>
    </row>
    <row r="27" spans="1:16" ht="33" customHeight="1">
      <c r="A27" s="852"/>
      <c r="B27" s="435">
        <v>0</v>
      </c>
      <c r="C27" s="436">
        <v>0</v>
      </c>
      <c r="D27" s="457">
        <f>SUM(B27:C27)</f>
        <v>0</v>
      </c>
      <c r="E27" s="456">
        <v>0</v>
      </c>
      <c r="F27" s="437">
        <v>0</v>
      </c>
      <c r="G27" s="457">
        <f>SUM(E27:F27)</f>
        <v>0</v>
      </c>
      <c r="H27" s="456">
        <v>0</v>
      </c>
      <c r="I27" s="456">
        <v>0</v>
      </c>
      <c r="J27" s="457">
        <f>SUM(H27:I27)</f>
        <v>0</v>
      </c>
      <c r="K27" s="456">
        <v>0</v>
      </c>
      <c r="L27" s="456">
        <v>0</v>
      </c>
      <c r="M27" s="457">
        <f>SUM(K27:L27)</f>
        <v>0</v>
      </c>
      <c r="N27" s="432">
        <f t="shared" si="6"/>
        <v>0</v>
      </c>
      <c r="O27" s="433">
        <f t="shared" si="6"/>
        <v>0</v>
      </c>
      <c r="P27" s="434">
        <f t="shared" si="6"/>
        <v>0</v>
      </c>
    </row>
    <row r="28" spans="1:16" ht="24.75" customHeight="1">
      <c r="A28" s="853"/>
      <c r="B28" s="435">
        <v>0</v>
      </c>
      <c r="C28" s="436">
        <v>0</v>
      </c>
      <c r="D28" s="457">
        <f>SUM(B28:C28)</f>
        <v>0</v>
      </c>
      <c r="E28" s="456">
        <v>0</v>
      </c>
      <c r="F28" s="437">
        <v>0</v>
      </c>
      <c r="G28" s="457">
        <f>SUM(E28:F28)</f>
        <v>0</v>
      </c>
      <c r="H28" s="456">
        <v>0</v>
      </c>
      <c r="I28" s="456">
        <v>0</v>
      </c>
      <c r="J28" s="457">
        <f>SUM(H28:I28)</f>
        <v>0</v>
      </c>
      <c r="K28" s="456">
        <v>0</v>
      </c>
      <c r="L28" s="456">
        <v>0</v>
      </c>
      <c r="M28" s="457">
        <f>SUM(K28:L28)</f>
        <v>0</v>
      </c>
      <c r="N28" s="432">
        <f t="shared" si="6"/>
        <v>0</v>
      </c>
      <c r="O28" s="433">
        <f t="shared" si="6"/>
        <v>0</v>
      </c>
      <c r="P28" s="434">
        <f t="shared" si="6"/>
        <v>0</v>
      </c>
    </row>
    <row r="29" spans="1:16" ht="32.25" customHeight="1">
      <c r="A29" s="854"/>
      <c r="B29" s="435">
        <v>0</v>
      </c>
      <c r="C29" s="436">
        <v>0</v>
      </c>
      <c r="D29" s="457">
        <f>SUM(B29:C29)</f>
        <v>0</v>
      </c>
      <c r="E29" s="456">
        <v>0</v>
      </c>
      <c r="F29" s="437">
        <v>0</v>
      </c>
      <c r="G29" s="457">
        <f>SUM(E29:F29)</f>
        <v>0</v>
      </c>
      <c r="H29" s="456">
        <v>0</v>
      </c>
      <c r="I29" s="456">
        <v>0</v>
      </c>
      <c r="J29" s="457">
        <f>SUM(H29:I29)</f>
        <v>0</v>
      </c>
      <c r="K29" s="456">
        <v>0</v>
      </c>
      <c r="L29" s="456">
        <v>0</v>
      </c>
      <c r="M29" s="457">
        <f>SUM(K29:L29)</f>
        <v>0</v>
      </c>
      <c r="N29" s="432">
        <f t="shared" si="6"/>
        <v>0</v>
      </c>
      <c r="O29" s="433">
        <f t="shared" si="6"/>
        <v>0</v>
      </c>
      <c r="P29" s="434">
        <f t="shared" si="6"/>
        <v>0</v>
      </c>
    </row>
    <row r="30" spans="1:16" ht="29.25" customHeight="1" thickBot="1">
      <c r="A30" s="855"/>
      <c r="B30" s="435">
        <v>0</v>
      </c>
      <c r="C30" s="436">
        <v>0</v>
      </c>
      <c r="D30" s="457">
        <f>SUM(B30:C30)</f>
        <v>0</v>
      </c>
      <c r="E30" s="456">
        <v>0</v>
      </c>
      <c r="F30" s="437">
        <v>0</v>
      </c>
      <c r="G30" s="457">
        <f>SUM(E30:F30)</f>
        <v>0</v>
      </c>
      <c r="H30" s="456">
        <v>0</v>
      </c>
      <c r="I30" s="456">
        <v>0</v>
      </c>
      <c r="J30" s="457">
        <f>SUM(H30:I30)</f>
        <v>0</v>
      </c>
      <c r="K30" s="456">
        <v>0</v>
      </c>
      <c r="L30" s="456">
        <v>0</v>
      </c>
      <c r="M30" s="457">
        <f>SUM(K30:L30)</f>
        <v>0</v>
      </c>
      <c r="N30" s="432">
        <f t="shared" si="6"/>
        <v>0</v>
      </c>
      <c r="O30" s="433">
        <f t="shared" si="6"/>
        <v>0</v>
      </c>
      <c r="P30" s="434">
        <f t="shared" si="6"/>
        <v>0</v>
      </c>
    </row>
    <row r="31" spans="1:16" ht="36.75" customHeight="1" thickBot="1">
      <c r="A31" s="858" t="s">
        <v>15</v>
      </c>
      <c r="B31" s="466">
        <f aca="true" t="shared" si="7" ref="B31:P31">SUM(B26:B30)</f>
        <v>0</v>
      </c>
      <c r="C31" s="466">
        <f t="shared" si="7"/>
        <v>0</v>
      </c>
      <c r="D31" s="466">
        <f t="shared" si="7"/>
        <v>0</v>
      </c>
      <c r="E31" s="466">
        <f t="shared" si="7"/>
        <v>0</v>
      </c>
      <c r="F31" s="466">
        <f t="shared" si="7"/>
        <v>0</v>
      </c>
      <c r="G31" s="466">
        <f t="shared" si="7"/>
        <v>0</v>
      </c>
      <c r="H31" s="467">
        <f>SUM(H26:H30)</f>
        <v>0</v>
      </c>
      <c r="I31" s="467">
        <f>SUM(I26:I30)</f>
        <v>0</v>
      </c>
      <c r="J31" s="467">
        <f>SUM(J26:J30)</f>
        <v>0</v>
      </c>
      <c r="K31" s="467">
        <f t="shared" si="7"/>
        <v>0</v>
      </c>
      <c r="L31" s="467">
        <f t="shared" si="7"/>
        <v>0</v>
      </c>
      <c r="M31" s="467">
        <f t="shared" si="7"/>
        <v>0</v>
      </c>
      <c r="N31" s="466">
        <f t="shared" si="7"/>
        <v>0</v>
      </c>
      <c r="O31" s="466">
        <f t="shared" si="7"/>
        <v>0</v>
      </c>
      <c r="P31" s="462">
        <f t="shared" si="7"/>
        <v>0</v>
      </c>
    </row>
    <row r="32" spans="1:16" ht="30" customHeight="1" thickBot="1">
      <c r="A32" s="860" t="s">
        <v>16</v>
      </c>
      <c r="B32" s="438">
        <f aca="true" t="shared" si="8" ref="B32:P32">B24</f>
        <v>0</v>
      </c>
      <c r="C32" s="438">
        <f t="shared" si="8"/>
        <v>3</v>
      </c>
      <c r="D32" s="438">
        <f t="shared" si="8"/>
        <v>3</v>
      </c>
      <c r="E32" s="438">
        <f t="shared" si="8"/>
        <v>0</v>
      </c>
      <c r="F32" s="438">
        <f t="shared" si="8"/>
        <v>8</v>
      </c>
      <c r="G32" s="468">
        <f t="shared" si="8"/>
        <v>8</v>
      </c>
      <c r="H32" s="468">
        <f>H24</f>
        <v>4</v>
      </c>
      <c r="I32" s="468">
        <f>I24</f>
        <v>4</v>
      </c>
      <c r="J32" s="468">
        <f>J24</f>
        <v>8</v>
      </c>
      <c r="K32" s="468">
        <f t="shared" si="8"/>
        <v>2</v>
      </c>
      <c r="L32" s="468">
        <f t="shared" si="8"/>
        <v>0</v>
      </c>
      <c r="M32" s="468">
        <f t="shared" si="8"/>
        <v>2</v>
      </c>
      <c r="N32" s="468">
        <f t="shared" si="8"/>
        <v>6</v>
      </c>
      <c r="O32" s="468">
        <f t="shared" si="8"/>
        <v>15</v>
      </c>
      <c r="P32" s="439">
        <f t="shared" si="8"/>
        <v>21</v>
      </c>
    </row>
    <row r="33" spans="1:16" ht="26.25" thickBot="1">
      <c r="A33" s="860" t="s">
        <v>17</v>
      </c>
      <c r="B33" s="438">
        <f aca="true" t="shared" si="9" ref="B33:P33">B31</f>
        <v>0</v>
      </c>
      <c r="C33" s="438">
        <f t="shared" si="9"/>
        <v>0</v>
      </c>
      <c r="D33" s="438">
        <f t="shared" si="9"/>
        <v>0</v>
      </c>
      <c r="E33" s="438">
        <f t="shared" si="9"/>
        <v>0</v>
      </c>
      <c r="F33" s="438">
        <f t="shared" si="9"/>
        <v>0</v>
      </c>
      <c r="G33" s="468">
        <f t="shared" si="9"/>
        <v>0</v>
      </c>
      <c r="H33" s="468">
        <f>H31</f>
        <v>0</v>
      </c>
      <c r="I33" s="468">
        <f>I31</f>
        <v>0</v>
      </c>
      <c r="J33" s="468">
        <f>J31</f>
        <v>0</v>
      </c>
      <c r="K33" s="468">
        <f t="shared" si="9"/>
        <v>0</v>
      </c>
      <c r="L33" s="468">
        <f t="shared" si="9"/>
        <v>0</v>
      </c>
      <c r="M33" s="468">
        <f t="shared" si="9"/>
        <v>0</v>
      </c>
      <c r="N33" s="468">
        <f t="shared" si="9"/>
        <v>0</v>
      </c>
      <c r="O33" s="468">
        <f t="shared" si="9"/>
        <v>0</v>
      </c>
      <c r="P33" s="439">
        <f t="shared" si="9"/>
        <v>0</v>
      </c>
    </row>
    <row r="34" spans="1:16" ht="26.25" thickBot="1">
      <c r="A34" s="861" t="s">
        <v>18</v>
      </c>
      <c r="B34" s="469">
        <f aca="true" t="shared" si="10" ref="B34:P34">SUM(B32:B33)</f>
        <v>0</v>
      </c>
      <c r="C34" s="469">
        <f t="shared" si="10"/>
        <v>3</v>
      </c>
      <c r="D34" s="469">
        <f t="shared" si="10"/>
        <v>3</v>
      </c>
      <c r="E34" s="469">
        <f t="shared" si="10"/>
        <v>0</v>
      </c>
      <c r="F34" s="469">
        <f t="shared" si="10"/>
        <v>8</v>
      </c>
      <c r="G34" s="470">
        <f t="shared" si="10"/>
        <v>8</v>
      </c>
      <c r="H34" s="470">
        <f>SUM(H32:H33)</f>
        <v>4</v>
      </c>
      <c r="I34" s="470">
        <f>SUM(I32:I33)</f>
        <v>4</v>
      </c>
      <c r="J34" s="470">
        <f>SUM(J32:J33)</f>
        <v>8</v>
      </c>
      <c r="K34" s="470">
        <f t="shared" si="10"/>
        <v>2</v>
      </c>
      <c r="L34" s="470">
        <f t="shared" si="10"/>
        <v>0</v>
      </c>
      <c r="M34" s="470">
        <f t="shared" si="10"/>
        <v>2</v>
      </c>
      <c r="N34" s="470">
        <f t="shared" si="10"/>
        <v>6</v>
      </c>
      <c r="O34" s="470">
        <f t="shared" si="10"/>
        <v>15</v>
      </c>
      <c r="P34" s="471">
        <f t="shared" si="10"/>
        <v>21</v>
      </c>
    </row>
    <row r="35" spans="1:15" ht="39" customHeight="1">
      <c r="A35" s="124"/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</row>
    <row r="36" spans="1:14" ht="25.5" customHeight="1" hidden="1">
      <c r="A36" s="124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6"/>
    </row>
    <row r="37" spans="1:16" ht="37.5" customHeight="1">
      <c r="A37" s="1277" t="s">
        <v>135</v>
      </c>
      <c r="B37" s="1277"/>
      <c r="C37" s="1277"/>
      <c r="D37" s="1277"/>
      <c r="E37" s="1277"/>
      <c r="F37" s="1277"/>
      <c r="G37" s="1277"/>
      <c r="H37" s="1277"/>
      <c r="I37" s="1277"/>
      <c r="J37" s="1277"/>
      <c r="K37" s="1277"/>
      <c r="L37" s="1277"/>
      <c r="M37" s="1277"/>
      <c r="N37" s="1277"/>
      <c r="O37" s="1277"/>
      <c r="P37" s="1277"/>
    </row>
    <row r="38" spans="2:16" ht="26.25" customHeight="1"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</row>
  </sheetData>
  <sheetProtection/>
  <mergeCells count="16">
    <mergeCell ref="A1:T1"/>
    <mergeCell ref="A2:P2"/>
    <mergeCell ref="A4:P4"/>
    <mergeCell ref="A5:P5"/>
    <mergeCell ref="A7:A9"/>
    <mergeCell ref="A3:P3"/>
    <mergeCell ref="B7:D7"/>
    <mergeCell ref="A37:P37"/>
    <mergeCell ref="E7:G7"/>
    <mergeCell ref="H7:J7"/>
    <mergeCell ref="K7:M7"/>
    <mergeCell ref="N7:P8"/>
    <mergeCell ref="B8:D8"/>
    <mergeCell ref="E8:G8"/>
    <mergeCell ref="H8:J8"/>
    <mergeCell ref="K8:M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T27"/>
  <sheetViews>
    <sheetView zoomScale="55" zoomScaleNormal="55" zoomScalePageLayoutView="0" workbookViewId="0" topLeftCell="A1">
      <selection activeCell="A16" sqref="A16"/>
    </sheetView>
  </sheetViews>
  <sheetFormatPr defaultColWidth="9.00390625" defaultRowHeight="12.75"/>
  <cols>
    <col min="1" max="1" width="87.875" style="47" customWidth="1"/>
    <col min="2" max="2" width="15.00390625" style="47" customWidth="1"/>
    <col min="3" max="3" width="13.125" style="47" customWidth="1"/>
    <col min="4" max="4" width="11.75390625" style="47" customWidth="1"/>
    <col min="5" max="5" width="15.75390625" style="47" customWidth="1"/>
    <col min="6" max="6" width="11.875" style="47" customWidth="1"/>
    <col min="7" max="7" width="11.25390625" style="47" customWidth="1"/>
    <col min="8" max="8" width="15.125" style="47" customWidth="1"/>
    <col min="9" max="10" width="11.875" style="47" customWidth="1"/>
    <col min="11" max="11" width="15.375" style="47" customWidth="1"/>
    <col min="12" max="12" width="13.125" style="47" customWidth="1"/>
    <col min="13" max="15" width="10.75390625" style="47" customWidth="1"/>
    <col min="16" max="16" width="9.125" style="47" customWidth="1"/>
    <col min="17" max="17" width="12.875" style="47" customWidth="1"/>
    <col min="18" max="18" width="23.375" style="47" customWidth="1"/>
    <col min="19" max="20" width="9.125" style="47" customWidth="1"/>
    <col min="21" max="21" width="10.625" style="47" bestFit="1" customWidth="1"/>
    <col min="22" max="22" width="11.25390625" style="47" customWidth="1"/>
    <col min="23" max="16384" width="9.125" style="47" customWidth="1"/>
  </cols>
  <sheetData>
    <row r="1" spans="1:20" ht="25.5" customHeight="1">
      <c r="A1" s="1278"/>
      <c r="B1" s="1278"/>
      <c r="C1" s="1278"/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1278"/>
      <c r="O1" s="1278"/>
      <c r="P1" s="1278"/>
      <c r="Q1" s="1278"/>
      <c r="R1" s="1278"/>
      <c r="S1" s="1278"/>
      <c r="T1" s="1278"/>
    </row>
    <row r="2" spans="1:16" ht="20.25" customHeight="1">
      <c r="A2" s="1278" t="s">
        <v>95</v>
      </c>
      <c r="B2" s="1278"/>
      <c r="C2" s="1278"/>
      <c r="D2" s="1278"/>
      <c r="E2" s="1278"/>
      <c r="F2" s="1278"/>
      <c r="G2" s="1278"/>
      <c r="H2" s="1278"/>
      <c r="I2" s="1278"/>
      <c r="J2" s="1278"/>
      <c r="K2" s="1278"/>
      <c r="L2" s="1278"/>
      <c r="M2" s="1278"/>
      <c r="N2" s="1278"/>
      <c r="O2" s="1278"/>
      <c r="P2" s="1278"/>
    </row>
    <row r="3" spans="1:15" ht="24.75" customHeight="1">
      <c r="A3" s="1278" t="s">
        <v>169</v>
      </c>
      <c r="B3" s="1278"/>
      <c r="C3" s="1278"/>
      <c r="D3" s="1278"/>
      <c r="E3" s="1278"/>
      <c r="F3" s="1278"/>
      <c r="G3" s="1278"/>
      <c r="H3" s="1278"/>
      <c r="I3" s="1278"/>
      <c r="J3" s="1278"/>
      <c r="K3" s="1278"/>
      <c r="L3" s="1278"/>
      <c r="M3" s="1278"/>
      <c r="N3" s="46"/>
      <c r="O3" s="46"/>
    </row>
    <row r="4" ht="33" customHeight="1" thickBot="1">
      <c r="A4" s="48"/>
    </row>
    <row r="5" spans="1:15" ht="33" customHeight="1" thickBot="1">
      <c r="A5" s="1279" t="s">
        <v>1</v>
      </c>
      <c r="B5" s="1263" t="s">
        <v>19</v>
      </c>
      <c r="C5" s="1264"/>
      <c r="D5" s="1265"/>
      <c r="E5" s="1263" t="s">
        <v>20</v>
      </c>
      <c r="F5" s="1264"/>
      <c r="G5" s="1265"/>
      <c r="H5" s="1263" t="s">
        <v>21</v>
      </c>
      <c r="I5" s="1264"/>
      <c r="J5" s="1265"/>
      <c r="K5" s="1266" t="s">
        <v>97</v>
      </c>
      <c r="L5" s="1267"/>
      <c r="M5" s="1268"/>
      <c r="N5" s="49"/>
      <c r="O5" s="49"/>
    </row>
    <row r="6" spans="1:15" ht="33" customHeight="1" thickBot="1">
      <c r="A6" s="1280"/>
      <c r="B6" s="1383" t="s">
        <v>24</v>
      </c>
      <c r="C6" s="1381"/>
      <c r="D6" s="1382"/>
      <c r="E6" s="1383" t="s">
        <v>24</v>
      </c>
      <c r="F6" s="1381"/>
      <c r="G6" s="1382"/>
      <c r="H6" s="1383" t="s">
        <v>24</v>
      </c>
      <c r="I6" s="1381"/>
      <c r="J6" s="1382"/>
      <c r="K6" s="1269"/>
      <c r="L6" s="1270"/>
      <c r="M6" s="1271"/>
      <c r="N6" s="49"/>
      <c r="O6" s="49"/>
    </row>
    <row r="7" spans="1:15" ht="99.75" customHeight="1" thickBot="1">
      <c r="A7" s="1370"/>
      <c r="B7" s="50" t="s">
        <v>5</v>
      </c>
      <c r="C7" s="51" t="s">
        <v>6</v>
      </c>
      <c r="D7" s="52" t="s">
        <v>7</v>
      </c>
      <c r="E7" s="50" t="s">
        <v>5</v>
      </c>
      <c r="F7" s="51" t="s">
        <v>6</v>
      </c>
      <c r="G7" s="52" t="s">
        <v>7</v>
      </c>
      <c r="H7" s="50" t="s">
        <v>5</v>
      </c>
      <c r="I7" s="51" t="s">
        <v>6</v>
      </c>
      <c r="J7" s="52" t="s">
        <v>7</v>
      </c>
      <c r="K7" s="50" t="s">
        <v>5</v>
      </c>
      <c r="L7" s="51" t="s">
        <v>6</v>
      </c>
      <c r="M7" s="52" t="s">
        <v>7</v>
      </c>
      <c r="N7" s="49"/>
      <c r="O7" s="49"/>
    </row>
    <row r="8" spans="1:15" ht="36.75" customHeight="1" thickBot="1">
      <c r="A8" s="53" t="s">
        <v>8</v>
      </c>
      <c r="B8" s="54"/>
      <c r="C8" s="55"/>
      <c r="D8" s="56"/>
      <c r="E8" s="54"/>
      <c r="F8" s="55"/>
      <c r="G8" s="57"/>
      <c r="H8" s="58"/>
      <c r="I8" s="59"/>
      <c r="J8" s="60"/>
      <c r="K8" s="147"/>
      <c r="L8" s="148"/>
      <c r="M8" s="149"/>
      <c r="N8" s="49"/>
      <c r="O8" s="49"/>
    </row>
    <row r="9" spans="1:15" ht="29.25" customHeight="1">
      <c r="A9" s="246" t="s">
        <v>96</v>
      </c>
      <c r="B9" s="128">
        <f>B18+B14</f>
        <v>5</v>
      </c>
      <c r="C9" s="129">
        <f aca="true" t="shared" si="0" ref="C9:J10">C18+C14</f>
        <v>0</v>
      </c>
      <c r="D9" s="250">
        <f t="shared" si="0"/>
        <v>5</v>
      </c>
      <c r="E9" s="128">
        <f t="shared" si="0"/>
        <v>4</v>
      </c>
      <c r="F9" s="129">
        <f t="shared" si="0"/>
        <v>0</v>
      </c>
      <c r="G9" s="250">
        <f t="shared" si="0"/>
        <v>4</v>
      </c>
      <c r="H9" s="128">
        <f t="shared" si="0"/>
        <v>6</v>
      </c>
      <c r="I9" s="129">
        <f t="shared" si="0"/>
        <v>1</v>
      </c>
      <c r="J9" s="250">
        <f t="shared" si="0"/>
        <v>7</v>
      </c>
      <c r="K9" s="681">
        <f aca="true" t="shared" si="1" ref="K9:M10">B9+E9+H9</f>
        <v>15</v>
      </c>
      <c r="L9" s="682">
        <f t="shared" si="1"/>
        <v>1</v>
      </c>
      <c r="M9" s="683">
        <f t="shared" si="1"/>
        <v>16</v>
      </c>
      <c r="N9" s="49"/>
      <c r="O9" s="49"/>
    </row>
    <row r="10" spans="1:15" ht="53.25" thickBot="1">
      <c r="A10" s="220" t="s">
        <v>83</v>
      </c>
      <c r="B10" s="128">
        <f>B19+B15</f>
        <v>0</v>
      </c>
      <c r="C10" s="129">
        <f t="shared" si="0"/>
        <v>1</v>
      </c>
      <c r="D10" s="250">
        <f t="shared" si="0"/>
        <v>1</v>
      </c>
      <c r="E10" s="128">
        <f t="shared" si="0"/>
        <v>0</v>
      </c>
      <c r="F10" s="129">
        <f t="shared" si="0"/>
        <v>0</v>
      </c>
      <c r="G10" s="250">
        <f t="shared" si="0"/>
        <v>0</v>
      </c>
      <c r="H10" s="128">
        <f t="shared" si="0"/>
        <v>0</v>
      </c>
      <c r="I10" s="129">
        <f t="shared" si="0"/>
        <v>0</v>
      </c>
      <c r="J10" s="250">
        <f t="shared" si="0"/>
        <v>0</v>
      </c>
      <c r="K10" s="681">
        <f t="shared" si="1"/>
        <v>0</v>
      </c>
      <c r="L10" s="682">
        <f t="shared" si="1"/>
        <v>1</v>
      </c>
      <c r="M10" s="683">
        <f t="shared" si="1"/>
        <v>1</v>
      </c>
      <c r="N10" s="49"/>
      <c r="O10" s="49"/>
    </row>
    <row r="11" spans="1:15" ht="36.75" customHeight="1" thickBot="1">
      <c r="A11" s="72" t="s">
        <v>9</v>
      </c>
      <c r="B11" s="137">
        <f>SUM(B8:B10)</f>
        <v>5</v>
      </c>
      <c r="C11" s="137">
        <f aca="true" t="shared" si="2" ref="C11:M11">SUM(C8:C10)</f>
        <v>1</v>
      </c>
      <c r="D11" s="137">
        <f t="shared" si="2"/>
        <v>6</v>
      </c>
      <c r="E11" s="137">
        <f t="shared" si="2"/>
        <v>4</v>
      </c>
      <c r="F11" s="137">
        <f t="shared" si="2"/>
        <v>0</v>
      </c>
      <c r="G11" s="137">
        <f t="shared" si="2"/>
        <v>4</v>
      </c>
      <c r="H11" s="137">
        <f t="shared" si="2"/>
        <v>6</v>
      </c>
      <c r="I11" s="137">
        <f t="shared" si="2"/>
        <v>1</v>
      </c>
      <c r="J11" s="137">
        <f t="shared" si="2"/>
        <v>7</v>
      </c>
      <c r="K11" s="137">
        <f t="shared" si="2"/>
        <v>15</v>
      </c>
      <c r="L11" s="160">
        <f t="shared" si="2"/>
        <v>2</v>
      </c>
      <c r="M11" s="211">
        <f t="shared" si="2"/>
        <v>17</v>
      </c>
      <c r="N11" s="49"/>
      <c r="O11" s="49"/>
    </row>
    <row r="12" spans="1:15" ht="27" customHeight="1" thickBot="1">
      <c r="A12" s="72" t="s">
        <v>10</v>
      </c>
      <c r="B12" s="75"/>
      <c r="C12" s="76"/>
      <c r="D12" s="77"/>
      <c r="E12" s="75"/>
      <c r="F12" s="76"/>
      <c r="G12" s="77"/>
      <c r="H12" s="75"/>
      <c r="I12" s="76"/>
      <c r="J12" s="77"/>
      <c r="K12" s="75"/>
      <c r="L12" s="76"/>
      <c r="M12" s="82"/>
      <c r="N12" s="49"/>
      <c r="O12" s="49"/>
    </row>
    <row r="13" spans="1:15" ht="31.5" customHeight="1" thickBot="1">
      <c r="A13" s="83" t="s">
        <v>11</v>
      </c>
      <c r="B13" s="75"/>
      <c r="C13" s="76"/>
      <c r="D13" s="332"/>
      <c r="E13" s="137"/>
      <c r="F13" s="169"/>
      <c r="G13" s="332"/>
      <c r="H13" s="137"/>
      <c r="I13" s="169"/>
      <c r="J13" s="332"/>
      <c r="K13" s="137"/>
      <c r="L13" s="178"/>
      <c r="M13" s="1203"/>
      <c r="N13" s="93"/>
      <c r="O13" s="93"/>
    </row>
    <row r="14" spans="1:15" ht="24.75" customHeight="1">
      <c r="A14" s="246" t="s">
        <v>96</v>
      </c>
      <c r="B14" s="930">
        <v>5</v>
      </c>
      <c r="C14" s="931">
        <v>0</v>
      </c>
      <c r="D14" s="1198">
        <f>SUM(B14:C14)</f>
        <v>5</v>
      </c>
      <c r="E14" s="936">
        <v>4</v>
      </c>
      <c r="F14" s="937">
        <v>0</v>
      </c>
      <c r="G14" s="684">
        <f>SUM(E14:F14)</f>
        <v>4</v>
      </c>
      <c r="H14" s="936">
        <v>6</v>
      </c>
      <c r="I14" s="937">
        <v>1</v>
      </c>
      <c r="J14" s="1198">
        <f>SUM(H14:I14)</f>
        <v>7</v>
      </c>
      <c r="K14" s="685">
        <f aca="true" t="shared" si="3" ref="K14:M15">B14+E14+H14</f>
        <v>15</v>
      </c>
      <c r="L14" s="686">
        <f t="shared" si="3"/>
        <v>1</v>
      </c>
      <c r="M14" s="687">
        <f t="shared" si="3"/>
        <v>16</v>
      </c>
      <c r="N14" s="124"/>
      <c r="O14" s="124"/>
    </row>
    <row r="15" spans="1:15" ht="53.25" thickBot="1">
      <c r="A15" s="220" t="s">
        <v>83</v>
      </c>
      <c r="B15" s="1201">
        <v>0</v>
      </c>
      <c r="C15" s="1202">
        <v>0</v>
      </c>
      <c r="D15" s="250">
        <f>SUM(B15:C15)</f>
        <v>0</v>
      </c>
      <c r="E15" s="1204">
        <v>0</v>
      </c>
      <c r="F15" s="1206">
        <v>0</v>
      </c>
      <c r="G15" s="684">
        <v>0</v>
      </c>
      <c r="H15" s="932">
        <v>0</v>
      </c>
      <c r="I15" s="933">
        <v>0</v>
      </c>
      <c r="J15" s="1198">
        <v>0</v>
      </c>
      <c r="K15" s="685">
        <v>0</v>
      </c>
      <c r="L15" s="686">
        <f t="shared" si="3"/>
        <v>0</v>
      </c>
      <c r="M15" s="687">
        <f t="shared" si="3"/>
        <v>0</v>
      </c>
      <c r="N15" s="49"/>
      <c r="O15" s="49"/>
    </row>
    <row r="16" spans="1:15" ht="24.75" customHeight="1" thickBot="1">
      <c r="A16" s="108" t="s">
        <v>13</v>
      </c>
      <c r="B16" s="111">
        <f aca="true" t="shared" si="4" ref="B16:M16">SUM(B14:B14)</f>
        <v>5</v>
      </c>
      <c r="C16" s="326">
        <f t="shared" si="4"/>
        <v>0</v>
      </c>
      <c r="D16" s="168">
        <f t="shared" si="4"/>
        <v>5</v>
      </c>
      <c r="E16" s="134">
        <f t="shared" si="4"/>
        <v>4</v>
      </c>
      <c r="F16" s="242">
        <f t="shared" si="4"/>
        <v>0</v>
      </c>
      <c r="G16" s="327">
        <f t="shared" si="4"/>
        <v>4</v>
      </c>
      <c r="H16" s="111">
        <f t="shared" si="4"/>
        <v>6</v>
      </c>
      <c r="I16" s="326">
        <f t="shared" si="4"/>
        <v>1</v>
      </c>
      <c r="J16" s="168">
        <f t="shared" si="4"/>
        <v>7</v>
      </c>
      <c r="K16" s="111">
        <f t="shared" si="4"/>
        <v>15</v>
      </c>
      <c r="L16" s="326">
        <f t="shared" si="4"/>
        <v>1</v>
      </c>
      <c r="M16" s="327">
        <f t="shared" si="4"/>
        <v>16</v>
      </c>
      <c r="N16" s="113"/>
      <c r="O16" s="113"/>
    </row>
    <row r="17" spans="1:15" ht="63" customHeight="1" thickBot="1">
      <c r="A17" s="114" t="s">
        <v>14</v>
      </c>
      <c r="B17" s="115"/>
      <c r="C17" s="116"/>
      <c r="D17" s="117"/>
      <c r="E17" s="1205"/>
      <c r="F17" s="1207"/>
      <c r="G17" s="117"/>
      <c r="H17" s="118"/>
      <c r="I17" s="328"/>
      <c r="J17" s="1199"/>
      <c r="K17" s="121"/>
      <c r="L17" s="329"/>
      <c r="M17" s="330"/>
      <c r="N17" s="124"/>
      <c r="O17" s="124"/>
    </row>
    <row r="18" spans="1:15" ht="24.75" customHeight="1">
      <c r="A18" s="1200" t="s">
        <v>96</v>
      </c>
      <c r="B18" s="934">
        <v>0</v>
      </c>
      <c r="C18" s="935">
        <v>0</v>
      </c>
      <c r="D18" s="250">
        <f>SUM(B18:C18)</f>
        <v>0</v>
      </c>
      <c r="E18" s="940">
        <v>0</v>
      </c>
      <c r="F18" s="941">
        <v>0</v>
      </c>
      <c r="G18" s="250">
        <f>SUM(E18:F18)</f>
        <v>0</v>
      </c>
      <c r="H18" s="934">
        <v>0</v>
      </c>
      <c r="I18" s="935">
        <v>0</v>
      </c>
      <c r="J18" s="250">
        <f>SUM(H18:I18)</f>
        <v>0</v>
      </c>
      <c r="K18" s="130">
        <f aca="true" t="shared" si="5" ref="K18:M19">B18+E18+H18</f>
        <v>0</v>
      </c>
      <c r="L18" s="324">
        <f t="shared" si="5"/>
        <v>0</v>
      </c>
      <c r="M18" s="325">
        <f t="shared" si="5"/>
        <v>0</v>
      </c>
      <c r="N18" s="124"/>
      <c r="O18" s="124"/>
    </row>
    <row r="19" spans="1:15" ht="53.25" thickBot="1">
      <c r="A19" s="220" t="s">
        <v>83</v>
      </c>
      <c r="B19" s="932">
        <v>0</v>
      </c>
      <c r="C19" s="933">
        <v>1</v>
      </c>
      <c r="D19" s="250">
        <f>SUM(B19:C19)</f>
        <v>1</v>
      </c>
      <c r="E19" s="940">
        <v>0</v>
      </c>
      <c r="F19" s="941">
        <v>0</v>
      </c>
      <c r="G19" s="250">
        <f>SUM(E19:F19)</f>
        <v>0</v>
      </c>
      <c r="H19" s="934">
        <v>0</v>
      </c>
      <c r="I19" s="935">
        <v>0</v>
      </c>
      <c r="J19" s="250">
        <f>SUM(H19:I19)</f>
        <v>0</v>
      </c>
      <c r="K19" s="130">
        <f t="shared" si="5"/>
        <v>0</v>
      </c>
      <c r="L19" s="324">
        <f t="shared" si="5"/>
        <v>1</v>
      </c>
      <c r="M19" s="325">
        <f t="shared" si="5"/>
        <v>1</v>
      </c>
      <c r="N19" s="49"/>
      <c r="O19" s="49"/>
    </row>
    <row r="20" spans="1:15" ht="36.75" customHeight="1" thickBot="1">
      <c r="A20" s="108" t="s">
        <v>15</v>
      </c>
      <c r="B20" s="111">
        <f>SUM(B18:B19)</f>
        <v>0</v>
      </c>
      <c r="C20" s="326">
        <f>SUM(C18:C19)</f>
        <v>1</v>
      </c>
      <c r="D20" s="168">
        <f aca="true" t="shared" si="6" ref="D20:M20">SUM(D18:D19)</f>
        <v>1</v>
      </c>
      <c r="E20" s="134">
        <f t="shared" si="6"/>
        <v>0</v>
      </c>
      <c r="F20" s="242">
        <f t="shared" si="6"/>
        <v>0</v>
      </c>
      <c r="G20" s="326">
        <f t="shared" si="6"/>
        <v>0</v>
      </c>
      <c r="H20" s="326">
        <f t="shared" si="6"/>
        <v>0</v>
      </c>
      <c r="I20" s="326">
        <f t="shared" si="6"/>
        <v>0</v>
      </c>
      <c r="J20" s="168">
        <f t="shared" si="6"/>
        <v>0</v>
      </c>
      <c r="K20" s="111">
        <f t="shared" si="6"/>
        <v>0</v>
      </c>
      <c r="L20" s="326">
        <f t="shared" si="6"/>
        <v>1</v>
      </c>
      <c r="M20" s="327">
        <f t="shared" si="6"/>
        <v>1</v>
      </c>
      <c r="N20" s="124"/>
      <c r="O20" s="124"/>
    </row>
    <row r="21" spans="1:15" ht="30" customHeight="1" thickBot="1">
      <c r="A21" s="136" t="s">
        <v>16</v>
      </c>
      <c r="B21" s="137">
        <f aca="true" t="shared" si="7" ref="B21:M21">B16</f>
        <v>5</v>
      </c>
      <c r="C21" s="169">
        <f t="shared" si="7"/>
        <v>0</v>
      </c>
      <c r="D21" s="332">
        <f t="shared" si="7"/>
        <v>5</v>
      </c>
      <c r="E21" s="138">
        <f t="shared" si="7"/>
        <v>4</v>
      </c>
      <c r="F21" s="160">
        <f t="shared" si="7"/>
        <v>0</v>
      </c>
      <c r="G21" s="332">
        <f t="shared" si="7"/>
        <v>4</v>
      </c>
      <c r="H21" s="137">
        <f t="shared" si="7"/>
        <v>6</v>
      </c>
      <c r="I21" s="169">
        <f t="shared" si="7"/>
        <v>1</v>
      </c>
      <c r="J21" s="332">
        <f t="shared" si="7"/>
        <v>7</v>
      </c>
      <c r="K21" s="137">
        <f t="shared" si="7"/>
        <v>15</v>
      </c>
      <c r="L21" s="169">
        <f t="shared" si="7"/>
        <v>1</v>
      </c>
      <c r="M21" s="211">
        <f t="shared" si="7"/>
        <v>16</v>
      </c>
      <c r="N21" s="140"/>
      <c r="O21" s="140"/>
    </row>
    <row r="22" spans="1:15" ht="26.25" thickBot="1">
      <c r="A22" s="136" t="s">
        <v>17</v>
      </c>
      <c r="B22" s="137">
        <f aca="true" t="shared" si="8" ref="B22:M22">B20</f>
        <v>0</v>
      </c>
      <c r="C22" s="169">
        <f t="shared" si="8"/>
        <v>1</v>
      </c>
      <c r="D22" s="169">
        <f t="shared" si="8"/>
        <v>1</v>
      </c>
      <c r="E22" s="137">
        <f t="shared" si="8"/>
        <v>0</v>
      </c>
      <c r="F22" s="169">
        <f t="shared" si="8"/>
        <v>0</v>
      </c>
      <c r="G22" s="332">
        <f t="shared" si="8"/>
        <v>0</v>
      </c>
      <c r="H22" s="137">
        <f t="shared" si="8"/>
        <v>0</v>
      </c>
      <c r="I22" s="169">
        <f t="shared" si="8"/>
        <v>0</v>
      </c>
      <c r="J22" s="332">
        <f t="shared" si="8"/>
        <v>0</v>
      </c>
      <c r="K22" s="137">
        <f t="shared" si="8"/>
        <v>0</v>
      </c>
      <c r="L22" s="169">
        <f t="shared" si="8"/>
        <v>1</v>
      </c>
      <c r="M22" s="211">
        <f t="shared" si="8"/>
        <v>1</v>
      </c>
      <c r="N22" s="141"/>
      <c r="O22" s="141"/>
    </row>
    <row r="23" spans="1:15" ht="26.25" thickBot="1">
      <c r="A23" s="142" t="s">
        <v>18</v>
      </c>
      <c r="B23" s="143">
        <f aca="true" t="shared" si="9" ref="B23:M23">SUM(B21:B22)</f>
        <v>5</v>
      </c>
      <c r="C23" s="188">
        <f t="shared" si="9"/>
        <v>1</v>
      </c>
      <c r="D23" s="188">
        <f t="shared" si="9"/>
        <v>6</v>
      </c>
      <c r="E23" s="143">
        <f t="shared" si="9"/>
        <v>4</v>
      </c>
      <c r="F23" s="188">
        <f t="shared" si="9"/>
        <v>0</v>
      </c>
      <c r="G23" s="333">
        <f t="shared" si="9"/>
        <v>4</v>
      </c>
      <c r="H23" s="143">
        <f t="shared" si="9"/>
        <v>6</v>
      </c>
      <c r="I23" s="188">
        <f t="shared" si="9"/>
        <v>1</v>
      </c>
      <c r="J23" s="333">
        <f t="shared" si="9"/>
        <v>7</v>
      </c>
      <c r="K23" s="143">
        <f t="shared" si="9"/>
        <v>15</v>
      </c>
      <c r="L23" s="188">
        <f t="shared" si="9"/>
        <v>2</v>
      </c>
      <c r="M23" s="334">
        <f t="shared" si="9"/>
        <v>17</v>
      </c>
      <c r="N23" s="141"/>
      <c r="O23" s="141"/>
    </row>
    <row r="24" spans="1:15" ht="12" customHeight="1">
      <c r="A24" s="124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</row>
    <row r="25" spans="1:14" ht="25.5" customHeight="1" hidden="1">
      <c r="A25" s="124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6"/>
    </row>
    <row r="26" spans="1:16" ht="37.5" customHeight="1">
      <c r="A26" s="1277" t="s">
        <v>144</v>
      </c>
      <c r="B26" s="1277"/>
      <c r="C26" s="1277"/>
      <c r="D26" s="1277"/>
      <c r="E26" s="1277"/>
      <c r="F26" s="1277"/>
      <c r="G26" s="1277"/>
      <c r="H26" s="1277"/>
      <c r="I26" s="1277"/>
      <c r="J26" s="1277"/>
      <c r="K26" s="1277"/>
      <c r="L26" s="1277"/>
      <c r="M26" s="1277"/>
      <c r="N26" s="1277"/>
      <c r="O26" s="1277"/>
      <c r="P26" s="1277"/>
    </row>
    <row r="27" spans="2:16" ht="26.25" customHeight="1"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</row>
  </sheetData>
  <sheetProtection/>
  <mergeCells count="12">
    <mergeCell ref="A26:P26"/>
    <mergeCell ref="A1:T1"/>
    <mergeCell ref="A2:P2"/>
    <mergeCell ref="A3:M3"/>
    <mergeCell ref="B5:D5"/>
    <mergeCell ref="E5:G5"/>
    <mergeCell ref="H5:J5"/>
    <mergeCell ref="K5:M6"/>
    <mergeCell ref="B6:D6"/>
    <mergeCell ref="E6:G6"/>
    <mergeCell ref="H6:J6"/>
    <mergeCell ref="A5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W27"/>
  <sheetViews>
    <sheetView zoomScale="55" zoomScaleNormal="55" zoomScalePageLayoutView="0" workbookViewId="0" topLeftCell="A1">
      <selection activeCell="L32" sqref="L32:L33"/>
    </sheetView>
  </sheetViews>
  <sheetFormatPr defaultColWidth="9.00390625" defaultRowHeight="12.75"/>
  <cols>
    <col min="1" max="1" width="87.875" style="47" customWidth="1"/>
    <col min="2" max="2" width="14.375" style="47" customWidth="1"/>
    <col min="3" max="3" width="12.125" style="47" customWidth="1"/>
    <col min="4" max="4" width="11.00390625" style="47" customWidth="1"/>
    <col min="5" max="5" width="15.625" style="47" customWidth="1"/>
    <col min="6" max="6" width="11.875" style="47" customWidth="1"/>
    <col min="7" max="7" width="9.625" style="47" customWidth="1"/>
    <col min="8" max="8" width="17.00390625" style="47" customWidth="1"/>
    <col min="9" max="9" width="11.75390625" style="47" customWidth="1"/>
    <col min="10" max="10" width="9.625" style="47" customWidth="1"/>
    <col min="11" max="11" width="17.00390625" style="47" customWidth="1"/>
    <col min="12" max="12" width="11.75390625" style="47" customWidth="1"/>
    <col min="13" max="13" width="9.625" style="47" customWidth="1"/>
    <col min="14" max="14" width="15.75390625" style="47" customWidth="1"/>
    <col min="15" max="15" width="13.125" style="47" customWidth="1"/>
    <col min="16" max="18" width="10.75390625" style="47" customWidth="1"/>
    <col min="19" max="19" width="9.125" style="47" customWidth="1"/>
    <col min="20" max="20" width="12.875" style="47" customWidth="1"/>
    <col min="21" max="21" width="23.375" style="47" customWidth="1"/>
    <col min="22" max="23" width="9.125" style="47" customWidth="1"/>
    <col min="24" max="24" width="10.625" style="47" bestFit="1" customWidth="1"/>
    <col min="25" max="25" width="11.25390625" style="47" customWidth="1"/>
    <col min="26" max="16384" width="9.125" style="47" customWidth="1"/>
  </cols>
  <sheetData>
    <row r="1" spans="1:23" ht="25.5" customHeight="1">
      <c r="A1" s="1278"/>
      <c r="B1" s="1278"/>
      <c r="C1" s="1278"/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1278"/>
      <c r="O1" s="1278"/>
      <c r="P1" s="1278"/>
      <c r="Q1" s="1278"/>
      <c r="R1" s="1278"/>
      <c r="S1" s="1278"/>
      <c r="T1" s="1278"/>
      <c r="U1" s="1278"/>
      <c r="V1" s="1278"/>
      <c r="W1" s="1278"/>
    </row>
    <row r="2" spans="1:19" ht="20.25" customHeight="1">
      <c r="A2" s="1278" t="s">
        <v>95</v>
      </c>
      <c r="B2" s="1278"/>
      <c r="C2" s="1278"/>
      <c r="D2" s="1278"/>
      <c r="E2" s="1278"/>
      <c r="F2" s="1278"/>
      <c r="G2" s="1278"/>
      <c r="H2" s="1278"/>
      <c r="I2" s="1278"/>
      <c r="J2" s="1278"/>
      <c r="K2" s="1278"/>
      <c r="L2" s="1278"/>
      <c r="M2" s="1278"/>
      <c r="N2" s="1278"/>
      <c r="O2" s="1278"/>
      <c r="P2" s="1278"/>
      <c r="Q2" s="1278"/>
      <c r="R2" s="1278"/>
      <c r="S2" s="1278"/>
    </row>
    <row r="3" spans="1:18" ht="24.75" customHeight="1">
      <c r="A3" s="1278" t="s">
        <v>170</v>
      </c>
      <c r="B3" s="1278"/>
      <c r="C3" s="1278"/>
      <c r="D3" s="1278"/>
      <c r="E3" s="1278"/>
      <c r="F3" s="1278"/>
      <c r="G3" s="1278"/>
      <c r="H3" s="1278"/>
      <c r="I3" s="1278"/>
      <c r="J3" s="1278"/>
      <c r="K3" s="1278"/>
      <c r="L3" s="1278"/>
      <c r="M3" s="1278"/>
      <c r="N3" s="1278"/>
      <c r="O3" s="1278"/>
      <c r="P3" s="1278"/>
      <c r="Q3" s="46"/>
      <c r="R3" s="46"/>
    </row>
    <row r="4" ht="33" customHeight="1" thickBot="1">
      <c r="A4" s="48"/>
    </row>
    <row r="5" spans="1:18" ht="33" customHeight="1" thickBot="1">
      <c r="A5" s="1279" t="s">
        <v>1</v>
      </c>
      <c r="B5" s="1263" t="s">
        <v>19</v>
      </c>
      <c r="C5" s="1264"/>
      <c r="D5" s="1265"/>
      <c r="E5" s="1263" t="s">
        <v>20</v>
      </c>
      <c r="F5" s="1264"/>
      <c r="G5" s="1265"/>
      <c r="H5" s="1263" t="s">
        <v>21</v>
      </c>
      <c r="I5" s="1264"/>
      <c r="J5" s="1265"/>
      <c r="K5" s="1263" t="s">
        <v>22</v>
      </c>
      <c r="L5" s="1264"/>
      <c r="M5" s="1265"/>
      <c r="N5" s="1266" t="s">
        <v>97</v>
      </c>
      <c r="O5" s="1267"/>
      <c r="P5" s="1268"/>
      <c r="Q5" s="49"/>
      <c r="R5" s="49"/>
    </row>
    <row r="6" spans="1:18" ht="33" customHeight="1" thickBot="1">
      <c r="A6" s="1280"/>
      <c r="B6" s="1383" t="s">
        <v>24</v>
      </c>
      <c r="C6" s="1381"/>
      <c r="D6" s="1382"/>
      <c r="E6" s="1383" t="s">
        <v>24</v>
      </c>
      <c r="F6" s="1381"/>
      <c r="G6" s="1382"/>
      <c r="H6" s="1383" t="s">
        <v>24</v>
      </c>
      <c r="I6" s="1381"/>
      <c r="J6" s="1382"/>
      <c r="K6" s="1383" t="s">
        <v>24</v>
      </c>
      <c r="L6" s="1381"/>
      <c r="M6" s="1382"/>
      <c r="N6" s="1269"/>
      <c r="O6" s="1270"/>
      <c r="P6" s="1271"/>
      <c r="Q6" s="49"/>
      <c r="R6" s="49"/>
    </row>
    <row r="7" spans="1:18" ht="99.75" customHeight="1" thickBot="1">
      <c r="A7" s="1370"/>
      <c r="B7" s="50" t="s">
        <v>5</v>
      </c>
      <c r="C7" s="51" t="s">
        <v>6</v>
      </c>
      <c r="D7" s="52" t="s">
        <v>7</v>
      </c>
      <c r="E7" s="50" t="s">
        <v>5</v>
      </c>
      <c r="F7" s="51" t="s">
        <v>6</v>
      </c>
      <c r="G7" s="52" t="s">
        <v>7</v>
      </c>
      <c r="H7" s="50" t="s">
        <v>5</v>
      </c>
      <c r="I7" s="51" t="s">
        <v>6</v>
      </c>
      <c r="J7" s="52" t="s">
        <v>7</v>
      </c>
      <c r="K7" s="50" t="s">
        <v>5</v>
      </c>
      <c r="L7" s="51" t="s">
        <v>6</v>
      </c>
      <c r="M7" s="52" t="s">
        <v>7</v>
      </c>
      <c r="N7" s="50" t="s">
        <v>5</v>
      </c>
      <c r="O7" s="51" t="s">
        <v>6</v>
      </c>
      <c r="P7" s="52" t="s">
        <v>7</v>
      </c>
      <c r="Q7" s="49"/>
      <c r="R7" s="49"/>
    </row>
    <row r="8" spans="1:18" ht="36.75" customHeight="1">
      <c r="A8" s="53" t="s">
        <v>8</v>
      </c>
      <c r="B8" s="54"/>
      <c r="C8" s="55"/>
      <c r="D8" s="56"/>
      <c r="E8" s="54"/>
      <c r="F8" s="55"/>
      <c r="G8" s="57"/>
      <c r="H8" s="58"/>
      <c r="I8" s="59"/>
      <c r="J8" s="60"/>
      <c r="K8" s="58"/>
      <c r="L8" s="59"/>
      <c r="M8" s="60"/>
      <c r="N8" s="247"/>
      <c r="O8" s="248"/>
      <c r="P8" s="1056"/>
      <c r="Q8" s="49"/>
      <c r="R8" s="49"/>
    </row>
    <row r="9" spans="1:18" ht="29.25" customHeight="1">
      <c r="A9" s="249" t="s">
        <v>96</v>
      </c>
      <c r="B9" s="128">
        <f>B17+B13</f>
        <v>0</v>
      </c>
      <c r="C9" s="129">
        <f>C17+C13</f>
        <v>0</v>
      </c>
      <c r="D9" s="250">
        <f>D17+D13</f>
        <v>0</v>
      </c>
      <c r="E9" s="128">
        <v>0</v>
      </c>
      <c r="F9" s="129">
        <v>0</v>
      </c>
      <c r="G9" s="250">
        <f aca="true" t="shared" si="0" ref="G9:M10">G18+G14</f>
        <v>0</v>
      </c>
      <c r="H9" s="128">
        <f t="shared" si="0"/>
        <v>0</v>
      </c>
      <c r="I9" s="129">
        <f t="shared" si="0"/>
        <v>0</v>
      </c>
      <c r="J9" s="250">
        <f t="shared" si="0"/>
        <v>0</v>
      </c>
      <c r="K9" s="128">
        <f t="shared" si="0"/>
        <v>1</v>
      </c>
      <c r="L9" s="129">
        <f t="shared" si="0"/>
        <v>1</v>
      </c>
      <c r="M9" s="250">
        <f t="shared" si="0"/>
        <v>2</v>
      </c>
      <c r="N9" s="130">
        <f aca="true" t="shared" si="1" ref="N9:P10">B9+E9+K9+H9</f>
        <v>1</v>
      </c>
      <c r="O9" s="324">
        <f t="shared" si="1"/>
        <v>1</v>
      </c>
      <c r="P9" s="132">
        <f t="shared" si="1"/>
        <v>2</v>
      </c>
      <c r="Q9" s="49"/>
      <c r="R9" s="49"/>
    </row>
    <row r="10" spans="1:18" ht="66" customHeight="1" thickBot="1">
      <c r="A10" s="220" t="s">
        <v>83</v>
      </c>
      <c r="B10" s="251">
        <f>B19+B15</f>
        <v>0</v>
      </c>
      <c r="C10" s="252">
        <f>C19+C15</f>
        <v>0</v>
      </c>
      <c r="D10" s="250">
        <f>D19+D15</f>
        <v>0</v>
      </c>
      <c r="E10" s="251">
        <f>E19+E15</f>
        <v>0</v>
      </c>
      <c r="F10" s="129">
        <f>F19+F15</f>
        <v>0</v>
      </c>
      <c r="G10" s="250">
        <f t="shared" si="0"/>
        <v>0</v>
      </c>
      <c r="H10" s="251">
        <f t="shared" si="0"/>
        <v>1</v>
      </c>
      <c r="I10" s="252">
        <f t="shared" si="0"/>
        <v>0</v>
      </c>
      <c r="J10" s="250">
        <f t="shared" si="0"/>
        <v>1</v>
      </c>
      <c r="K10" s="251">
        <f t="shared" si="0"/>
        <v>1</v>
      </c>
      <c r="L10" s="252">
        <f t="shared" si="0"/>
        <v>0</v>
      </c>
      <c r="M10" s="250">
        <f t="shared" si="0"/>
        <v>1</v>
      </c>
      <c r="N10" s="335">
        <f t="shared" si="1"/>
        <v>2</v>
      </c>
      <c r="O10" s="336">
        <f t="shared" si="1"/>
        <v>0</v>
      </c>
      <c r="P10" s="132">
        <f t="shared" si="1"/>
        <v>2</v>
      </c>
      <c r="Q10" s="49"/>
      <c r="R10" s="49"/>
    </row>
    <row r="11" spans="1:18" ht="36.75" customHeight="1" thickBot="1">
      <c r="A11" s="72" t="s">
        <v>9</v>
      </c>
      <c r="B11" s="137">
        <f aca="true" t="shared" si="2" ref="B11:P11">SUM(B8:B10)</f>
        <v>0</v>
      </c>
      <c r="C11" s="169">
        <f t="shared" si="2"/>
        <v>0</v>
      </c>
      <c r="D11" s="169">
        <f t="shared" si="2"/>
        <v>0</v>
      </c>
      <c r="E11" s="137">
        <f t="shared" si="2"/>
        <v>0</v>
      </c>
      <c r="F11" s="137">
        <f t="shared" si="2"/>
        <v>0</v>
      </c>
      <c r="G11" s="169">
        <f t="shared" si="2"/>
        <v>0</v>
      </c>
      <c r="H11" s="137">
        <f t="shared" si="2"/>
        <v>1</v>
      </c>
      <c r="I11" s="169">
        <f t="shared" si="2"/>
        <v>0</v>
      </c>
      <c r="J11" s="137">
        <f t="shared" si="2"/>
        <v>1</v>
      </c>
      <c r="K11" s="137">
        <f t="shared" si="2"/>
        <v>2</v>
      </c>
      <c r="L11" s="169">
        <f t="shared" si="2"/>
        <v>1</v>
      </c>
      <c r="M11" s="137">
        <f t="shared" si="2"/>
        <v>3</v>
      </c>
      <c r="N11" s="137">
        <f t="shared" si="2"/>
        <v>3</v>
      </c>
      <c r="O11" s="169">
        <f t="shared" si="2"/>
        <v>1</v>
      </c>
      <c r="P11" s="161">
        <f t="shared" si="2"/>
        <v>4</v>
      </c>
      <c r="Q11" s="49"/>
      <c r="R11" s="49"/>
    </row>
    <row r="12" spans="1:18" ht="27" customHeight="1" thickBot="1">
      <c r="A12" s="72" t="s">
        <v>10</v>
      </c>
      <c r="B12" s="75"/>
      <c r="C12" s="76"/>
      <c r="D12" s="77"/>
      <c r="E12" s="75"/>
      <c r="F12" s="76"/>
      <c r="G12" s="77"/>
      <c r="H12" s="75"/>
      <c r="I12" s="76"/>
      <c r="J12" s="77"/>
      <c r="K12" s="75"/>
      <c r="L12" s="76"/>
      <c r="M12" s="77"/>
      <c r="N12" s="81"/>
      <c r="O12" s="76"/>
      <c r="P12" s="943"/>
      <c r="Q12" s="49"/>
      <c r="R12" s="49"/>
    </row>
    <row r="13" spans="1:18" ht="31.5" customHeight="1">
      <c r="A13" s="83" t="s">
        <v>11</v>
      </c>
      <c r="B13" s="337"/>
      <c r="C13" s="338"/>
      <c r="D13" s="339"/>
      <c r="E13" s="337"/>
      <c r="F13" s="338"/>
      <c r="G13" s="339"/>
      <c r="H13" s="337"/>
      <c r="I13" s="338"/>
      <c r="J13" s="339"/>
      <c r="K13" s="337"/>
      <c r="L13" s="338"/>
      <c r="M13" s="339"/>
      <c r="N13" s="340"/>
      <c r="O13" s="319"/>
      <c r="P13" s="165"/>
      <c r="Q13" s="93"/>
      <c r="R13" s="93"/>
    </row>
    <row r="14" spans="1:18" ht="24.75" customHeight="1">
      <c r="A14" s="249" t="s">
        <v>96</v>
      </c>
      <c r="B14" s="936">
        <v>0</v>
      </c>
      <c r="C14" s="937">
        <v>0</v>
      </c>
      <c r="D14" s="684">
        <f>SUM(B14:C14)</f>
        <v>0</v>
      </c>
      <c r="E14" s="936">
        <v>0</v>
      </c>
      <c r="F14" s="937">
        <v>0</v>
      </c>
      <c r="G14" s="938">
        <f>SUM(E14:F14)</f>
        <v>0</v>
      </c>
      <c r="H14" s="936">
        <v>0</v>
      </c>
      <c r="I14" s="939">
        <v>0</v>
      </c>
      <c r="J14" s="684">
        <f>SUM(H14:I14)</f>
        <v>0</v>
      </c>
      <c r="K14" s="936">
        <v>1</v>
      </c>
      <c r="L14" s="939">
        <v>1</v>
      </c>
      <c r="M14" s="684">
        <f>SUM(K14:L14)</f>
        <v>2</v>
      </c>
      <c r="N14" s="130">
        <f aca="true" t="shared" si="3" ref="N14:P15">B14+E14+K14+H14</f>
        <v>1</v>
      </c>
      <c r="O14" s="324">
        <f t="shared" si="3"/>
        <v>1</v>
      </c>
      <c r="P14" s="132">
        <f t="shared" si="3"/>
        <v>2</v>
      </c>
      <c r="Q14" s="124"/>
      <c r="R14" s="124"/>
    </row>
    <row r="15" spans="1:18" ht="48" customHeight="1" thickBot="1">
      <c r="A15" s="220" t="s">
        <v>83</v>
      </c>
      <c r="B15" s="936">
        <v>0</v>
      </c>
      <c r="C15" s="937">
        <v>0</v>
      </c>
      <c r="D15" s="684">
        <f>SUM(B15:C15)</f>
        <v>0</v>
      </c>
      <c r="E15" s="936">
        <v>0</v>
      </c>
      <c r="F15" s="937">
        <v>0</v>
      </c>
      <c r="G15" s="938">
        <f>SUM(E15:F15)</f>
        <v>0</v>
      </c>
      <c r="H15" s="936">
        <v>1</v>
      </c>
      <c r="I15" s="939">
        <v>0</v>
      </c>
      <c r="J15" s="684">
        <f>SUM(H15:I15)</f>
        <v>1</v>
      </c>
      <c r="K15" s="936">
        <v>1</v>
      </c>
      <c r="L15" s="939">
        <v>0</v>
      </c>
      <c r="M15" s="684">
        <f>SUM(K15:L15)</f>
        <v>1</v>
      </c>
      <c r="N15" s="335">
        <f t="shared" si="3"/>
        <v>2</v>
      </c>
      <c r="O15" s="336">
        <f t="shared" si="3"/>
        <v>0</v>
      </c>
      <c r="P15" s="132">
        <f t="shared" si="3"/>
        <v>2</v>
      </c>
      <c r="Q15" s="124"/>
      <c r="R15" s="124"/>
    </row>
    <row r="16" spans="1:18" ht="24.75" customHeight="1" thickBot="1">
      <c r="A16" s="108" t="s">
        <v>13</v>
      </c>
      <c r="B16" s="111">
        <f>SUM(B15:B15)</f>
        <v>0</v>
      </c>
      <c r="C16" s="326">
        <f>SUM(C15:C15)</f>
        <v>0</v>
      </c>
      <c r="D16" s="326">
        <f>SUM(D15:D15)</f>
        <v>0</v>
      </c>
      <c r="E16" s="111">
        <f>SUM(E15:E15)</f>
        <v>0</v>
      </c>
      <c r="F16" s="326">
        <f>SUM(F15:F15)</f>
        <v>0</v>
      </c>
      <c r="G16" s="112">
        <f aca="true" t="shared" si="4" ref="G16:P16">SUM(G14:G15)</f>
        <v>0</v>
      </c>
      <c r="H16" s="111">
        <f t="shared" si="4"/>
        <v>1</v>
      </c>
      <c r="I16" s="242">
        <f t="shared" si="4"/>
        <v>0</v>
      </c>
      <c r="J16" s="327">
        <f t="shared" si="4"/>
        <v>1</v>
      </c>
      <c r="K16" s="111">
        <f t="shared" si="4"/>
        <v>2</v>
      </c>
      <c r="L16" s="242">
        <f t="shared" si="4"/>
        <v>1</v>
      </c>
      <c r="M16" s="327">
        <f t="shared" si="4"/>
        <v>3</v>
      </c>
      <c r="N16" s="111">
        <f t="shared" si="4"/>
        <v>3</v>
      </c>
      <c r="O16" s="242">
        <f t="shared" si="4"/>
        <v>1</v>
      </c>
      <c r="P16" s="372">
        <f t="shared" si="4"/>
        <v>4</v>
      </c>
      <c r="Q16" s="113"/>
      <c r="R16" s="113"/>
    </row>
    <row r="17" spans="1:18" ht="24.75" customHeight="1">
      <c r="A17" s="114" t="s">
        <v>14</v>
      </c>
      <c r="B17" s="115"/>
      <c r="C17" s="116"/>
      <c r="D17" s="117"/>
      <c r="E17" s="115"/>
      <c r="F17" s="116"/>
      <c r="G17" s="117"/>
      <c r="H17" s="118"/>
      <c r="I17" s="119"/>
      <c r="J17" s="120"/>
      <c r="K17" s="118"/>
      <c r="L17" s="119"/>
      <c r="M17" s="120"/>
      <c r="N17" s="121"/>
      <c r="O17" s="122"/>
      <c r="P17" s="455"/>
      <c r="Q17" s="124"/>
      <c r="R17" s="124"/>
    </row>
    <row r="18" spans="1:18" ht="24.75" customHeight="1">
      <c r="A18" s="249" t="s">
        <v>96</v>
      </c>
      <c r="B18" s="940">
        <v>0</v>
      </c>
      <c r="C18" s="941">
        <v>0</v>
      </c>
      <c r="D18" s="127">
        <f>SUM(B18:C18)</f>
        <v>0</v>
      </c>
      <c r="E18" s="934">
        <v>0</v>
      </c>
      <c r="F18" s="935">
        <v>0</v>
      </c>
      <c r="G18" s="942">
        <f>SUM(E18:F18)</f>
        <v>0</v>
      </c>
      <c r="H18" s="934">
        <v>0</v>
      </c>
      <c r="I18" s="934">
        <v>0</v>
      </c>
      <c r="J18" s="127">
        <f>SUM(H18:I18)</f>
        <v>0</v>
      </c>
      <c r="K18" s="934">
        <v>0</v>
      </c>
      <c r="L18" s="934">
        <v>0</v>
      </c>
      <c r="M18" s="127">
        <f>SUM(K18:L18)</f>
        <v>0</v>
      </c>
      <c r="N18" s="130">
        <f aca="true" t="shared" si="5" ref="N18:P19">B18+E18+K18</f>
        <v>0</v>
      </c>
      <c r="O18" s="131">
        <f t="shared" si="5"/>
        <v>0</v>
      </c>
      <c r="P18" s="132">
        <f t="shared" si="5"/>
        <v>0</v>
      </c>
      <c r="Q18" s="124"/>
      <c r="R18" s="124"/>
    </row>
    <row r="19" spans="1:18" ht="24.75" customHeight="1" thickBot="1">
      <c r="A19" s="220" t="s">
        <v>83</v>
      </c>
      <c r="B19" s="940">
        <v>0</v>
      </c>
      <c r="C19" s="941">
        <v>0</v>
      </c>
      <c r="D19" s="127">
        <f>SUM(B19:C19)</f>
        <v>0</v>
      </c>
      <c r="E19" s="934">
        <v>0</v>
      </c>
      <c r="F19" s="935">
        <v>0</v>
      </c>
      <c r="G19" s="127">
        <f>SUM(E19:F19)</f>
        <v>0</v>
      </c>
      <c r="H19" s="934">
        <v>0</v>
      </c>
      <c r="I19" s="934">
        <v>0</v>
      </c>
      <c r="J19" s="127">
        <f>SUM(H19:I19)</f>
        <v>0</v>
      </c>
      <c r="K19" s="934">
        <v>0</v>
      </c>
      <c r="L19" s="934">
        <v>0</v>
      </c>
      <c r="M19" s="127">
        <f>SUM(K19:L19)</f>
        <v>0</v>
      </c>
      <c r="N19" s="130">
        <f t="shared" si="5"/>
        <v>0</v>
      </c>
      <c r="O19" s="131">
        <f t="shared" si="5"/>
        <v>0</v>
      </c>
      <c r="P19" s="132">
        <f t="shared" si="5"/>
        <v>0</v>
      </c>
      <c r="Q19" s="124"/>
      <c r="R19" s="124"/>
    </row>
    <row r="20" spans="1:18" ht="36.75" customHeight="1" thickBot="1">
      <c r="A20" s="108" t="s">
        <v>15</v>
      </c>
      <c r="B20" s="111">
        <f aca="true" t="shared" si="6" ref="B20:P20">SUM(B19:B19)</f>
        <v>0</v>
      </c>
      <c r="C20" s="326">
        <f t="shared" si="6"/>
        <v>0</v>
      </c>
      <c r="D20" s="168">
        <f t="shared" si="6"/>
        <v>0</v>
      </c>
      <c r="E20" s="111">
        <f t="shared" si="6"/>
        <v>0</v>
      </c>
      <c r="F20" s="326">
        <f t="shared" si="6"/>
        <v>0</v>
      </c>
      <c r="G20" s="168">
        <f t="shared" si="6"/>
        <v>0</v>
      </c>
      <c r="H20" s="318">
        <f t="shared" si="6"/>
        <v>0</v>
      </c>
      <c r="I20" s="331">
        <f t="shared" si="6"/>
        <v>0</v>
      </c>
      <c r="J20" s="316">
        <f t="shared" si="6"/>
        <v>0</v>
      </c>
      <c r="K20" s="318">
        <f t="shared" si="6"/>
        <v>0</v>
      </c>
      <c r="L20" s="331">
        <f t="shared" si="6"/>
        <v>0</v>
      </c>
      <c r="M20" s="316">
        <f t="shared" si="6"/>
        <v>0</v>
      </c>
      <c r="N20" s="111">
        <f t="shared" si="6"/>
        <v>0</v>
      </c>
      <c r="O20" s="326">
        <f t="shared" si="6"/>
        <v>0</v>
      </c>
      <c r="P20" s="327">
        <f t="shared" si="6"/>
        <v>0</v>
      </c>
      <c r="Q20" s="124"/>
      <c r="R20" s="124"/>
    </row>
    <row r="21" spans="1:18" ht="30" customHeight="1" thickBot="1">
      <c r="A21" s="136" t="s">
        <v>16</v>
      </c>
      <c r="B21" s="137">
        <f aca="true" t="shared" si="7" ref="B21:P21">B16</f>
        <v>0</v>
      </c>
      <c r="C21" s="169">
        <f t="shared" si="7"/>
        <v>0</v>
      </c>
      <c r="D21" s="169">
        <f t="shared" si="7"/>
        <v>0</v>
      </c>
      <c r="E21" s="137">
        <f t="shared" si="7"/>
        <v>0</v>
      </c>
      <c r="F21" s="169">
        <f t="shared" si="7"/>
        <v>0</v>
      </c>
      <c r="G21" s="332">
        <f t="shared" si="7"/>
        <v>0</v>
      </c>
      <c r="H21" s="137">
        <f t="shared" si="7"/>
        <v>1</v>
      </c>
      <c r="I21" s="169">
        <f t="shared" si="7"/>
        <v>0</v>
      </c>
      <c r="J21" s="332">
        <f t="shared" si="7"/>
        <v>1</v>
      </c>
      <c r="K21" s="137">
        <f t="shared" si="7"/>
        <v>2</v>
      </c>
      <c r="L21" s="169">
        <f t="shared" si="7"/>
        <v>1</v>
      </c>
      <c r="M21" s="332">
        <f t="shared" si="7"/>
        <v>3</v>
      </c>
      <c r="N21" s="137">
        <f t="shared" si="7"/>
        <v>3</v>
      </c>
      <c r="O21" s="169">
        <f t="shared" si="7"/>
        <v>1</v>
      </c>
      <c r="P21" s="211">
        <f t="shared" si="7"/>
        <v>4</v>
      </c>
      <c r="Q21" s="140"/>
      <c r="R21" s="140"/>
    </row>
    <row r="22" spans="1:18" ht="26.25" thickBot="1">
      <c r="A22" s="136" t="s">
        <v>17</v>
      </c>
      <c r="B22" s="137">
        <f aca="true" t="shared" si="8" ref="B22:P22">B20</f>
        <v>0</v>
      </c>
      <c r="C22" s="169">
        <f t="shared" si="8"/>
        <v>0</v>
      </c>
      <c r="D22" s="169">
        <f t="shared" si="8"/>
        <v>0</v>
      </c>
      <c r="E22" s="137">
        <f t="shared" si="8"/>
        <v>0</v>
      </c>
      <c r="F22" s="169">
        <f t="shared" si="8"/>
        <v>0</v>
      </c>
      <c r="G22" s="332">
        <f t="shared" si="8"/>
        <v>0</v>
      </c>
      <c r="H22" s="137">
        <f t="shared" si="8"/>
        <v>0</v>
      </c>
      <c r="I22" s="169">
        <f t="shared" si="8"/>
        <v>0</v>
      </c>
      <c r="J22" s="332">
        <f t="shared" si="8"/>
        <v>0</v>
      </c>
      <c r="K22" s="137">
        <f t="shared" si="8"/>
        <v>0</v>
      </c>
      <c r="L22" s="169">
        <f t="shared" si="8"/>
        <v>0</v>
      </c>
      <c r="M22" s="332">
        <f t="shared" si="8"/>
        <v>0</v>
      </c>
      <c r="N22" s="137">
        <f t="shared" si="8"/>
        <v>0</v>
      </c>
      <c r="O22" s="169">
        <f t="shared" si="8"/>
        <v>0</v>
      </c>
      <c r="P22" s="211">
        <f t="shared" si="8"/>
        <v>0</v>
      </c>
      <c r="Q22" s="141"/>
      <c r="R22" s="141"/>
    </row>
    <row r="23" spans="1:18" ht="26.25" thickBot="1">
      <c r="A23" s="142" t="s">
        <v>18</v>
      </c>
      <c r="B23" s="143">
        <f aca="true" t="shared" si="9" ref="B23:P23">SUM(B21:B22)</f>
        <v>0</v>
      </c>
      <c r="C23" s="188">
        <f t="shared" si="9"/>
        <v>0</v>
      </c>
      <c r="D23" s="188">
        <f t="shared" si="9"/>
        <v>0</v>
      </c>
      <c r="E23" s="143">
        <f t="shared" si="9"/>
        <v>0</v>
      </c>
      <c r="F23" s="188">
        <f t="shared" si="9"/>
        <v>0</v>
      </c>
      <c r="G23" s="333">
        <f t="shared" si="9"/>
        <v>0</v>
      </c>
      <c r="H23" s="143">
        <f t="shared" si="9"/>
        <v>1</v>
      </c>
      <c r="I23" s="188">
        <f t="shared" si="9"/>
        <v>0</v>
      </c>
      <c r="J23" s="333">
        <f t="shared" si="9"/>
        <v>1</v>
      </c>
      <c r="K23" s="143">
        <f t="shared" si="9"/>
        <v>2</v>
      </c>
      <c r="L23" s="188">
        <f t="shared" si="9"/>
        <v>1</v>
      </c>
      <c r="M23" s="333">
        <f t="shared" si="9"/>
        <v>3</v>
      </c>
      <c r="N23" s="143">
        <f t="shared" si="9"/>
        <v>3</v>
      </c>
      <c r="O23" s="188">
        <f t="shared" si="9"/>
        <v>1</v>
      </c>
      <c r="P23" s="334">
        <f t="shared" si="9"/>
        <v>4</v>
      </c>
      <c r="Q23" s="141"/>
      <c r="R23" s="141"/>
    </row>
    <row r="24" spans="1:18" ht="12" customHeight="1">
      <c r="A24" s="124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</row>
    <row r="25" spans="1:17" ht="25.5" customHeight="1" hidden="1" thickBot="1">
      <c r="A25" s="124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6"/>
    </row>
    <row r="26" spans="1:19" ht="37.5" customHeight="1">
      <c r="A26" s="1277"/>
      <c r="B26" s="1277"/>
      <c r="C26" s="1277"/>
      <c r="D26" s="1277"/>
      <c r="E26" s="1277"/>
      <c r="F26" s="1277"/>
      <c r="G26" s="1277"/>
      <c r="H26" s="1277"/>
      <c r="I26" s="1277"/>
      <c r="J26" s="1277"/>
      <c r="K26" s="1277"/>
      <c r="L26" s="1277"/>
      <c r="M26" s="1277"/>
      <c r="N26" s="1277"/>
      <c r="O26" s="1277"/>
      <c r="P26" s="1277"/>
      <c r="Q26" s="1277"/>
      <c r="R26" s="1277"/>
      <c r="S26" s="1277"/>
    </row>
    <row r="27" spans="1:19" ht="26.25" customHeight="1">
      <c r="A27" s="1277" t="s">
        <v>149</v>
      </c>
      <c r="B27" s="1277"/>
      <c r="C27" s="1277"/>
      <c r="D27" s="1277"/>
      <c r="E27" s="1277"/>
      <c r="F27" s="1277"/>
      <c r="G27" s="1277"/>
      <c r="H27" s="1277"/>
      <c r="I27" s="1277"/>
      <c r="J27" s="1277"/>
      <c r="K27" s="1277"/>
      <c r="L27" s="1277"/>
      <c r="M27" s="1277"/>
      <c r="N27" s="1277"/>
      <c r="O27" s="1277"/>
      <c r="P27" s="1277"/>
      <c r="Q27" s="146"/>
      <c r="R27" s="146"/>
      <c r="S27" s="146"/>
    </row>
  </sheetData>
  <sheetProtection/>
  <mergeCells count="15">
    <mergeCell ref="A1:W1"/>
    <mergeCell ref="A2:S2"/>
    <mergeCell ref="A3:P3"/>
    <mergeCell ref="K5:M5"/>
    <mergeCell ref="N5:P6"/>
    <mergeCell ref="B6:D6"/>
    <mergeCell ref="E6:G6"/>
    <mergeCell ref="H6:J6"/>
    <mergeCell ref="A5:A7"/>
    <mergeCell ref="K6:M6"/>
    <mergeCell ref="A26:S26"/>
    <mergeCell ref="A27:P27"/>
    <mergeCell ref="B5:D5"/>
    <mergeCell ref="E5:G5"/>
    <mergeCell ref="H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/>
  </sheetPr>
  <dimension ref="A2:P28"/>
  <sheetViews>
    <sheetView tabSelected="1" zoomScale="65" zoomScaleNormal="65" zoomScalePageLayoutView="0" workbookViewId="0" topLeftCell="A1">
      <selection activeCell="T13" sqref="T13"/>
    </sheetView>
  </sheetViews>
  <sheetFormatPr defaultColWidth="9.00390625" defaultRowHeight="12.75"/>
  <cols>
    <col min="1" max="1" width="50.125" style="253" customWidth="1"/>
    <col min="2" max="2" width="8.375" style="253" customWidth="1"/>
    <col min="3" max="3" width="9.125" style="253" customWidth="1"/>
    <col min="4" max="4" width="8.625" style="253" customWidth="1"/>
    <col min="5" max="5" width="8.375" style="253" customWidth="1"/>
    <col min="6" max="6" width="10.00390625" style="253" customWidth="1"/>
    <col min="7" max="7" width="8.625" style="253" customWidth="1"/>
    <col min="8" max="8" width="8.125" style="253" customWidth="1"/>
    <col min="9" max="9" width="9.625" style="253" customWidth="1"/>
    <col min="10" max="10" width="8.375" style="253" customWidth="1"/>
    <col min="11" max="12" width="9.25390625" style="253" customWidth="1"/>
    <col min="13" max="13" width="9.00390625" style="253" customWidth="1"/>
    <col min="14" max="14" width="11.00390625" style="253" customWidth="1"/>
    <col min="15" max="15" width="9.75390625" style="253" customWidth="1"/>
    <col min="16" max="16" width="10.375" style="253" customWidth="1"/>
    <col min="17" max="17" width="7.125" style="253" customWidth="1"/>
    <col min="18" max="18" width="8.625" style="253" customWidth="1"/>
    <col min="19" max="19" width="8.875" style="253" customWidth="1"/>
    <col min="20" max="20" width="9.25390625" style="253" customWidth="1"/>
    <col min="21" max="21" width="8.75390625" style="253" customWidth="1"/>
    <col min="22" max="22" width="8.00390625" style="253" customWidth="1"/>
    <col min="23" max="23" width="7.00390625" style="253" customWidth="1"/>
    <col min="24" max="24" width="8.375" style="253" customWidth="1"/>
    <col min="25" max="25" width="7.625" style="253" customWidth="1"/>
    <col min="26" max="26" width="7.375" style="253" customWidth="1"/>
    <col min="27" max="27" width="8.625" style="253" customWidth="1"/>
    <col min="28" max="28" width="8.25390625" style="253" customWidth="1"/>
    <col min="29" max="29" width="9.125" style="253" customWidth="1"/>
    <col min="30" max="30" width="8.875" style="253" customWidth="1"/>
    <col min="31" max="31" width="8.25390625" style="253" customWidth="1"/>
    <col min="32" max="32" width="8.625" style="253" customWidth="1"/>
    <col min="33" max="33" width="8.75390625" style="253" customWidth="1"/>
    <col min="34" max="16384" width="9.125" style="253" customWidth="1"/>
  </cols>
  <sheetData>
    <row r="1" ht="11.25" customHeight="1"/>
    <row r="2" spans="1:13" ht="26.25" customHeight="1">
      <c r="A2" s="1393" t="s">
        <v>157</v>
      </c>
      <c r="B2" s="1393"/>
      <c r="C2" s="1393"/>
      <c r="D2" s="1393"/>
      <c r="E2" s="1393"/>
      <c r="F2" s="1393"/>
      <c r="G2" s="1393"/>
      <c r="H2" s="1393"/>
      <c r="I2" s="1393"/>
      <c r="J2" s="1393"/>
      <c r="K2" s="1393"/>
      <c r="L2" s="1393"/>
      <c r="M2" s="1393"/>
    </row>
    <row r="3" spans="1:13" ht="27" customHeight="1" thickBot="1">
      <c r="A3" s="1394"/>
      <c r="B3" s="1394"/>
      <c r="C3" s="1394"/>
      <c r="D3" s="1394"/>
      <c r="E3" s="1394"/>
      <c r="F3" s="1394"/>
      <c r="G3" s="1394"/>
      <c r="H3" s="1394"/>
      <c r="I3" s="1394"/>
      <c r="J3" s="1394"/>
      <c r="K3" s="1394"/>
      <c r="L3" s="1394"/>
      <c r="M3" s="1394"/>
    </row>
    <row r="4" spans="1:13" ht="33" customHeight="1" thickBot="1">
      <c r="A4" s="257" t="s">
        <v>1</v>
      </c>
      <c r="B4" s="1384" t="s">
        <v>19</v>
      </c>
      <c r="C4" s="1385"/>
      <c r="D4" s="1386"/>
      <c r="E4" s="1387" t="s">
        <v>20</v>
      </c>
      <c r="F4" s="1388"/>
      <c r="G4" s="1389"/>
      <c r="H4" s="1384" t="s">
        <v>21</v>
      </c>
      <c r="I4" s="1385"/>
      <c r="J4" s="1386"/>
      <c r="K4" s="1390" t="s">
        <v>102</v>
      </c>
      <c r="L4" s="1391"/>
      <c r="M4" s="1392"/>
    </row>
    <row r="5" spans="1:13" ht="88.5" customHeight="1" thickBot="1">
      <c r="A5" s="258"/>
      <c r="B5" s="254" t="s">
        <v>98</v>
      </c>
      <c r="C5" s="255" t="s">
        <v>99</v>
      </c>
      <c r="D5" s="256" t="s">
        <v>100</v>
      </c>
      <c r="E5" s="254" t="s">
        <v>98</v>
      </c>
      <c r="F5" s="255" t="s">
        <v>99</v>
      </c>
      <c r="G5" s="256" t="s">
        <v>100</v>
      </c>
      <c r="H5" s="254" t="s">
        <v>98</v>
      </c>
      <c r="I5" s="255" t="s">
        <v>99</v>
      </c>
      <c r="J5" s="256" t="s">
        <v>100</v>
      </c>
      <c r="K5" s="254" t="s">
        <v>98</v>
      </c>
      <c r="L5" s="255" t="s">
        <v>99</v>
      </c>
      <c r="M5" s="256" t="s">
        <v>100</v>
      </c>
    </row>
    <row r="6" spans="1:13" ht="35.25" customHeight="1">
      <c r="A6" s="1020" t="s">
        <v>74</v>
      </c>
      <c r="B6" s="1021">
        <v>43</v>
      </c>
      <c r="C6" s="1022">
        <v>2</v>
      </c>
      <c r="D6" s="1023">
        <v>45</v>
      </c>
      <c r="E6" s="1021">
        <v>37</v>
      </c>
      <c r="F6" s="1022">
        <v>1</v>
      </c>
      <c r="G6" s="1024">
        <v>38</v>
      </c>
      <c r="H6" s="1025">
        <v>37</v>
      </c>
      <c r="I6" s="1022">
        <v>8</v>
      </c>
      <c r="J6" s="1023">
        <v>45</v>
      </c>
      <c r="K6" s="1021">
        <f aca="true" t="shared" si="0" ref="K6:M13">B6+E6+H6</f>
        <v>117</v>
      </c>
      <c r="L6" s="1022">
        <f t="shared" si="0"/>
        <v>11</v>
      </c>
      <c r="M6" s="1024">
        <f t="shared" si="0"/>
        <v>128</v>
      </c>
    </row>
    <row r="7" spans="1:13" ht="31.5" customHeight="1">
      <c r="A7" s="1019" t="s">
        <v>78</v>
      </c>
      <c r="B7" s="367">
        <v>9</v>
      </c>
      <c r="C7" s="368">
        <v>0</v>
      </c>
      <c r="D7" s="369">
        <v>9</v>
      </c>
      <c r="E7" s="367">
        <v>13</v>
      </c>
      <c r="F7" s="368">
        <v>0</v>
      </c>
      <c r="G7" s="370">
        <v>13</v>
      </c>
      <c r="H7" s="371">
        <v>18</v>
      </c>
      <c r="I7" s="368">
        <v>0</v>
      </c>
      <c r="J7" s="369">
        <v>18</v>
      </c>
      <c r="K7" s="367">
        <f t="shared" si="0"/>
        <v>40</v>
      </c>
      <c r="L7" s="368">
        <f t="shared" si="0"/>
        <v>0</v>
      </c>
      <c r="M7" s="370">
        <f t="shared" si="0"/>
        <v>40</v>
      </c>
    </row>
    <row r="8" spans="1:13" ht="40.5" customHeight="1">
      <c r="A8" s="1019" t="s">
        <v>101</v>
      </c>
      <c r="B8" s="367">
        <v>16</v>
      </c>
      <c r="C8" s="368">
        <v>0</v>
      </c>
      <c r="D8" s="369">
        <v>16</v>
      </c>
      <c r="E8" s="367">
        <v>5</v>
      </c>
      <c r="F8" s="368">
        <v>0</v>
      </c>
      <c r="G8" s="370">
        <v>5</v>
      </c>
      <c r="H8" s="371">
        <v>3</v>
      </c>
      <c r="I8" s="368">
        <v>0</v>
      </c>
      <c r="J8" s="369">
        <v>3</v>
      </c>
      <c r="K8" s="367">
        <f t="shared" si="0"/>
        <v>24</v>
      </c>
      <c r="L8" s="368">
        <f t="shared" si="0"/>
        <v>0</v>
      </c>
      <c r="M8" s="370">
        <f t="shared" si="0"/>
        <v>24</v>
      </c>
    </row>
    <row r="9" spans="1:13" ht="30.75" customHeight="1">
      <c r="A9" s="1026" t="s">
        <v>95</v>
      </c>
      <c r="B9" s="367">
        <v>5</v>
      </c>
      <c r="C9" s="368">
        <v>1</v>
      </c>
      <c r="D9" s="369">
        <v>6</v>
      </c>
      <c r="E9" s="367">
        <v>4</v>
      </c>
      <c r="F9" s="368">
        <v>0</v>
      </c>
      <c r="G9" s="370">
        <v>4</v>
      </c>
      <c r="H9" s="371">
        <v>6</v>
      </c>
      <c r="I9" s="368">
        <v>1</v>
      </c>
      <c r="J9" s="369">
        <v>7</v>
      </c>
      <c r="K9" s="367">
        <f t="shared" si="0"/>
        <v>15</v>
      </c>
      <c r="L9" s="368">
        <f t="shared" si="0"/>
        <v>2</v>
      </c>
      <c r="M9" s="370">
        <f t="shared" si="0"/>
        <v>17</v>
      </c>
    </row>
    <row r="10" spans="1:13" ht="27.75" customHeight="1">
      <c r="A10" s="1026" t="s">
        <v>94</v>
      </c>
      <c r="B10" s="367">
        <v>15</v>
      </c>
      <c r="C10" s="368">
        <v>0</v>
      </c>
      <c r="D10" s="369">
        <v>15</v>
      </c>
      <c r="E10" s="367">
        <v>11</v>
      </c>
      <c r="F10" s="368">
        <v>0</v>
      </c>
      <c r="G10" s="370">
        <v>11</v>
      </c>
      <c r="H10" s="371">
        <v>11</v>
      </c>
      <c r="I10" s="368">
        <v>2</v>
      </c>
      <c r="J10" s="369">
        <v>13</v>
      </c>
      <c r="K10" s="367">
        <f t="shared" si="0"/>
        <v>37</v>
      </c>
      <c r="L10" s="368">
        <f t="shared" si="0"/>
        <v>2</v>
      </c>
      <c r="M10" s="370">
        <f t="shared" si="0"/>
        <v>39</v>
      </c>
    </row>
    <row r="11" spans="1:13" ht="33" customHeight="1">
      <c r="A11" s="1019" t="s">
        <v>54</v>
      </c>
      <c r="B11" s="367">
        <v>17</v>
      </c>
      <c r="C11" s="368">
        <v>0</v>
      </c>
      <c r="D11" s="369">
        <v>17</v>
      </c>
      <c r="E11" s="367">
        <v>15</v>
      </c>
      <c r="F11" s="368">
        <v>0</v>
      </c>
      <c r="G11" s="370">
        <v>15</v>
      </c>
      <c r="H11" s="371">
        <v>15</v>
      </c>
      <c r="I11" s="368">
        <v>0</v>
      </c>
      <c r="J11" s="369">
        <v>15</v>
      </c>
      <c r="K11" s="367">
        <f t="shared" si="0"/>
        <v>47</v>
      </c>
      <c r="L11" s="368">
        <f t="shared" si="0"/>
        <v>0</v>
      </c>
      <c r="M11" s="370">
        <f t="shared" si="0"/>
        <v>47</v>
      </c>
    </row>
    <row r="12" spans="1:13" ht="38.25" customHeight="1" thickBot="1">
      <c r="A12" s="1208" t="s">
        <v>103</v>
      </c>
      <c r="B12" s="1209">
        <v>9</v>
      </c>
      <c r="C12" s="1210">
        <v>2</v>
      </c>
      <c r="D12" s="1211">
        <v>11</v>
      </c>
      <c r="E12" s="1209">
        <v>16</v>
      </c>
      <c r="F12" s="1210">
        <v>1</v>
      </c>
      <c r="G12" s="1212">
        <v>17</v>
      </c>
      <c r="H12" s="1213">
        <v>16</v>
      </c>
      <c r="I12" s="1210">
        <v>0</v>
      </c>
      <c r="J12" s="1211">
        <v>16</v>
      </c>
      <c r="K12" s="1209">
        <f t="shared" si="0"/>
        <v>41</v>
      </c>
      <c r="L12" s="1210">
        <f t="shared" si="0"/>
        <v>3</v>
      </c>
      <c r="M12" s="1212">
        <f t="shared" si="0"/>
        <v>44</v>
      </c>
    </row>
    <row r="13" spans="1:13" ht="40.5" customHeight="1" thickBot="1">
      <c r="A13" s="259" t="s">
        <v>104</v>
      </c>
      <c r="B13" s="260">
        <f aca="true" t="shared" si="1" ref="B13:J13">SUM(B6:B12)</f>
        <v>114</v>
      </c>
      <c r="C13" s="261">
        <f t="shared" si="1"/>
        <v>5</v>
      </c>
      <c r="D13" s="262">
        <f t="shared" si="1"/>
        <v>119</v>
      </c>
      <c r="E13" s="260">
        <f t="shared" si="1"/>
        <v>101</v>
      </c>
      <c r="F13" s="261">
        <f t="shared" si="1"/>
        <v>2</v>
      </c>
      <c r="G13" s="263">
        <f t="shared" si="1"/>
        <v>103</v>
      </c>
      <c r="H13" s="264">
        <f t="shared" si="1"/>
        <v>106</v>
      </c>
      <c r="I13" s="261">
        <f t="shared" si="1"/>
        <v>11</v>
      </c>
      <c r="J13" s="263">
        <f t="shared" si="1"/>
        <v>117</v>
      </c>
      <c r="K13" s="260">
        <f t="shared" si="0"/>
        <v>321</v>
      </c>
      <c r="L13" s="261">
        <f t="shared" si="0"/>
        <v>18</v>
      </c>
      <c r="M13" s="263">
        <f t="shared" si="0"/>
        <v>339</v>
      </c>
    </row>
    <row r="14" spans="1:16" ht="25.5" customHeight="1">
      <c r="A14" s="1393" t="s">
        <v>158</v>
      </c>
      <c r="B14" s="1393"/>
      <c r="C14" s="1393"/>
      <c r="D14" s="1393"/>
      <c r="E14" s="1393"/>
      <c r="F14" s="1393"/>
      <c r="G14" s="1393"/>
      <c r="H14" s="1393"/>
      <c r="I14" s="1393"/>
      <c r="J14" s="1393"/>
      <c r="K14" s="1393"/>
      <c r="L14" s="1393"/>
      <c r="M14" s="1393"/>
      <c r="N14" s="1393"/>
      <c r="O14" s="1393"/>
      <c r="P14" s="1393"/>
    </row>
    <row r="15" spans="1:16" ht="40.5" customHeight="1" thickBot="1">
      <c r="A15" s="1394"/>
      <c r="B15" s="1394"/>
      <c r="C15" s="1394"/>
      <c r="D15" s="1394"/>
      <c r="E15" s="1394"/>
      <c r="F15" s="1394"/>
      <c r="G15" s="1394"/>
      <c r="H15" s="1394"/>
      <c r="I15" s="1394"/>
      <c r="J15" s="1394"/>
      <c r="K15" s="1394"/>
      <c r="L15" s="1394"/>
      <c r="M15" s="1394"/>
      <c r="N15" s="1394"/>
      <c r="O15" s="1394"/>
      <c r="P15" s="1394"/>
    </row>
    <row r="16" spans="1:16" ht="32.25" customHeight="1" thickBot="1">
      <c r="A16" s="566" t="s">
        <v>1</v>
      </c>
      <c r="B16" s="1384" t="s">
        <v>19</v>
      </c>
      <c r="C16" s="1385"/>
      <c r="D16" s="1386"/>
      <c r="E16" s="1387" t="s">
        <v>20</v>
      </c>
      <c r="F16" s="1388"/>
      <c r="G16" s="1389"/>
      <c r="H16" s="1384" t="s">
        <v>21</v>
      </c>
      <c r="I16" s="1385"/>
      <c r="J16" s="1386"/>
      <c r="K16" s="1384" t="s">
        <v>22</v>
      </c>
      <c r="L16" s="1385"/>
      <c r="M16" s="1386"/>
      <c r="N16" s="1390" t="s">
        <v>102</v>
      </c>
      <c r="O16" s="1391"/>
      <c r="P16" s="1392"/>
    </row>
    <row r="17" spans="1:16" ht="81.75" customHeight="1" thickBot="1">
      <c r="A17" s="1065"/>
      <c r="B17" s="254" t="s">
        <v>98</v>
      </c>
      <c r="C17" s="255" t="s">
        <v>99</v>
      </c>
      <c r="D17" s="256" t="s">
        <v>100</v>
      </c>
      <c r="E17" s="254" t="s">
        <v>98</v>
      </c>
      <c r="F17" s="255" t="s">
        <v>99</v>
      </c>
      <c r="G17" s="256" t="s">
        <v>100</v>
      </c>
      <c r="H17" s="254" t="s">
        <v>98</v>
      </c>
      <c r="I17" s="255" t="s">
        <v>99</v>
      </c>
      <c r="J17" s="256" t="s">
        <v>100</v>
      </c>
      <c r="K17" s="254" t="s">
        <v>98</v>
      </c>
      <c r="L17" s="255" t="s">
        <v>99</v>
      </c>
      <c r="M17" s="256" t="s">
        <v>100</v>
      </c>
      <c r="N17" s="473" t="s">
        <v>98</v>
      </c>
      <c r="O17" s="255" t="s">
        <v>99</v>
      </c>
      <c r="P17" s="475" t="s">
        <v>100</v>
      </c>
    </row>
    <row r="18" spans="1:16" ht="33" customHeight="1">
      <c r="A18" s="1020" t="s">
        <v>74</v>
      </c>
      <c r="B18" s="1027">
        <v>0</v>
      </c>
      <c r="C18" s="1028">
        <v>16</v>
      </c>
      <c r="D18" s="1029">
        <v>16</v>
      </c>
      <c r="E18" s="1027">
        <v>2</v>
      </c>
      <c r="F18" s="1028">
        <v>10</v>
      </c>
      <c r="G18" s="1029">
        <v>12</v>
      </c>
      <c r="H18" s="1027">
        <v>3</v>
      </c>
      <c r="I18" s="1028">
        <v>9</v>
      </c>
      <c r="J18" s="1030">
        <v>12</v>
      </c>
      <c r="K18" s="1028">
        <v>10</v>
      </c>
      <c r="L18" s="1028">
        <v>2</v>
      </c>
      <c r="M18" s="1031">
        <v>12</v>
      </c>
      <c r="N18" s="1032">
        <f aca="true" t="shared" si="2" ref="N18:P25">B18+E18+H18+K18</f>
        <v>15</v>
      </c>
      <c r="O18" s="1033">
        <f t="shared" si="2"/>
        <v>37</v>
      </c>
      <c r="P18" s="1034">
        <f t="shared" si="2"/>
        <v>52</v>
      </c>
    </row>
    <row r="19" spans="1:16" ht="31.5" customHeight="1">
      <c r="A19" s="1019" t="s">
        <v>78</v>
      </c>
      <c r="B19" s="1035">
        <v>0</v>
      </c>
      <c r="C19" s="1036">
        <v>4</v>
      </c>
      <c r="D19" s="1037">
        <v>4</v>
      </c>
      <c r="E19" s="1035">
        <v>0</v>
      </c>
      <c r="F19" s="1036">
        <v>0</v>
      </c>
      <c r="G19" s="1037">
        <v>0</v>
      </c>
      <c r="H19" s="1035">
        <v>4</v>
      </c>
      <c r="I19" s="1036">
        <v>1</v>
      </c>
      <c r="J19" s="1038">
        <v>5</v>
      </c>
      <c r="K19" s="1036">
        <v>3</v>
      </c>
      <c r="L19" s="1036">
        <v>1</v>
      </c>
      <c r="M19" s="1039">
        <v>4</v>
      </c>
      <c r="N19" s="1040">
        <f aca="true" t="shared" si="3" ref="N19:N25">B19+E19+H19+K19</f>
        <v>7</v>
      </c>
      <c r="O19" s="1041">
        <f t="shared" si="2"/>
        <v>6</v>
      </c>
      <c r="P19" s="1042">
        <f t="shared" si="2"/>
        <v>13</v>
      </c>
    </row>
    <row r="20" spans="1:16" ht="31.5" customHeight="1">
      <c r="A20" s="1019" t="s">
        <v>101</v>
      </c>
      <c r="B20" s="1035">
        <v>0</v>
      </c>
      <c r="C20" s="1036">
        <v>0</v>
      </c>
      <c r="D20" s="1037">
        <v>0</v>
      </c>
      <c r="E20" s="1035">
        <v>0</v>
      </c>
      <c r="F20" s="1036">
        <v>0</v>
      </c>
      <c r="G20" s="1037">
        <v>0</v>
      </c>
      <c r="H20" s="1035">
        <v>0</v>
      </c>
      <c r="I20" s="1036">
        <v>0</v>
      </c>
      <c r="J20" s="1038">
        <v>0</v>
      </c>
      <c r="K20" s="1036">
        <v>1</v>
      </c>
      <c r="L20" s="1036">
        <v>0</v>
      </c>
      <c r="M20" s="1039">
        <v>1</v>
      </c>
      <c r="N20" s="1040">
        <f t="shared" si="3"/>
        <v>1</v>
      </c>
      <c r="O20" s="1041">
        <f t="shared" si="2"/>
        <v>0</v>
      </c>
      <c r="P20" s="1042">
        <f t="shared" si="2"/>
        <v>1</v>
      </c>
    </row>
    <row r="21" spans="1:16" ht="27.75" customHeight="1">
      <c r="A21" s="1026" t="s">
        <v>95</v>
      </c>
      <c r="B21" s="1035">
        <v>0</v>
      </c>
      <c r="C21" s="1036">
        <v>0</v>
      </c>
      <c r="D21" s="1037">
        <v>0</v>
      </c>
      <c r="E21" s="1035">
        <v>0</v>
      </c>
      <c r="F21" s="1036">
        <v>0</v>
      </c>
      <c r="G21" s="1037">
        <v>0</v>
      </c>
      <c r="H21" s="1035">
        <v>1</v>
      </c>
      <c r="I21" s="1036">
        <v>0</v>
      </c>
      <c r="J21" s="1038">
        <v>1</v>
      </c>
      <c r="K21" s="1036">
        <v>2</v>
      </c>
      <c r="L21" s="1036">
        <v>1</v>
      </c>
      <c r="M21" s="1039">
        <v>3</v>
      </c>
      <c r="N21" s="1040">
        <f t="shared" si="3"/>
        <v>3</v>
      </c>
      <c r="O21" s="1041">
        <f t="shared" si="2"/>
        <v>1</v>
      </c>
      <c r="P21" s="1042">
        <f t="shared" si="2"/>
        <v>4</v>
      </c>
    </row>
    <row r="22" spans="1:16" ht="30.75" customHeight="1">
      <c r="A22" s="1026" t="s">
        <v>94</v>
      </c>
      <c r="B22" s="1035">
        <v>0</v>
      </c>
      <c r="C22" s="1036">
        <v>3</v>
      </c>
      <c r="D22" s="1037">
        <v>3</v>
      </c>
      <c r="E22" s="1035">
        <v>0</v>
      </c>
      <c r="F22" s="1036">
        <v>8</v>
      </c>
      <c r="G22" s="1037">
        <v>8</v>
      </c>
      <c r="H22" s="1035">
        <v>4</v>
      </c>
      <c r="I22" s="1036">
        <v>4</v>
      </c>
      <c r="J22" s="1038">
        <v>8</v>
      </c>
      <c r="K22" s="1036">
        <v>2</v>
      </c>
      <c r="L22" s="1036">
        <v>0</v>
      </c>
      <c r="M22" s="1039">
        <v>2</v>
      </c>
      <c r="N22" s="1040">
        <f t="shared" si="3"/>
        <v>6</v>
      </c>
      <c r="O22" s="1041">
        <f t="shared" si="2"/>
        <v>15</v>
      </c>
      <c r="P22" s="1042">
        <f t="shared" si="2"/>
        <v>21</v>
      </c>
    </row>
    <row r="23" spans="1:16" ht="34.5" customHeight="1">
      <c r="A23" s="1019" t="s">
        <v>54</v>
      </c>
      <c r="B23" s="1035">
        <v>0</v>
      </c>
      <c r="C23" s="1036">
        <v>0</v>
      </c>
      <c r="D23" s="1037">
        <v>0</v>
      </c>
      <c r="E23" s="1035">
        <v>0</v>
      </c>
      <c r="F23" s="1036">
        <v>0</v>
      </c>
      <c r="G23" s="1037">
        <v>0</v>
      </c>
      <c r="H23" s="1035">
        <v>2</v>
      </c>
      <c r="I23" s="1036">
        <v>0</v>
      </c>
      <c r="J23" s="1038">
        <v>2</v>
      </c>
      <c r="K23" s="1036">
        <v>1</v>
      </c>
      <c r="L23" s="1036">
        <v>0</v>
      </c>
      <c r="M23" s="1039">
        <v>1</v>
      </c>
      <c r="N23" s="1040">
        <f t="shared" si="3"/>
        <v>3</v>
      </c>
      <c r="O23" s="1041">
        <f t="shared" si="2"/>
        <v>0</v>
      </c>
      <c r="P23" s="1042">
        <f t="shared" si="2"/>
        <v>3</v>
      </c>
    </row>
    <row r="24" spans="1:16" ht="34.5" customHeight="1" thickBot="1">
      <c r="A24" s="1208" t="s">
        <v>114</v>
      </c>
      <c r="B24" s="1214">
        <v>0</v>
      </c>
      <c r="C24" s="1215">
        <v>4</v>
      </c>
      <c r="D24" s="1216">
        <v>4</v>
      </c>
      <c r="E24" s="1214">
        <v>0</v>
      </c>
      <c r="F24" s="1217">
        <v>7</v>
      </c>
      <c r="G24" s="1216">
        <v>7</v>
      </c>
      <c r="H24" s="1214">
        <v>0</v>
      </c>
      <c r="I24" s="1217">
        <v>7</v>
      </c>
      <c r="J24" s="1218">
        <v>7</v>
      </c>
      <c r="K24" s="1217">
        <v>3</v>
      </c>
      <c r="L24" s="1217">
        <v>0</v>
      </c>
      <c r="M24" s="1219">
        <v>3</v>
      </c>
      <c r="N24" s="474">
        <f t="shared" si="3"/>
        <v>3</v>
      </c>
      <c r="O24" s="477">
        <f t="shared" si="2"/>
        <v>18</v>
      </c>
      <c r="P24" s="476">
        <f t="shared" si="2"/>
        <v>21</v>
      </c>
    </row>
    <row r="25" spans="1:16" ht="40.5" customHeight="1" thickBot="1">
      <c r="A25" s="259" t="s">
        <v>104</v>
      </c>
      <c r="B25" s="265">
        <f aca="true" t="shared" si="4" ref="B25:M25">SUM(B18:B24)</f>
        <v>0</v>
      </c>
      <c r="C25" s="266">
        <f t="shared" si="4"/>
        <v>27</v>
      </c>
      <c r="D25" s="267">
        <f t="shared" si="4"/>
        <v>27</v>
      </c>
      <c r="E25" s="265">
        <f t="shared" si="4"/>
        <v>2</v>
      </c>
      <c r="F25" s="268">
        <f t="shared" si="4"/>
        <v>25</v>
      </c>
      <c r="G25" s="267">
        <f t="shared" si="4"/>
        <v>27</v>
      </c>
      <c r="H25" s="265">
        <f t="shared" si="4"/>
        <v>14</v>
      </c>
      <c r="I25" s="268">
        <f t="shared" si="4"/>
        <v>21</v>
      </c>
      <c r="J25" s="269">
        <f t="shared" si="4"/>
        <v>35</v>
      </c>
      <c r="K25" s="268">
        <f t="shared" si="4"/>
        <v>22</v>
      </c>
      <c r="L25" s="268">
        <f t="shared" si="4"/>
        <v>4</v>
      </c>
      <c r="M25" s="270">
        <f t="shared" si="4"/>
        <v>26</v>
      </c>
      <c r="N25" s="474">
        <f t="shared" si="3"/>
        <v>38</v>
      </c>
      <c r="O25" s="477">
        <f t="shared" si="2"/>
        <v>77</v>
      </c>
      <c r="P25" s="476">
        <f t="shared" si="2"/>
        <v>115</v>
      </c>
    </row>
    <row r="26" ht="40.5" customHeight="1" thickBot="1"/>
    <row r="27" spans="1:4" ht="36" customHeight="1" thickBot="1">
      <c r="A27" s="271" t="s">
        <v>105</v>
      </c>
      <c r="B27" s="272">
        <f>K13+N25</f>
        <v>359</v>
      </c>
      <c r="C27" s="272">
        <f>L13+O25</f>
        <v>95</v>
      </c>
      <c r="D27" s="273">
        <f>M13+P25</f>
        <v>454</v>
      </c>
    </row>
    <row r="28" spans="1:4" ht="36" customHeight="1">
      <c r="A28" s="274"/>
      <c r="B28" s="275"/>
      <c r="C28" s="275"/>
      <c r="D28" s="275"/>
    </row>
  </sheetData>
  <sheetProtection/>
  <mergeCells count="11">
    <mergeCell ref="A2:M3"/>
    <mergeCell ref="B4:D4"/>
    <mergeCell ref="E4:G4"/>
    <mergeCell ref="H4:J4"/>
    <mergeCell ref="K4:M4"/>
    <mergeCell ref="B16:D16"/>
    <mergeCell ref="E16:G16"/>
    <mergeCell ref="H16:J16"/>
    <mergeCell ref="K16:M16"/>
    <mergeCell ref="N16:P16"/>
    <mergeCell ref="A14:P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K29"/>
  <sheetViews>
    <sheetView view="pageBreakPreview" zoomScaleNormal="65" zoomScaleSheetLayoutView="100" zoomScalePageLayoutView="0" workbookViewId="0" topLeftCell="A1">
      <selection activeCell="I43" sqref="I43"/>
    </sheetView>
  </sheetViews>
  <sheetFormatPr defaultColWidth="9.00390625" defaultRowHeight="12.75"/>
  <cols>
    <col min="1" max="1" width="37.625" style="299" customWidth="1"/>
    <col min="2" max="2" width="7.875" style="299" customWidth="1"/>
    <col min="3" max="3" width="7.75390625" style="299" customWidth="1"/>
    <col min="4" max="4" width="4.625" style="299" customWidth="1"/>
    <col min="5" max="5" width="9.75390625" style="299" customWidth="1"/>
    <col min="6" max="6" width="7.75390625" style="299" customWidth="1"/>
    <col min="7" max="7" width="5.00390625" style="299" customWidth="1"/>
    <col min="8" max="8" width="7.25390625" style="299" customWidth="1"/>
    <col min="9" max="9" width="7.375" style="299" customWidth="1"/>
    <col min="10" max="10" width="5.75390625" style="299" bestFit="1" customWidth="1"/>
    <col min="11" max="11" width="8.00390625" style="299" customWidth="1"/>
    <col min="12" max="12" width="7.25390625" style="299" customWidth="1"/>
    <col min="13" max="13" width="5.00390625" style="299" customWidth="1"/>
    <col min="14" max="14" width="7.375" style="299" customWidth="1"/>
    <col min="15" max="15" width="7.25390625" style="299" customWidth="1"/>
    <col min="16" max="16" width="6.00390625" style="299" customWidth="1"/>
    <col min="17" max="115" width="9.125" style="298" customWidth="1"/>
    <col min="116" max="16384" width="9.125" style="299" customWidth="1"/>
  </cols>
  <sheetData>
    <row r="1" spans="1:16" ht="18.75" customHeight="1" thickBot="1">
      <c r="A1" s="297"/>
      <c r="B1" s="1256" t="s">
        <v>107</v>
      </c>
      <c r="C1" s="1256"/>
      <c r="D1" s="1256"/>
      <c r="E1" s="1256"/>
      <c r="F1" s="1256"/>
      <c r="G1" s="1256"/>
      <c r="H1" s="1256"/>
      <c r="I1" s="1256"/>
      <c r="J1" s="1256"/>
      <c r="K1" s="1256"/>
      <c r="L1" s="1256"/>
      <c r="M1" s="1256"/>
      <c r="N1" s="297"/>
      <c r="O1" s="297"/>
      <c r="P1" s="297"/>
    </row>
    <row r="2" spans="1:16" ht="13.5" thickBot="1">
      <c r="A2" s="1233" t="s">
        <v>160</v>
      </c>
      <c r="B2" s="1233"/>
      <c r="C2" s="1233"/>
      <c r="D2" s="1233"/>
      <c r="E2" s="1233"/>
      <c r="F2" s="1233"/>
      <c r="G2" s="1233"/>
      <c r="H2" s="1233"/>
      <c r="I2" s="1233"/>
      <c r="J2" s="1233"/>
      <c r="K2" s="1233"/>
      <c r="L2" s="1233"/>
      <c r="M2" s="1233"/>
      <c r="N2" s="1233"/>
      <c r="O2" s="1233"/>
      <c r="P2" s="1234"/>
    </row>
    <row r="3" spans="1:16" ht="15.75" customHeight="1" thickBot="1">
      <c r="A3" s="1257" t="s">
        <v>1</v>
      </c>
      <c r="B3" s="1260"/>
      <c r="C3" s="1261"/>
      <c r="D3" s="1261"/>
      <c r="E3" s="1260"/>
      <c r="F3" s="1261"/>
      <c r="G3" s="1261"/>
      <c r="H3" s="1260"/>
      <c r="I3" s="1261"/>
      <c r="J3" s="1262"/>
      <c r="K3" s="1261"/>
      <c r="L3" s="1261"/>
      <c r="M3" s="1261"/>
      <c r="N3" s="1247" t="s">
        <v>113</v>
      </c>
      <c r="O3" s="1248"/>
      <c r="P3" s="1249"/>
    </row>
    <row r="4" spans="1:16" ht="9" customHeight="1">
      <c r="A4" s="1258"/>
      <c r="B4" s="300"/>
      <c r="C4" s="301"/>
      <c r="D4" s="302"/>
      <c r="E4" s="303"/>
      <c r="F4" s="304"/>
      <c r="G4" s="304"/>
      <c r="H4" s="305"/>
      <c r="I4" s="304"/>
      <c r="J4" s="306"/>
      <c r="K4" s="304"/>
      <c r="L4" s="304"/>
      <c r="M4" s="304"/>
      <c r="N4" s="1250"/>
      <c r="O4" s="1251"/>
      <c r="P4" s="1252"/>
    </row>
    <row r="5" spans="1:16" ht="12.75" customHeight="1">
      <c r="A5" s="1258"/>
      <c r="B5" s="1244" t="s">
        <v>19</v>
      </c>
      <c r="C5" s="1245"/>
      <c r="D5" s="1246"/>
      <c r="E5" s="1244" t="s">
        <v>20</v>
      </c>
      <c r="F5" s="1245"/>
      <c r="G5" s="1246"/>
      <c r="H5" s="1244" t="s">
        <v>21</v>
      </c>
      <c r="I5" s="1245"/>
      <c r="J5" s="1246"/>
      <c r="K5" s="1244" t="s">
        <v>22</v>
      </c>
      <c r="L5" s="1245"/>
      <c r="M5" s="1246"/>
      <c r="N5" s="1253"/>
      <c r="O5" s="1254"/>
      <c r="P5" s="1255"/>
    </row>
    <row r="6" spans="1:16" ht="29.25" customHeight="1" thickBot="1">
      <c r="A6" s="1259"/>
      <c r="B6" s="831" t="s">
        <v>5</v>
      </c>
      <c r="C6" s="832" t="s">
        <v>108</v>
      </c>
      <c r="D6" s="833" t="s">
        <v>7</v>
      </c>
      <c r="E6" s="831" t="s">
        <v>5</v>
      </c>
      <c r="F6" s="832" t="s">
        <v>108</v>
      </c>
      <c r="G6" s="833" t="s">
        <v>7</v>
      </c>
      <c r="H6" s="831" t="s">
        <v>5</v>
      </c>
      <c r="I6" s="832" t="s">
        <v>108</v>
      </c>
      <c r="J6" s="833" t="s">
        <v>7</v>
      </c>
      <c r="K6" s="831" t="s">
        <v>5</v>
      </c>
      <c r="L6" s="832" t="s">
        <v>108</v>
      </c>
      <c r="M6" s="833" t="s">
        <v>7</v>
      </c>
      <c r="N6" s="831" t="s">
        <v>5</v>
      </c>
      <c r="O6" s="832" t="s">
        <v>108</v>
      </c>
      <c r="P6" s="834" t="s">
        <v>7</v>
      </c>
    </row>
    <row r="7" spans="1:16" ht="16.5" customHeight="1">
      <c r="A7" s="517" t="s">
        <v>109</v>
      </c>
      <c r="B7" s="822"/>
      <c r="C7" s="529"/>
      <c r="D7" s="530"/>
      <c r="E7" s="823"/>
      <c r="F7" s="824"/>
      <c r="G7" s="825"/>
      <c r="H7" s="823"/>
      <c r="I7" s="824"/>
      <c r="J7" s="826"/>
      <c r="K7" s="827"/>
      <c r="L7" s="827"/>
      <c r="M7" s="828"/>
      <c r="N7" s="531"/>
      <c r="O7" s="829"/>
      <c r="P7" s="830"/>
    </row>
    <row r="8" spans="1:16" s="308" customFormat="1" ht="33.75">
      <c r="A8" s="290" t="s">
        <v>25</v>
      </c>
      <c r="B8" s="532">
        <v>0</v>
      </c>
      <c r="C8" s="533">
        <v>0</v>
      </c>
      <c r="D8" s="307">
        <v>0</v>
      </c>
      <c r="E8" s="534">
        <v>0</v>
      </c>
      <c r="F8" s="535">
        <v>0</v>
      </c>
      <c r="G8" s="307">
        <f>G14+G19</f>
        <v>0</v>
      </c>
      <c r="H8" s="534">
        <v>0</v>
      </c>
      <c r="I8" s="533">
        <v>0</v>
      </c>
      <c r="J8" s="307">
        <f>J14+J19</f>
        <v>0</v>
      </c>
      <c r="K8" s="534">
        <v>0</v>
      </c>
      <c r="L8" s="535">
        <v>0</v>
      </c>
      <c r="M8" s="307">
        <f aca="true" t="shared" si="0" ref="M8:P11">M14+M19</f>
        <v>0</v>
      </c>
      <c r="N8" s="534">
        <v>0</v>
      </c>
      <c r="O8" s="535">
        <f t="shared" si="0"/>
        <v>0</v>
      </c>
      <c r="P8" s="536">
        <v>0</v>
      </c>
    </row>
    <row r="9" spans="1:16" s="298" customFormat="1" ht="12.75">
      <c r="A9" s="291" t="s">
        <v>26</v>
      </c>
      <c r="B9" s="532">
        <v>0</v>
      </c>
      <c r="C9" s="533">
        <f>C15+C20</f>
        <v>0</v>
      </c>
      <c r="D9" s="307">
        <v>0</v>
      </c>
      <c r="E9" s="534">
        <v>0</v>
      </c>
      <c r="F9" s="535">
        <v>0</v>
      </c>
      <c r="G9" s="307">
        <f>G15+G20</f>
        <v>0</v>
      </c>
      <c r="H9" s="534">
        <v>0</v>
      </c>
      <c r="I9" s="533">
        <v>0</v>
      </c>
      <c r="J9" s="307">
        <f>J15+J20</f>
        <v>0</v>
      </c>
      <c r="K9" s="534">
        <v>0</v>
      </c>
      <c r="L9" s="535">
        <v>0</v>
      </c>
      <c r="M9" s="307">
        <f t="shared" si="0"/>
        <v>0</v>
      </c>
      <c r="N9" s="534">
        <f t="shared" si="0"/>
        <v>0</v>
      </c>
      <c r="O9" s="535">
        <f t="shared" si="0"/>
        <v>0</v>
      </c>
      <c r="P9" s="536">
        <f t="shared" si="0"/>
        <v>0</v>
      </c>
    </row>
    <row r="10" spans="1:16" s="308" customFormat="1" ht="12.75">
      <c r="A10" s="526" t="s">
        <v>139</v>
      </c>
      <c r="B10" s="532">
        <v>0</v>
      </c>
      <c r="C10" s="533">
        <v>0</v>
      </c>
      <c r="D10" s="307">
        <v>0</v>
      </c>
      <c r="E10" s="534">
        <v>0</v>
      </c>
      <c r="F10" s="535">
        <v>0</v>
      </c>
      <c r="G10" s="307">
        <f>G16+G21</f>
        <v>0</v>
      </c>
      <c r="H10" s="534">
        <v>0</v>
      </c>
      <c r="I10" s="533">
        <v>0</v>
      </c>
      <c r="J10" s="307">
        <v>0</v>
      </c>
      <c r="K10" s="534">
        <v>1</v>
      </c>
      <c r="L10" s="535">
        <v>0</v>
      </c>
      <c r="M10" s="307">
        <v>1</v>
      </c>
      <c r="N10" s="534">
        <f t="shared" si="0"/>
        <v>1</v>
      </c>
      <c r="O10" s="535">
        <f t="shared" si="0"/>
        <v>0</v>
      </c>
      <c r="P10" s="536">
        <f t="shared" si="0"/>
        <v>1</v>
      </c>
    </row>
    <row r="11" spans="1:115" s="309" customFormat="1" ht="12.75">
      <c r="A11" s="537" t="s">
        <v>9</v>
      </c>
      <c r="B11" s="538">
        <f>B17+B22</f>
        <v>0</v>
      </c>
      <c r="C11" s="539">
        <f>C17+C22</f>
        <v>0</v>
      </c>
      <c r="D11" s="540">
        <f>D17+D22</f>
        <v>0</v>
      </c>
      <c r="E11" s="541">
        <f>E17+E22</f>
        <v>0</v>
      </c>
      <c r="F11" s="539">
        <f>F17+F22</f>
        <v>0</v>
      </c>
      <c r="G11" s="540">
        <f>G17+G22</f>
        <v>0</v>
      </c>
      <c r="H11" s="541">
        <f>H17+H22</f>
        <v>0</v>
      </c>
      <c r="I11" s="542">
        <f>I17+I22</f>
        <v>0</v>
      </c>
      <c r="J11" s="540">
        <f>J17+J22</f>
        <v>0</v>
      </c>
      <c r="K11" s="541">
        <f>K17+K22</f>
        <v>1</v>
      </c>
      <c r="L11" s="539">
        <f>L17+L22</f>
        <v>0</v>
      </c>
      <c r="M11" s="540">
        <f t="shared" si="0"/>
        <v>1</v>
      </c>
      <c r="N11" s="541">
        <f t="shared" si="0"/>
        <v>1</v>
      </c>
      <c r="O11" s="539">
        <f t="shared" si="0"/>
        <v>0</v>
      </c>
      <c r="P11" s="536">
        <f t="shared" si="0"/>
        <v>1</v>
      </c>
      <c r="Q11" s="308"/>
      <c r="R11" s="308"/>
      <c r="S11" s="308"/>
      <c r="T11" s="308"/>
      <c r="U11" s="308"/>
      <c r="V11" s="308"/>
      <c r="W11" s="308"/>
      <c r="X11" s="308"/>
      <c r="Y11" s="308"/>
      <c r="Z11" s="308"/>
      <c r="AA11" s="308"/>
      <c r="AB11" s="308"/>
      <c r="AC11" s="308"/>
      <c r="AD11" s="308"/>
      <c r="AE11" s="308"/>
      <c r="AF11" s="308"/>
      <c r="AG11" s="308"/>
      <c r="AH11" s="308"/>
      <c r="AI11" s="308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8"/>
      <c r="CB11" s="308"/>
      <c r="CC11" s="308"/>
      <c r="CD11" s="308"/>
      <c r="CE11" s="308"/>
      <c r="CF11" s="308"/>
      <c r="CG11" s="308"/>
      <c r="CH11" s="308"/>
      <c r="CI11" s="308"/>
      <c r="CJ11" s="308"/>
      <c r="CK11" s="308"/>
      <c r="CL11" s="308"/>
      <c r="CM11" s="308"/>
      <c r="CN11" s="308"/>
      <c r="CO11" s="308"/>
      <c r="CP11" s="308"/>
      <c r="CQ11" s="308"/>
      <c r="CR11" s="308"/>
      <c r="CS11" s="308"/>
      <c r="CT11" s="308"/>
      <c r="CU11" s="308"/>
      <c r="CV11" s="308"/>
      <c r="CW11" s="308"/>
      <c r="CX11" s="308"/>
      <c r="CY11" s="308"/>
      <c r="CZ11" s="308"/>
      <c r="DA11" s="308"/>
      <c r="DB11" s="308"/>
      <c r="DC11" s="308"/>
      <c r="DD11" s="308"/>
      <c r="DE11" s="308"/>
      <c r="DF11" s="308"/>
      <c r="DG11" s="308"/>
      <c r="DH11" s="308"/>
      <c r="DI11" s="308"/>
      <c r="DJ11" s="308"/>
      <c r="DK11" s="308"/>
    </row>
    <row r="12" spans="1:16" ht="12.75">
      <c r="A12" s="292" t="s">
        <v>10</v>
      </c>
      <c r="B12" s="534"/>
      <c r="C12" s="533"/>
      <c r="D12" s="307"/>
      <c r="E12" s="543"/>
      <c r="F12" s="544"/>
      <c r="G12" s="545"/>
      <c r="H12" s="543"/>
      <c r="I12" s="544"/>
      <c r="J12" s="546"/>
      <c r="K12" s="547"/>
      <c r="L12" s="544"/>
      <c r="M12" s="547"/>
      <c r="N12" s="548"/>
      <c r="O12" s="549"/>
      <c r="P12" s="313"/>
    </row>
    <row r="13" spans="1:16" ht="12.75">
      <c r="A13" s="293" t="s">
        <v>11</v>
      </c>
      <c r="B13" s="532"/>
      <c r="C13" s="533"/>
      <c r="D13" s="307"/>
      <c r="E13" s="550"/>
      <c r="F13" s="551"/>
      <c r="G13" s="310"/>
      <c r="H13" s="550"/>
      <c r="I13" s="551"/>
      <c r="J13" s="311"/>
      <c r="K13" s="312"/>
      <c r="L13" s="551"/>
      <c r="M13" s="312"/>
      <c r="N13" s="548"/>
      <c r="O13" s="549"/>
      <c r="P13" s="313"/>
    </row>
    <row r="14" spans="1:115" s="309" customFormat="1" ht="33.75">
      <c r="A14" s="290" t="s">
        <v>25</v>
      </c>
      <c r="B14" s="532">
        <v>0</v>
      </c>
      <c r="C14" s="533">
        <v>0</v>
      </c>
      <c r="D14" s="552">
        <v>0</v>
      </c>
      <c r="E14" s="550">
        <v>0</v>
      </c>
      <c r="F14" s="551">
        <v>0</v>
      </c>
      <c r="G14" s="310">
        <v>0</v>
      </c>
      <c r="H14" s="550">
        <v>0</v>
      </c>
      <c r="I14" s="551">
        <v>0</v>
      </c>
      <c r="J14" s="311">
        <v>0</v>
      </c>
      <c r="K14" s="312">
        <v>0</v>
      </c>
      <c r="L14" s="551">
        <v>0</v>
      </c>
      <c r="M14" s="312">
        <v>0</v>
      </c>
      <c r="N14" s="553">
        <f>B14+E14+H14+K14</f>
        <v>0</v>
      </c>
      <c r="O14" s="554">
        <f>F14+I14+L14+C14</f>
        <v>0</v>
      </c>
      <c r="P14" s="313">
        <f>N14+O14</f>
        <v>0</v>
      </c>
      <c r="Q14" s="308"/>
      <c r="R14" s="308"/>
      <c r="S14" s="308"/>
      <c r="T14" s="308"/>
      <c r="U14" s="308"/>
      <c r="V14" s="308"/>
      <c r="W14" s="308"/>
      <c r="X14" s="308"/>
      <c r="Y14" s="308"/>
      <c r="Z14" s="308"/>
      <c r="AA14" s="308"/>
      <c r="AB14" s="308"/>
      <c r="AC14" s="308"/>
      <c r="AD14" s="308"/>
      <c r="AE14" s="308"/>
      <c r="AF14" s="308"/>
      <c r="AG14" s="308"/>
      <c r="AH14" s="308"/>
      <c r="AI14" s="308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  <c r="CC14" s="308"/>
      <c r="CD14" s="308"/>
      <c r="CE14" s="308"/>
      <c r="CF14" s="308"/>
      <c r="CG14" s="308"/>
      <c r="CH14" s="308"/>
      <c r="CI14" s="308"/>
      <c r="CJ14" s="308"/>
      <c r="CK14" s="308"/>
      <c r="CL14" s="308"/>
      <c r="CM14" s="308"/>
      <c r="CN14" s="308"/>
      <c r="CO14" s="308"/>
      <c r="CP14" s="308"/>
      <c r="CQ14" s="308"/>
      <c r="CR14" s="308"/>
      <c r="CS14" s="308"/>
      <c r="CT14" s="308"/>
      <c r="CU14" s="308"/>
      <c r="CV14" s="308"/>
      <c r="CW14" s="308"/>
      <c r="CX14" s="308"/>
      <c r="CY14" s="308"/>
      <c r="CZ14" s="308"/>
      <c r="DA14" s="308"/>
      <c r="DB14" s="308"/>
      <c r="DC14" s="308"/>
      <c r="DD14" s="308"/>
      <c r="DE14" s="308"/>
      <c r="DF14" s="308"/>
      <c r="DG14" s="308"/>
      <c r="DH14" s="308"/>
      <c r="DI14" s="308"/>
      <c r="DJ14" s="308"/>
      <c r="DK14" s="308"/>
    </row>
    <row r="15" spans="1:115" s="309" customFormat="1" ht="12.75">
      <c r="A15" s="291" t="s">
        <v>26</v>
      </c>
      <c r="B15" s="532"/>
      <c r="C15" s="533"/>
      <c r="D15" s="307"/>
      <c r="E15" s="550"/>
      <c r="F15" s="551"/>
      <c r="G15" s="310"/>
      <c r="H15" s="550"/>
      <c r="I15" s="551"/>
      <c r="J15" s="311"/>
      <c r="K15" s="312"/>
      <c r="L15" s="551"/>
      <c r="M15" s="312"/>
      <c r="N15" s="553">
        <f>B15+E15+H15+K15</f>
        <v>0</v>
      </c>
      <c r="O15" s="554">
        <f>F15+I15+L15+C15</f>
        <v>0</v>
      </c>
      <c r="P15" s="313">
        <f>N15+O15</f>
        <v>0</v>
      </c>
      <c r="Q15" s="308"/>
      <c r="R15" s="308"/>
      <c r="S15" s="308"/>
      <c r="T15" s="308"/>
      <c r="U15" s="308"/>
      <c r="V15" s="308"/>
      <c r="W15" s="308"/>
      <c r="X15" s="308"/>
      <c r="Y15" s="308"/>
      <c r="Z15" s="308"/>
      <c r="AA15" s="308"/>
      <c r="AB15" s="308"/>
      <c r="AC15" s="308"/>
      <c r="AD15" s="308"/>
      <c r="AE15" s="308"/>
      <c r="AF15" s="308"/>
      <c r="AG15" s="308"/>
      <c r="AH15" s="308"/>
      <c r="AI15" s="308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  <c r="CC15" s="308"/>
      <c r="CD15" s="308"/>
      <c r="CE15" s="308"/>
      <c r="CF15" s="308"/>
      <c r="CG15" s="308"/>
      <c r="CH15" s="308"/>
      <c r="CI15" s="308"/>
      <c r="CJ15" s="308"/>
      <c r="CK15" s="308"/>
      <c r="CL15" s="308"/>
      <c r="CM15" s="308"/>
      <c r="CN15" s="308"/>
      <c r="CO15" s="308"/>
      <c r="CP15" s="308"/>
      <c r="CQ15" s="308"/>
      <c r="CR15" s="308"/>
      <c r="CS15" s="308"/>
      <c r="CT15" s="308"/>
      <c r="CU15" s="308"/>
      <c r="CV15" s="308"/>
      <c r="CW15" s="308"/>
      <c r="CX15" s="308"/>
      <c r="CY15" s="308"/>
      <c r="CZ15" s="308"/>
      <c r="DA15" s="308"/>
      <c r="DB15" s="308"/>
      <c r="DC15" s="308"/>
      <c r="DD15" s="308"/>
      <c r="DE15" s="308"/>
      <c r="DF15" s="308"/>
      <c r="DG15" s="308"/>
      <c r="DH15" s="308"/>
      <c r="DI15" s="308"/>
      <c r="DJ15" s="308"/>
      <c r="DK15" s="308"/>
    </row>
    <row r="16" spans="1:115" s="309" customFormat="1" ht="13.5" thickBot="1">
      <c r="A16" s="840" t="s">
        <v>139</v>
      </c>
      <c r="B16" s="556"/>
      <c r="C16" s="557"/>
      <c r="D16" s="314"/>
      <c r="E16" s="841"/>
      <c r="F16" s="842"/>
      <c r="G16" s="843"/>
      <c r="H16" s="841">
        <v>0</v>
      </c>
      <c r="I16" s="842"/>
      <c r="J16" s="844">
        <v>0</v>
      </c>
      <c r="K16" s="845">
        <v>1</v>
      </c>
      <c r="L16" s="842"/>
      <c r="M16" s="845">
        <v>1</v>
      </c>
      <c r="N16" s="846">
        <f>B16+E16+H16+K16</f>
        <v>1</v>
      </c>
      <c r="O16" s="847">
        <f>F16+I16+L16+C16</f>
        <v>0</v>
      </c>
      <c r="P16" s="848">
        <f>N16+O16</f>
        <v>1</v>
      </c>
      <c r="Q16" s="308"/>
      <c r="R16" s="308"/>
      <c r="S16" s="308"/>
      <c r="T16" s="308"/>
      <c r="U16" s="308"/>
      <c r="V16" s="308"/>
      <c r="W16" s="308"/>
      <c r="X16" s="308"/>
      <c r="Y16" s="308"/>
      <c r="Z16" s="308"/>
      <c r="AA16" s="308"/>
      <c r="AB16" s="308"/>
      <c r="AC16" s="308"/>
      <c r="AD16" s="308"/>
      <c r="AE16" s="308"/>
      <c r="AF16" s="308"/>
      <c r="AG16" s="308"/>
      <c r="AH16" s="308"/>
      <c r="AI16" s="308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08"/>
      <c r="BY16" s="308"/>
      <c r="BZ16" s="308"/>
      <c r="CA16" s="308"/>
      <c r="CB16" s="308"/>
      <c r="CC16" s="308"/>
      <c r="CD16" s="308"/>
      <c r="CE16" s="308"/>
      <c r="CF16" s="308"/>
      <c r="CG16" s="308"/>
      <c r="CH16" s="308"/>
      <c r="CI16" s="308"/>
      <c r="CJ16" s="308"/>
      <c r="CK16" s="308"/>
      <c r="CL16" s="308"/>
      <c r="CM16" s="308"/>
      <c r="CN16" s="308"/>
      <c r="CO16" s="308"/>
      <c r="CP16" s="308"/>
      <c r="CQ16" s="308"/>
      <c r="CR16" s="308"/>
      <c r="CS16" s="308"/>
      <c r="CT16" s="308"/>
      <c r="CU16" s="308"/>
      <c r="CV16" s="308"/>
      <c r="CW16" s="308"/>
      <c r="CX16" s="308"/>
      <c r="CY16" s="308"/>
      <c r="CZ16" s="308"/>
      <c r="DA16" s="308"/>
      <c r="DB16" s="308"/>
      <c r="DC16" s="308"/>
      <c r="DD16" s="308"/>
      <c r="DE16" s="308"/>
      <c r="DF16" s="308"/>
      <c r="DG16" s="308"/>
      <c r="DH16" s="308"/>
      <c r="DI16" s="308"/>
      <c r="DJ16" s="308"/>
      <c r="DK16" s="308"/>
    </row>
    <row r="17" spans="1:115" s="309" customFormat="1" ht="13.5" thickBot="1">
      <c r="A17" s="835" t="s">
        <v>13</v>
      </c>
      <c r="B17" s="849">
        <f>B14+B15+B16</f>
        <v>0</v>
      </c>
      <c r="C17" s="849">
        <f aca="true" t="shared" si="1" ref="C17:P17">C14+C15+C16</f>
        <v>0</v>
      </c>
      <c r="D17" s="849">
        <f t="shared" si="1"/>
        <v>0</v>
      </c>
      <c r="E17" s="849">
        <f t="shared" si="1"/>
        <v>0</v>
      </c>
      <c r="F17" s="849">
        <f t="shared" si="1"/>
        <v>0</v>
      </c>
      <c r="G17" s="849">
        <f t="shared" si="1"/>
        <v>0</v>
      </c>
      <c r="H17" s="849">
        <f t="shared" si="1"/>
        <v>0</v>
      </c>
      <c r="I17" s="849">
        <f t="shared" si="1"/>
        <v>0</v>
      </c>
      <c r="J17" s="849">
        <f t="shared" si="1"/>
        <v>0</v>
      </c>
      <c r="K17" s="849">
        <f t="shared" si="1"/>
        <v>1</v>
      </c>
      <c r="L17" s="849">
        <f t="shared" si="1"/>
        <v>0</v>
      </c>
      <c r="M17" s="849">
        <f t="shared" si="1"/>
        <v>1</v>
      </c>
      <c r="N17" s="849">
        <f t="shared" si="1"/>
        <v>1</v>
      </c>
      <c r="O17" s="849">
        <f t="shared" si="1"/>
        <v>0</v>
      </c>
      <c r="P17" s="850">
        <f t="shared" si="1"/>
        <v>1</v>
      </c>
      <c r="Q17" s="308"/>
      <c r="R17" s="308"/>
      <c r="S17" s="308"/>
      <c r="T17" s="308"/>
      <c r="U17" s="308"/>
      <c r="V17" s="308"/>
      <c r="W17" s="308"/>
      <c r="X17" s="308"/>
      <c r="Y17" s="308"/>
      <c r="Z17" s="308"/>
      <c r="AA17" s="308"/>
      <c r="AB17" s="308"/>
      <c r="AC17" s="308"/>
      <c r="AD17" s="308"/>
      <c r="AE17" s="308"/>
      <c r="AF17" s="308"/>
      <c r="AG17" s="308"/>
      <c r="AH17" s="308"/>
      <c r="AI17" s="308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8"/>
      <c r="BM17" s="308"/>
      <c r="BN17" s="308"/>
      <c r="BO17" s="308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08"/>
      <c r="CC17" s="308"/>
      <c r="CD17" s="308"/>
      <c r="CE17" s="308"/>
      <c r="CF17" s="308"/>
      <c r="CG17" s="308"/>
      <c r="CH17" s="308"/>
      <c r="CI17" s="308"/>
      <c r="CJ17" s="308"/>
      <c r="CK17" s="308"/>
      <c r="CL17" s="308"/>
      <c r="CM17" s="308"/>
      <c r="CN17" s="308"/>
      <c r="CO17" s="308"/>
      <c r="CP17" s="308"/>
      <c r="CQ17" s="308"/>
      <c r="CR17" s="308"/>
      <c r="CS17" s="308"/>
      <c r="CT17" s="308"/>
      <c r="CU17" s="308"/>
      <c r="CV17" s="308"/>
      <c r="CW17" s="308"/>
      <c r="CX17" s="308"/>
      <c r="CY17" s="308"/>
      <c r="CZ17" s="308"/>
      <c r="DA17" s="308"/>
      <c r="DB17" s="308"/>
      <c r="DC17" s="308"/>
      <c r="DD17" s="308"/>
      <c r="DE17" s="308"/>
      <c r="DF17" s="308"/>
      <c r="DG17" s="308"/>
      <c r="DH17" s="308"/>
      <c r="DI17" s="308"/>
      <c r="DJ17" s="308"/>
      <c r="DK17" s="308"/>
    </row>
    <row r="18" spans="1:16" ht="12.75">
      <c r="A18" s="294" t="s">
        <v>110</v>
      </c>
      <c r="B18" s="532"/>
      <c r="C18" s="533"/>
      <c r="D18" s="307"/>
      <c r="E18" s="543"/>
      <c r="F18" s="547"/>
      <c r="G18" s="545"/>
      <c r="H18" s="543"/>
      <c r="I18" s="544"/>
      <c r="J18" s="546"/>
      <c r="K18" s="547"/>
      <c r="L18" s="544"/>
      <c r="M18" s="547"/>
      <c r="N18" s="548"/>
      <c r="O18" s="549"/>
      <c r="P18" s="555"/>
    </row>
    <row r="19" spans="1:115" s="309" customFormat="1" ht="12.75">
      <c r="A19" s="291"/>
      <c r="B19" s="532"/>
      <c r="C19" s="533"/>
      <c r="D19" s="307"/>
      <c r="E19" s="550"/>
      <c r="F19" s="312"/>
      <c r="G19" s="310"/>
      <c r="H19" s="550"/>
      <c r="I19" s="551"/>
      <c r="J19" s="311"/>
      <c r="K19" s="312"/>
      <c r="L19" s="551"/>
      <c r="M19" s="312"/>
      <c r="N19" s="553"/>
      <c r="O19" s="554"/>
      <c r="P19" s="555"/>
      <c r="Q19" s="308"/>
      <c r="R19" s="308"/>
      <c r="S19" s="308"/>
      <c r="T19" s="308"/>
      <c r="U19" s="308"/>
      <c r="V19" s="308"/>
      <c r="W19" s="308"/>
      <c r="X19" s="308"/>
      <c r="Y19" s="308"/>
      <c r="Z19" s="308"/>
      <c r="AA19" s="308"/>
      <c r="AB19" s="308"/>
      <c r="AC19" s="308"/>
      <c r="AD19" s="308"/>
      <c r="AE19" s="308"/>
      <c r="AF19" s="308"/>
      <c r="AG19" s="308"/>
      <c r="AH19" s="308"/>
      <c r="AI19" s="308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  <c r="BW19" s="308"/>
      <c r="BX19" s="308"/>
      <c r="BY19" s="308"/>
      <c r="BZ19" s="308"/>
      <c r="CA19" s="308"/>
      <c r="CB19" s="308"/>
      <c r="CC19" s="308"/>
      <c r="CD19" s="308"/>
      <c r="CE19" s="308"/>
      <c r="CF19" s="308"/>
      <c r="CG19" s="308"/>
      <c r="CH19" s="308"/>
      <c r="CI19" s="308"/>
      <c r="CJ19" s="308"/>
      <c r="CK19" s="308"/>
      <c r="CL19" s="308"/>
      <c r="CM19" s="308"/>
      <c r="CN19" s="308"/>
      <c r="CO19" s="308"/>
      <c r="CP19" s="308"/>
      <c r="CQ19" s="308"/>
      <c r="CR19" s="308"/>
      <c r="CS19" s="308"/>
      <c r="CT19" s="308"/>
      <c r="CU19" s="308"/>
      <c r="CV19" s="308"/>
      <c r="CW19" s="308"/>
      <c r="CX19" s="308"/>
      <c r="CY19" s="308"/>
      <c r="CZ19" s="308"/>
      <c r="DA19" s="308"/>
      <c r="DB19" s="308"/>
      <c r="DC19" s="308"/>
      <c r="DD19" s="308"/>
      <c r="DE19" s="308"/>
      <c r="DF19" s="308"/>
      <c r="DG19" s="308"/>
      <c r="DH19" s="308"/>
      <c r="DI19" s="308"/>
      <c r="DJ19" s="308"/>
      <c r="DK19" s="308"/>
    </row>
    <row r="20" spans="1:115" s="309" customFormat="1" ht="12.75">
      <c r="A20" s="291"/>
      <c r="B20" s="532"/>
      <c r="C20" s="533"/>
      <c r="D20" s="307"/>
      <c r="E20" s="550"/>
      <c r="F20" s="312"/>
      <c r="G20" s="310"/>
      <c r="H20" s="550"/>
      <c r="I20" s="551"/>
      <c r="J20" s="311"/>
      <c r="K20" s="312"/>
      <c r="L20" s="551"/>
      <c r="M20" s="312"/>
      <c r="N20" s="553"/>
      <c r="O20" s="554"/>
      <c r="P20" s="555"/>
      <c r="Q20" s="308"/>
      <c r="R20" s="308"/>
      <c r="S20" s="308"/>
      <c r="T20" s="308"/>
      <c r="U20" s="308"/>
      <c r="V20" s="308"/>
      <c r="W20" s="308"/>
      <c r="X20" s="308"/>
      <c r="Y20" s="308"/>
      <c r="Z20" s="308"/>
      <c r="AA20" s="308"/>
      <c r="AB20" s="308"/>
      <c r="AC20" s="308"/>
      <c r="AD20" s="308"/>
      <c r="AE20" s="308"/>
      <c r="AF20" s="308"/>
      <c r="AG20" s="308"/>
      <c r="AH20" s="308"/>
      <c r="AI20" s="308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/>
      <c r="BY20" s="308"/>
      <c r="BZ20" s="308"/>
      <c r="CA20" s="308"/>
      <c r="CB20" s="308"/>
      <c r="CC20" s="308"/>
      <c r="CD20" s="308"/>
      <c r="CE20" s="308"/>
      <c r="CF20" s="308"/>
      <c r="CG20" s="308"/>
      <c r="CH20" s="308"/>
      <c r="CI20" s="308"/>
      <c r="CJ20" s="308"/>
      <c r="CK20" s="308"/>
      <c r="CL20" s="308"/>
      <c r="CM20" s="308"/>
      <c r="CN20" s="308"/>
      <c r="CO20" s="308"/>
      <c r="CP20" s="308"/>
      <c r="CQ20" s="308"/>
      <c r="CR20" s="308"/>
      <c r="CS20" s="308"/>
      <c r="CT20" s="308"/>
      <c r="CU20" s="308"/>
      <c r="CV20" s="308"/>
      <c r="CW20" s="308"/>
      <c r="CX20" s="308"/>
      <c r="CY20" s="308"/>
      <c r="CZ20" s="308"/>
      <c r="DA20" s="308"/>
      <c r="DB20" s="308"/>
      <c r="DC20" s="308"/>
      <c r="DD20" s="308"/>
      <c r="DE20" s="308"/>
      <c r="DF20" s="308"/>
      <c r="DG20" s="308"/>
      <c r="DH20" s="308"/>
      <c r="DI20" s="308"/>
      <c r="DJ20" s="308"/>
      <c r="DK20" s="308"/>
    </row>
    <row r="21" spans="1:115" s="309" customFormat="1" ht="12.75">
      <c r="A21" s="526"/>
      <c r="B21" s="532"/>
      <c r="C21" s="533"/>
      <c r="D21" s="307"/>
      <c r="E21" s="550"/>
      <c r="F21" s="312"/>
      <c r="G21" s="310"/>
      <c r="H21" s="550"/>
      <c r="I21" s="551"/>
      <c r="J21" s="311"/>
      <c r="K21" s="312"/>
      <c r="L21" s="551"/>
      <c r="M21" s="312"/>
      <c r="N21" s="553"/>
      <c r="O21" s="554"/>
      <c r="P21" s="555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  <c r="CC21" s="308"/>
      <c r="CD21" s="308"/>
      <c r="CE21" s="308"/>
      <c r="CF21" s="308"/>
      <c r="CG21" s="308"/>
      <c r="CH21" s="308"/>
      <c r="CI21" s="308"/>
      <c r="CJ21" s="308"/>
      <c r="CK21" s="308"/>
      <c r="CL21" s="308"/>
      <c r="CM21" s="308"/>
      <c r="CN21" s="308"/>
      <c r="CO21" s="308"/>
      <c r="CP21" s="308"/>
      <c r="CQ21" s="308"/>
      <c r="CR21" s="308"/>
      <c r="CS21" s="308"/>
      <c r="CT21" s="308"/>
      <c r="CU21" s="308"/>
      <c r="CV21" s="308"/>
      <c r="CW21" s="308"/>
      <c r="CX21" s="308"/>
      <c r="CY21" s="308"/>
      <c r="CZ21" s="308"/>
      <c r="DA21" s="308"/>
      <c r="DB21" s="308"/>
      <c r="DC21" s="308"/>
      <c r="DD21" s="308"/>
      <c r="DE21" s="308"/>
      <c r="DF21" s="308"/>
      <c r="DG21" s="308"/>
      <c r="DH21" s="308"/>
      <c r="DI21" s="308"/>
      <c r="DJ21" s="308"/>
      <c r="DK21" s="308"/>
    </row>
    <row r="22" spans="1:115" s="309" customFormat="1" ht="13.5" thickBot="1">
      <c r="A22" s="295" t="s">
        <v>111</v>
      </c>
      <c r="B22" s="556"/>
      <c r="C22" s="557"/>
      <c r="D22" s="314"/>
      <c r="E22" s="556"/>
      <c r="F22" s="558"/>
      <c r="G22" s="817"/>
      <c r="H22" s="819"/>
      <c r="I22" s="820"/>
      <c r="J22" s="821"/>
      <c r="K22" s="818"/>
      <c r="L22" s="558"/>
      <c r="M22" s="817"/>
      <c r="N22" s="819"/>
      <c r="O22" s="820"/>
      <c r="P22" s="821"/>
      <c r="Q22" s="308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08"/>
      <c r="AH22" s="308"/>
      <c r="AI22" s="308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308"/>
      <c r="BC22" s="308"/>
      <c r="BD22" s="308"/>
      <c r="BE22" s="308"/>
      <c r="BF22" s="308"/>
      <c r="BG22" s="308"/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8"/>
      <c r="BZ22" s="308"/>
      <c r="CA22" s="308"/>
      <c r="CB22" s="308"/>
      <c r="CC22" s="308"/>
      <c r="CD22" s="308"/>
      <c r="CE22" s="308"/>
      <c r="CF22" s="308"/>
      <c r="CG22" s="308"/>
      <c r="CH22" s="308"/>
      <c r="CI22" s="308"/>
      <c r="CJ22" s="308"/>
      <c r="CK22" s="308"/>
      <c r="CL22" s="308"/>
      <c r="CM22" s="308"/>
      <c r="CN22" s="308"/>
      <c r="CO22" s="308"/>
      <c r="CP22" s="308"/>
      <c r="CQ22" s="308"/>
      <c r="CR22" s="308"/>
      <c r="CS22" s="308"/>
      <c r="CT22" s="308"/>
      <c r="CU22" s="308"/>
      <c r="CV22" s="308"/>
      <c r="CW22" s="308"/>
      <c r="CX22" s="308"/>
      <c r="CY22" s="308"/>
      <c r="CZ22" s="308"/>
      <c r="DA22" s="308"/>
      <c r="DB22" s="308"/>
      <c r="DC22" s="308"/>
      <c r="DD22" s="308"/>
      <c r="DE22" s="308"/>
      <c r="DF22" s="308"/>
      <c r="DG22" s="308"/>
      <c r="DH22" s="308"/>
      <c r="DI22" s="308"/>
      <c r="DJ22" s="308"/>
      <c r="DK22" s="308"/>
    </row>
    <row r="23" spans="1:115" s="309" customFormat="1" ht="13.5" thickBot="1">
      <c r="A23" s="835" t="s">
        <v>13</v>
      </c>
      <c r="B23" s="836">
        <f>B17</f>
        <v>0</v>
      </c>
      <c r="C23" s="837">
        <f aca="true" t="shared" si="2" ref="C23:P23">C17</f>
        <v>0</v>
      </c>
      <c r="D23" s="838">
        <f t="shared" si="2"/>
        <v>0</v>
      </c>
      <c r="E23" s="836">
        <f t="shared" si="2"/>
        <v>0</v>
      </c>
      <c r="F23" s="836">
        <f t="shared" si="2"/>
        <v>0</v>
      </c>
      <c r="G23" s="836">
        <f t="shared" si="2"/>
        <v>0</v>
      </c>
      <c r="H23" s="836">
        <f t="shared" si="2"/>
        <v>0</v>
      </c>
      <c r="I23" s="836">
        <f t="shared" si="2"/>
        <v>0</v>
      </c>
      <c r="J23" s="836">
        <f t="shared" si="2"/>
        <v>0</v>
      </c>
      <c r="K23" s="836">
        <f t="shared" si="2"/>
        <v>1</v>
      </c>
      <c r="L23" s="836">
        <f t="shared" si="2"/>
        <v>0</v>
      </c>
      <c r="M23" s="836">
        <f t="shared" si="2"/>
        <v>1</v>
      </c>
      <c r="N23" s="836">
        <f t="shared" si="2"/>
        <v>1</v>
      </c>
      <c r="O23" s="836">
        <f t="shared" si="2"/>
        <v>0</v>
      </c>
      <c r="P23" s="839">
        <f t="shared" si="2"/>
        <v>1</v>
      </c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  <c r="CC23" s="308"/>
      <c r="CD23" s="308"/>
      <c r="CE23" s="308"/>
      <c r="CF23" s="308"/>
      <c r="CG23" s="308"/>
      <c r="CH23" s="308"/>
      <c r="CI23" s="308"/>
      <c r="CJ23" s="308"/>
      <c r="CK23" s="308"/>
      <c r="CL23" s="308"/>
      <c r="CM23" s="308"/>
      <c r="CN23" s="308"/>
      <c r="CO23" s="308"/>
      <c r="CP23" s="308"/>
      <c r="CQ23" s="308"/>
      <c r="CR23" s="308"/>
      <c r="CS23" s="308"/>
      <c r="CT23" s="308"/>
      <c r="CU23" s="308"/>
      <c r="CV23" s="308"/>
      <c r="CW23" s="308"/>
      <c r="CX23" s="308"/>
      <c r="CY23" s="308"/>
      <c r="CZ23" s="308"/>
      <c r="DA23" s="308"/>
      <c r="DB23" s="308"/>
      <c r="DC23" s="308"/>
      <c r="DD23" s="308"/>
      <c r="DE23" s="308"/>
      <c r="DF23" s="308"/>
      <c r="DG23" s="308"/>
      <c r="DH23" s="308"/>
      <c r="DI23" s="308"/>
      <c r="DJ23" s="308"/>
      <c r="DK23" s="308"/>
    </row>
    <row r="24" spans="1:16" ht="13.5" thickBot="1">
      <c r="A24" s="295" t="s">
        <v>111</v>
      </c>
      <c r="B24" s="559">
        <f>B22</f>
        <v>0</v>
      </c>
      <c r="C24" s="560">
        <f>C22</f>
        <v>0</v>
      </c>
      <c r="D24" s="561">
        <f>D22</f>
        <v>0</v>
      </c>
      <c r="E24" s="559">
        <f aca="true" t="shared" si="3" ref="E24:P24">E22</f>
        <v>0</v>
      </c>
      <c r="F24" s="560">
        <f t="shared" si="3"/>
        <v>0</v>
      </c>
      <c r="G24" s="561">
        <f t="shared" si="3"/>
        <v>0</v>
      </c>
      <c r="H24" s="559">
        <f t="shared" si="3"/>
        <v>0</v>
      </c>
      <c r="I24" s="560">
        <f t="shared" si="3"/>
        <v>0</v>
      </c>
      <c r="J24" s="561">
        <f t="shared" si="3"/>
        <v>0</v>
      </c>
      <c r="K24" s="559">
        <f t="shared" si="3"/>
        <v>0</v>
      </c>
      <c r="L24" s="560">
        <f t="shared" si="3"/>
        <v>0</v>
      </c>
      <c r="M24" s="561">
        <f t="shared" si="3"/>
        <v>0</v>
      </c>
      <c r="N24" s="559">
        <f t="shared" si="3"/>
        <v>0</v>
      </c>
      <c r="O24" s="560">
        <f t="shared" si="3"/>
        <v>0</v>
      </c>
      <c r="P24" s="562">
        <f t="shared" si="3"/>
        <v>0</v>
      </c>
    </row>
    <row r="25" spans="1:16" ht="15.75" thickBot="1">
      <c r="A25" s="296" t="s">
        <v>112</v>
      </c>
      <c r="B25" s="563">
        <f>B23+B24</f>
        <v>0</v>
      </c>
      <c r="C25" s="315">
        <f aca="true" t="shared" si="4" ref="C25:P25">C23+C24</f>
        <v>0</v>
      </c>
      <c r="D25" s="564">
        <f t="shared" si="4"/>
        <v>0</v>
      </c>
      <c r="E25" s="563">
        <f t="shared" si="4"/>
        <v>0</v>
      </c>
      <c r="F25" s="565">
        <f t="shared" si="4"/>
        <v>0</v>
      </c>
      <c r="G25" s="315">
        <f t="shared" si="4"/>
        <v>0</v>
      </c>
      <c r="H25" s="563">
        <f t="shared" si="4"/>
        <v>0</v>
      </c>
      <c r="I25" s="565">
        <f t="shared" si="4"/>
        <v>0</v>
      </c>
      <c r="J25" s="315">
        <f t="shared" si="4"/>
        <v>0</v>
      </c>
      <c r="K25" s="563">
        <f t="shared" si="4"/>
        <v>1</v>
      </c>
      <c r="L25" s="565">
        <f t="shared" si="4"/>
        <v>0</v>
      </c>
      <c r="M25" s="315">
        <f t="shared" si="4"/>
        <v>1</v>
      </c>
      <c r="N25" s="563">
        <f t="shared" si="4"/>
        <v>1</v>
      </c>
      <c r="O25" s="565">
        <f t="shared" si="4"/>
        <v>0</v>
      </c>
      <c r="P25" s="564">
        <f t="shared" si="4"/>
        <v>1</v>
      </c>
    </row>
    <row r="26" spans="1:16" ht="12.75">
      <c r="A26" s="308"/>
      <c r="B26" s="308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</row>
    <row r="27" spans="1:115" s="816" customFormat="1" ht="15.75">
      <c r="A27" s="814" t="s">
        <v>153</v>
      </c>
      <c r="B27" s="814"/>
      <c r="C27" s="814"/>
      <c r="D27" s="814"/>
      <c r="E27" s="814"/>
      <c r="F27" s="814"/>
      <c r="G27" s="814"/>
      <c r="H27" s="814"/>
      <c r="I27" s="814"/>
      <c r="J27" s="814"/>
      <c r="K27" s="814"/>
      <c r="L27" s="814"/>
      <c r="M27" s="814"/>
      <c r="N27" s="814"/>
      <c r="O27" s="814"/>
      <c r="P27" s="814"/>
      <c r="Q27" s="814"/>
      <c r="R27" s="814"/>
      <c r="S27" s="814"/>
      <c r="T27" s="814"/>
      <c r="U27" s="814"/>
      <c r="V27" s="814"/>
      <c r="W27" s="814"/>
      <c r="X27" s="814"/>
      <c r="Y27" s="815"/>
      <c r="Z27" s="815"/>
      <c r="AA27" s="815"/>
      <c r="AB27" s="815"/>
      <c r="AC27" s="815"/>
      <c r="AD27" s="815"/>
      <c r="AE27" s="815"/>
      <c r="AF27" s="815"/>
      <c r="AG27" s="815"/>
      <c r="AH27" s="815"/>
      <c r="AI27" s="815"/>
      <c r="AJ27" s="815"/>
      <c r="AK27" s="815"/>
      <c r="AL27" s="815"/>
      <c r="AM27" s="815"/>
      <c r="AN27" s="815"/>
      <c r="AO27" s="815"/>
      <c r="AP27" s="815"/>
      <c r="AQ27" s="815"/>
      <c r="AR27" s="815"/>
      <c r="AS27" s="815"/>
      <c r="AT27" s="815"/>
      <c r="AU27" s="815"/>
      <c r="AV27" s="815"/>
      <c r="AW27" s="815"/>
      <c r="AX27" s="815"/>
      <c r="AY27" s="815"/>
      <c r="AZ27" s="815"/>
      <c r="BA27" s="815"/>
      <c r="BB27" s="815"/>
      <c r="BC27" s="815"/>
      <c r="BD27" s="815"/>
      <c r="BE27" s="815"/>
      <c r="BF27" s="815"/>
      <c r="BG27" s="815"/>
      <c r="BH27" s="815"/>
      <c r="BI27" s="815"/>
      <c r="BJ27" s="815"/>
      <c r="BK27" s="815"/>
      <c r="BL27" s="815"/>
      <c r="BM27" s="815"/>
      <c r="BN27" s="815"/>
      <c r="BO27" s="815"/>
      <c r="BP27" s="815"/>
      <c r="BQ27" s="815"/>
      <c r="BR27" s="815"/>
      <c r="BS27" s="815"/>
      <c r="BT27" s="815"/>
      <c r="BU27" s="815"/>
      <c r="BV27" s="815"/>
      <c r="BW27" s="815"/>
      <c r="BX27" s="815"/>
      <c r="BY27" s="815"/>
      <c r="BZ27" s="815"/>
      <c r="CA27" s="815"/>
      <c r="CB27" s="815"/>
      <c r="CC27" s="815"/>
      <c r="CD27" s="815"/>
      <c r="CE27" s="815"/>
      <c r="CF27" s="815"/>
      <c r="CG27" s="815"/>
      <c r="CH27" s="815"/>
      <c r="CI27" s="815"/>
      <c r="CJ27" s="815"/>
      <c r="CK27" s="815"/>
      <c r="CL27" s="815"/>
      <c r="CM27" s="815"/>
      <c r="CN27" s="815"/>
      <c r="CO27" s="815"/>
      <c r="CP27" s="815"/>
      <c r="CQ27" s="815"/>
      <c r="CR27" s="815"/>
      <c r="CS27" s="815"/>
      <c r="CT27" s="815"/>
      <c r="CU27" s="815"/>
      <c r="CV27" s="815"/>
      <c r="CW27" s="815"/>
      <c r="CX27" s="815"/>
      <c r="CY27" s="815"/>
      <c r="CZ27" s="815"/>
      <c r="DA27" s="815"/>
      <c r="DB27" s="815"/>
      <c r="DC27" s="815"/>
      <c r="DD27" s="815"/>
      <c r="DE27" s="815"/>
      <c r="DF27" s="815"/>
      <c r="DG27" s="815"/>
      <c r="DH27" s="815"/>
      <c r="DI27" s="815"/>
      <c r="DJ27" s="815"/>
      <c r="DK27" s="815"/>
    </row>
    <row r="28" spans="1:16" ht="12.75">
      <c r="A28" s="309"/>
      <c r="B28" s="309"/>
      <c r="C28" s="309"/>
      <c r="D28" s="309"/>
      <c r="E28" s="309"/>
      <c r="F28" s="309"/>
      <c r="G28" s="309"/>
      <c r="H28" s="309"/>
      <c r="I28" s="309"/>
      <c r="J28" s="309"/>
      <c r="K28" s="309"/>
      <c r="L28" s="309"/>
      <c r="M28" s="309"/>
      <c r="N28" s="309"/>
      <c r="O28" s="309"/>
      <c r="P28" s="309"/>
    </row>
    <row r="29" ht="12.75">
      <c r="A29" s="299" t="s">
        <v>143</v>
      </c>
    </row>
  </sheetData>
  <sheetProtection selectLockedCells="1" selectUnlockedCells="1"/>
  <mergeCells count="12">
    <mergeCell ref="B1:M1"/>
    <mergeCell ref="A3:A6"/>
    <mergeCell ref="B3:D3"/>
    <mergeCell ref="E3:G3"/>
    <mergeCell ref="H3:J3"/>
    <mergeCell ref="K3:M3"/>
    <mergeCell ref="A2:P2"/>
    <mergeCell ref="B5:D5"/>
    <mergeCell ref="E5:G5"/>
    <mergeCell ref="H5:J5"/>
    <mergeCell ref="K5:M5"/>
    <mergeCell ref="N3:P5"/>
  </mergeCells>
  <printOptions horizontalCentered="1"/>
  <pageMargins left="0.15748031496062992" right="0.15748031496062992" top="0.5118110236220472" bottom="0.5118110236220472" header="0.5118110236220472" footer="0.5118110236220472"/>
  <pageSetup horizontalDpi="300" verticalDpi="300" orientation="landscape" paperSize="9" scale="80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T36"/>
  <sheetViews>
    <sheetView zoomScale="55" zoomScaleNormal="55" zoomScalePageLayoutView="0" workbookViewId="0" topLeftCell="A1">
      <selection activeCell="B7" sqref="B7:M7"/>
    </sheetView>
  </sheetViews>
  <sheetFormatPr defaultColWidth="9.00390625" defaultRowHeight="12.75"/>
  <cols>
    <col min="1" max="1" width="87.875" style="47" customWidth="1"/>
    <col min="2" max="2" width="15.00390625" style="47" customWidth="1"/>
    <col min="3" max="3" width="12.125" style="47" customWidth="1"/>
    <col min="4" max="4" width="11.00390625" style="47" customWidth="1"/>
    <col min="5" max="5" width="13.875" style="47" customWidth="1"/>
    <col min="6" max="6" width="11.875" style="47" customWidth="1"/>
    <col min="7" max="7" width="9.625" style="47" customWidth="1"/>
    <col min="8" max="8" width="13.875" style="47" customWidth="1"/>
    <col min="9" max="10" width="9.625" style="47" customWidth="1"/>
    <col min="11" max="11" width="15.375" style="47" customWidth="1"/>
    <col min="12" max="12" width="13.125" style="47" customWidth="1"/>
    <col min="13" max="15" width="10.75390625" style="47" customWidth="1"/>
    <col min="16" max="16" width="9.125" style="47" customWidth="1"/>
    <col min="17" max="17" width="12.875" style="47" customWidth="1"/>
    <col min="18" max="18" width="23.375" style="47" customWidth="1"/>
    <col min="19" max="20" width="9.125" style="47" customWidth="1"/>
    <col min="21" max="21" width="10.625" style="47" bestFit="1" customWidth="1"/>
    <col min="22" max="22" width="11.25390625" style="47" customWidth="1"/>
    <col min="23" max="16384" width="9.125" style="47" customWidth="1"/>
  </cols>
  <sheetData>
    <row r="1" spans="1:20" ht="25.5" customHeight="1">
      <c r="A1" s="1278"/>
      <c r="B1" s="1278"/>
      <c r="C1" s="1278"/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1278"/>
      <c r="O1" s="1278"/>
      <c r="P1" s="1278"/>
      <c r="Q1" s="1278"/>
      <c r="R1" s="1278"/>
      <c r="S1" s="1278"/>
      <c r="T1" s="1278"/>
    </row>
    <row r="2" spans="1:16" ht="20.25" customHeight="1">
      <c r="A2" s="1278" t="s">
        <v>27</v>
      </c>
      <c r="B2" s="1278"/>
      <c r="C2" s="1278"/>
      <c r="D2" s="1278"/>
      <c r="E2" s="1278"/>
      <c r="F2" s="1278"/>
      <c r="G2" s="1278"/>
      <c r="H2" s="1278"/>
      <c r="I2" s="1278"/>
      <c r="J2" s="1278"/>
      <c r="K2" s="1278"/>
      <c r="L2" s="1278"/>
      <c r="M2" s="1278"/>
      <c r="N2" s="1278"/>
      <c r="O2" s="1278"/>
      <c r="P2" s="1278"/>
    </row>
    <row r="3" spans="1:15" ht="24.75" customHeight="1">
      <c r="A3" s="1278" t="s">
        <v>106</v>
      </c>
      <c r="B3" s="1278"/>
      <c r="C3" s="1278"/>
      <c r="D3" s="1278"/>
      <c r="E3" s="1278"/>
      <c r="F3" s="1278"/>
      <c r="G3" s="1278"/>
      <c r="H3" s="1278"/>
      <c r="I3" s="1278"/>
      <c r="J3" s="1278"/>
      <c r="K3" s="1278"/>
      <c r="L3" s="1278"/>
      <c r="M3" s="1278"/>
      <c r="N3" s="46"/>
      <c r="O3" s="46"/>
    </row>
    <row r="4" ht="33" customHeight="1" thickBot="1">
      <c r="A4" s="48"/>
    </row>
    <row r="5" spans="1:15" ht="33" customHeight="1" thickBot="1">
      <c r="A5" s="1279" t="s">
        <v>1</v>
      </c>
      <c r="B5" s="1263" t="s">
        <v>19</v>
      </c>
      <c r="C5" s="1264"/>
      <c r="D5" s="1265"/>
      <c r="E5" s="1263" t="s">
        <v>20</v>
      </c>
      <c r="F5" s="1264"/>
      <c r="G5" s="1265"/>
      <c r="H5" s="1263" t="s">
        <v>21</v>
      </c>
      <c r="I5" s="1264"/>
      <c r="J5" s="1265"/>
      <c r="K5" s="1266" t="s">
        <v>28</v>
      </c>
      <c r="L5" s="1267"/>
      <c r="M5" s="1268"/>
      <c r="N5" s="49"/>
      <c r="O5" s="49"/>
    </row>
    <row r="6" spans="1:15" ht="33" customHeight="1" thickBot="1">
      <c r="A6" s="1280"/>
      <c r="B6" s="1272" t="s">
        <v>24</v>
      </c>
      <c r="C6" s="1273"/>
      <c r="D6" s="1274"/>
      <c r="E6" s="1272" t="s">
        <v>24</v>
      </c>
      <c r="F6" s="1273"/>
      <c r="G6" s="1274"/>
      <c r="H6" s="1272" t="s">
        <v>24</v>
      </c>
      <c r="I6" s="1275"/>
      <c r="J6" s="1276"/>
      <c r="K6" s="1269"/>
      <c r="L6" s="1270"/>
      <c r="M6" s="1271"/>
      <c r="N6" s="49"/>
      <c r="O6" s="49"/>
    </row>
    <row r="7" spans="1:15" ht="99.75" customHeight="1" thickBot="1">
      <c r="A7" s="1281"/>
      <c r="B7" s="50" t="s">
        <v>5</v>
      </c>
      <c r="C7" s="51" t="s">
        <v>6</v>
      </c>
      <c r="D7" s="52" t="s">
        <v>7</v>
      </c>
      <c r="E7" s="50" t="s">
        <v>5</v>
      </c>
      <c r="F7" s="51" t="s">
        <v>6</v>
      </c>
      <c r="G7" s="52" t="s">
        <v>7</v>
      </c>
      <c r="H7" s="50" t="s">
        <v>5</v>
      </c>
      <c r="I7" s="51" t="s">
        <v>6</v>
      </c>
      <c r="J7" s="52" t="s">
        <v>7</v>
      </c>
      <c r="K7" s="50" t="s">
        <v>5</v>
      </c>
      <c r="L7" s="51" t="s">
        <v>6</v>
      </c>
      <c r="M7" s="52" t="s">
        <v>7</v>
      </c>
      <c r="N7" s="49"/>
      <c r="O7" s="49"/>
    </row>
    <row r="8" spans="1:15" ht="36.75" customHeight="1">
      <c r="A8" s="53" t="s">
        <v>8</v>
      </c>
      <c r="B8" s="54"/>
      <c r="C8" s="55"/>
      <c r="D8" s="56"/>
      <c r="E8" s="54"/>
      <c r="F8" s="55"/>
      <c r="G8" s="57"/>
      <c r="H8" s="58"/>
      <c r="I8" s="59"/>
      <c r="J8" s="60"/>
      <c r="K8" s="61"/>
      <c r="L8" s="62"/>
      <c r="M8" s="63"/>
      <c r="N8" s="64"/>
      <c r="O8" s="49"/>
    </row>
    <row r="9" spans="1:15" ht="29.25" customHeight="1">
      <c r="A9" s="65" t="s">
        <v>29</v>
      </c>
      <c r="B9" s="66">
        <v>1</v>
      </c>
      <c r="C9" s="67">
        <v>0</v>
      </c>
      <c r="D9" s="68">
        <v>1</v>
      </c>
      <c r="E9" s="66">
        <v>1</v>
      </c>
      <c r="F9" s="67">
        <f>F25+F17</f>
        <v>0</v>
      </c>
      <c r="G9" s="68">
        <v>1</v>
      </c>
      <c r="H9" s="66">
        <f aca="true" t="shared" si="0" ref="H9:J13">H25+H17</f>
        <v>0</v>
      </c>
      <c r="I9" s="67">
        <f t="shared" si="0"/>
        <v>0</v>
      </c>
      <c r="J9" s="68">
        <f t="shared" si="0"/>
        <v>0</v>
      </c>
      <c r="K9" s="69">
        <f aca="true" t="shared" si="1" ref="K9:M13">B9+E9+H9</f>
        <v>2</v>
      </c>
      <c r="L9" s="70">
        <f t="shared" si="1"/>
        <v>0</v>
      </c>
      <c r="M9" s="71">
        <f t="shared" si="1"/>
        <v>2</v>
      </c>
      <c r="N9" s="64"/>
      <c r="O9" s="49"/>
    </row>
    <row r="10" spans="1:15" ht="27.75" customHeight="1">
      <c r="A10" s="65" t="s">
        <v>30</v>
      </c>
      <c r="B10" s="66">
        <v>10</v>
      </c>
      <c r="C10" s="67">
        <f>C26+C18</f>
        <v>0</v>
      </c>
      <c r="D10" s="68">
        <v>10</v>
      </c>
      <c r="E10" s="66">
        <v>13</v>
      </c>
      <c r="F10" s="67">
        <f>F26+F18</f>
        <v>0</v>
      </c>
      <c r="G10" s="68">
        <v>13</v>
      </c>
      <c r="H10" s="66">
        <f t="shared" si="0"/>
        <v>0</v>
      </c>
      <c r="I10" s="67">
        <f t="shared" si="0"/>
        <v>0</v>
      </c>
      <c r="J10" s="68">
        <f t="shared" si="0"/>
        <v>0</v>
      </c>
      <c r="K10" s="69">
        <f t="shared" si="1"/>
        <v>23</v>
      </c>
      <c r="L10" s="70">
        <f t="shared" si="1"/>
        <v>0</v>
      </c>
      <c r="M10" s="71">
        <f t="shared" si="1"/>
        <v>23</v>
      </c>
      <c r="N10" s="64"/>
      <c r="O10" s="49"/>
    </row>
    <row r="11" spans="1:15" ht="27.75" customHeight="1">
      <c r="A11" s="65" t="s">
        <v>31</v>
      </c>
      <c r="B11" s="66">
        <v>2</v>
      </c>
      <c r="C11" s="67">
        <f>C27+C19</f>
        <v>0</v>
      </c>
      <c r="D11" s="68">
        <v>2</v>
      </c>
      <c r="E11" s="66">
        <v>1</v>
      </c>
      <c r="F11" s="67">
        <f>F27+F19</f>
        <v>0</v>
      </c>
      <c r="G11" s="68">
        <v>1</v>
      </c>
      <c r="H11" s="66">
        <f t="shared" si="0"/>
        <v>0</v>
      </c>
      <c r="I11" s="67">
        <f t="shared" si="0"/>
        <v>0</v>
      </c>
      <c r="J11" s="68">
        <f t="shared" si="0"/>
        <v>0</v>
      </c>
      <c r="K11" s="69">
        <f t="shared" si="1"/>
        <v>3</v>
      </c>
      <c r="L11" s="70">
        <f t="shared" si="1"/>
        <v>0</v>
      </c>
      <c r="M11" s="71">
        <f t="shared" si="1"/>
        <v>3</v>
      </c>
      <c r="N11" s="64"/>
      <c r="O11" s="49"/>
    </row>
    <row r="12" spans="1:15" ht="30.75" customHeight="1">
      <c r="A12" s="65" t="s">
        <v>32</v>
      </c>
      <c r="B12" s="66">
        <v>1</v>
      </c>
      <c r="C12" s="67">
        <v>1</v>
      </c>
      <c r="D12" s="68">
        <v>2</v>
      </c>
      <c r="E12" s="66">
        <f>E28+E20</f>
        <v>0</v>
      </c>
      <c r="F12" s="67">
        <f>F28+F20</f>
        <v>0</v>
      </c>
      <c r="G12" s="68">
        <f>G28+G20</f>
        <v>0</v>
      </c>
      <c r="H12" s="66">
        <f t="shared" si="0"/>
        <v>0</v>
      </c>
      <c r="I12" s="67">
        <f t="shared" si="0"/>
        <v>0</v>
      </c>
      <c r="J12" s="68">
        <f t="shared" si="0"/>
        <v>0</v>
      </c>
      <c r="K12" s="69">
        <f t="shared" si="1"/>
        <v>1</v>
      </c>
      <c r="L12" s="70">
        <f t="shared" si="1"/>
        <v>1</v>
      </c>
      <c r="M12" s="71">
        <f t="shared" si="1"/>
        <v>2</v>
      </c>
      <c r="N12" s="64"/>
      <c r="O12" s="49"/>
    </row>
    <row r="13" spans="1:15" ht="32.25" customHeight="1" thickBot="1">
      <c r="A13" s="65" t="s">
        <v>33</v>
      </c>
      <c r="B13" s="66">
        <v>2</v>
      </c>
      <c r="C13" s="67">
        <f>C28+C20</f>
        <v>1</v>
      </c>
      <c r="D13" s="68">
        <v>2</v>
      </c>
      <c r="E13" s="66">
        <v>1</v>
      </c>
      <c r="F13" s="67">
        <f>F29+F21</f>
        <v>0</v>
      </c>
      <c r="G13" s="68">
        <v>1</v>
      </c>
      <c r="H13" s="66">
        <f t="shared" si="0"/>
        <v>0</v>
      </c>
      <c r="I13" s="67">
        <f t="shared" si="0"/>
        <v>0</v>
      </c>
      <c r="J13" s="68">
        <f t="shared" si="0"/>
        <v>0</v>
      </c>
      <c r="K13" s="69">
        <f t="shared" si="1"/>
        <v>3</v>
      </c>
      <c r="L13" s="70">
        <f t="shared" si="1"/>
        <v>1</v>
      </c>
      <c r="M13" s="71">
        <f t="shared" si="1"/>
        <v>3</v>
      </c>
      <c r="N13" s="64"/>
      <c r="O13" s="49"/>
    </row>
    <row r="14" spans="1:15" ht="36.75" customHeight="1" thickBot="1">
      <c r="A14" s="72" t="s">
        <v>9</v>
      </c>
      <c r="B14" s="73">
        <f>SUM(B8:B13)</f>
        <v>16</v>
      </c>
      <c r="C14" s="73">
        <f aca="true" t="shared" si="2" ref="C14:M14">SUM(C8:C13)</f>
        <v>2</v>
      </c>
      <c r="D14" s="73">
        <f t="shared" si="2"/>
        <v>17</v>
      </c>
      <c r="E14" s="73">
        <f t="shared" si="2"/>
        <v>16</v>
      </c>
      <c r="F14" s="73">
        <f t="shared" si="2"/>
        <v>0</v>
      </c>
      <c r="G14" s="73">
        <f t="shared" si="2"/>
        <v>16</v>
      </c>
      <c r="H14" s="73">
        <f t="shared" si="2"/>
        <v>0</v>
      </c>
      <c r="I14" s="73">
        <f t="shared" si="2"/>
        <v>0</v>
      </c>
      <c r="J14" s="73">
        <f t="shared" si="2"/>
        <v>0</v>
      </c>
      <c r="K14" s="73">
        <f t="shared" si="2"/>
        <v>32</v>
      </c>
      <c r="L14" s="73">
        <f t="shared" si="2"/>
        <v>2</v>
      </c>
      <c r="M14" s="74">
        <f t="shared" si="2"/>
        <v>33</v>
      </c>
      <c r="N14" s="64"/>
      <c r="O14" s="49"/>
    </row>
    <row r="15" spans="1:15" ht="27" customHeight="1" thickBot="1">
      <c r="A15" s="72" t="s">
        <v>10</v>
      </c>
      <c r="B15" s="75"/>
      <c r="C15" s="76"/>
      <c r="D15" s="77"/>
      <c r="E15" s="78"/>
      <c r="F15" s="79"/>
      <c r="G15" s="80"/>
      <c r="H15" s="75"/>
      <c r="I15" s="76"/>
      <c r="J15" s="77"/>
      <c r="K15" s="81"/>
      <c r="L15" s="76"/>
      <c r="M15" s="82"/>
      <c r="N15" s="49"/>
      <c r="O15" s="49"/>
    </row>
    <row r="16" spans="1:15" ht="29.25" customHeight="1" thickBot="1">
      <c r="A16" s="83" t="s">
        <v>11</v>
      </c>
      <c r="B16" s="84"/>
      <c r="C16" s="85"/>
      <c r="D16" s="86"/>
      <c r="E16" s="87"/>
      <c r="F16" s="88"/>
      <c r="G16" s="89"/>
      <c r="H16" s="84"/>
      <c r="I16" s="85"/>
      <c r="J16" s="86"/>
      <c r="K16" s="90"/>
      <c r="L16" s="91"/>
      <c r="M16" s="92"/>
      <c r="N16" s="93"/>
      <c r="O16" s="93"/>
    </row>
    <row r="17" spans="1:15" s="101" customFormat="1" ht="24.75" customHeight="1">
      <c r="A17" s="94" t="s">
        <v>29</v>
      </c>
      <c r="B17" s="66">
        <v>1</v>
      </c>
      <c r="C17" s="67">
        <v>0</v>
      </c>
      <c r="D17" s="68">
        <v>1</v>
      </c>
      <c r="E17" s="66">
        <v>1</v>
      </c>
      <c r="F17" s="67">
        <f>F33+F25</f>
        <v>0</v>
      </c>
      <c r="G17" s="68">
        <v>1</v>
      </c>
      <c r="H17" s="95">
        <v>0</v>
      </c>
      <c r="I17" s="95">
        <v>0</v>
      </c>
      <c r="J17" s="96">
        <f>SUM(H17:I17)</f>
        <v>0</v>
      </c>
      <c r="K17" s="97">
        <f aca="true" t="shared" si="3" ref="K17:M21">B17+E17+H17</f>
        <v>2</v>
      </c>
      <c r="L17" s="98">
        <f t="shared" si="3"/>
        <v>0</v>
      </c>
      <c r="M17" s="99">
        <f t="shared" si="3"/>
        <v>2</v>
      </c>
      <c r="N17" s="100"/>
      <c r="O17" s="100"/>
    </row>
    <row r="18" spans="1:15" s="101" customFormat="1" ht="24.75" customHeight="1">
      <c r="A18" s="94" t="s">
        <v>30</v>
      </c>
      <c r="B18" s="66">
        <v>10</v>
      </c>
      <c r="C18" s="67">
        <f>C34+C26</f>
        <v>0</v>
      </c>
      <c r="D18" s="68">
        <v>10</v>
      </c>
      <c r="E18" s="66">
        <v>13</v>
      </c>
      <c r="F18" s="67">
        <f>F34+F26</f>
        <v>0</v>
      </c>
      <c r="G18" s="68">
        <v>13</v>
      </c>
      <c r="H18" s="102">
        <v>0</v>
      </c>
      <c r="I18" s="102">
        <v>0</v>
      </c>
      <c r="J18" s="103">
        <f>SUM(H18:I18)</f>
        <v>0</v>
      </c>
      <c r="K18" s="69">
        <f t="shared" si="3"/>
        <v>23</v>
      </c>
      <c r="L18" s="70">
        <f t="shared" si="3"/>
        <v>0</v>
      </c>
      <c r="M18" s="71">
        <f t="shared" si="3"/>
        <v>23</v>
      </c>
      <c r="N18" s="100"/>
      <c r="O18" s="100"/>
    </row>
    <row r="19" spans="1:15" s="101" customFormat="1" ht="24.75" customHeight="1">
      <c r="A19" s="94" t="s">
        <v>31</v>
      </c>
      <c r="B19" s="66">
        <v>2</v>
      </c>
      <c r="C19" s="67">
        <f>C35+C27</f>
        <v>0</v>
      </c>
      <c r="D19" s="68">
        <v>2</v>
      </c>
      <c r="E19" s="66">
        <v>1</v>
      </c>
      <c r="F19" s="67">
        <f>F35+F27</f>
        <v>0</v>
      </c>
      <c r="G19" s="68">
        <v>1</v>
      </c>
      <c r="H19" s="102">
        <v>0</v>
      </c>
      <c r="I19" s="102">
        <v>0</v>
      </c>
      <c r="J19" s="103">
        <f>SUM(H19:I19)</f>
        <v>0</v>
      </c>
      <c r="K19" s="69">
        <f t="shared" si="3"/>
        <v>3</v>
      </c>
      <c r="L19" s="70">
        <f t="shared" si="3"/>
        <v>0</v>
      </c>
      <c r="M19" s="71">
        <f t="shared" si="3"/>
        <v>3</v>
      </c>
      <c r="N19" s="100"/>
      <c r="O19" s="100"/>
    </row>
    <row r="20" spans="1:15" s="101" customFormat="1" ht="29.25" customHeight="1">
      <c r="A20" s="94" t="s">
        <v>32</v>
      </c>
      <c r="B20" s="66">
        <v>1</v>
      </c>
      <c r="C20" s="67">
        <v>1</v>
      </c>
      <c r="D20" s="68">
        <v>2</v>
      </c>
      <c r="E20" s="66">
        <f>E36+E28</f>
        <v>0</v>
      </c>
      <c r="F20" s="67">
        <f>F36+F28</f>
        <v>0</v>
      </c>
      <c r="G20" s="68">
        <f>G36+G28</f>
        <v>0</v>
      </c>
      <c r="H20" s="102">
        <v>0</v>
      </c>
      <c r="I20" s="102">
        <v>0</v>
      </c>
      <c r="J20" s="103">
        <f>SUM(H20:I20)</f>
        <v>0</v>
      </c>
      <c r="K20" s="69">
        <f t="shared" si="3"/>
        <v>1</v>
      </c>
      <c r="L20" s="70">
        <f t="shared" si="3"/>
        <v>1</v>
      </c>
      <c r="M20" s="71">
        <f t="shared" si="3"/>
        <v>2</v>
      </c>
      <c r="N20" s="100"/>
      <c r="O20" s="100"/>
    </row>
    <row r="21" spans="1:15" s="101" customFormat="1" ht="30" customHeight="1" thickBot="1">
      <c r="A21" s="94" t="s">
        <v>33</v>
      </c>
      <c r="B21" s="66">
        <v>2</v>
      </c>
      <c r="C21" s="67">
        <f>C36+C28</f>
        <v>0</v>
      </c>
      <c r="D21" s="68">
        <v>2</v>
      </c>
      <c r="E21" s="66">
        <v>1</v>
      </c>
      <c r="F21" s="67">
        <f>F37+F29</f>
        <v>0</v>
      </c>
      <c r="G21" s="68">
        <v>1</v>
      </c>
      <c r="H21" s="104">
        <v>0</v>
      </c>
      <c r="I21" s="105">
        <v>0</v>
      </c>
      <c r="J21" s="106">
        <f>SUM(H21:I21)</f>
        <v>0</v>
      </c>
      <c r="K21" s="69">
        <f t="shared" si="3"/>
        <v>3</v>
      </c>
      <c r="L21" s="70">
        <f t="shared" si="3"/>
        <v>0</v>
      </c>
      <c r="M21" s="71">
        <f t="shared" si="3"/>
        <v>3</v>
      </c>
      <c r="N21" s="107"/>
      <c r="O21" s="107"/>
    </row>
    <row r="22" spans="1:15" ht="24.75" customHeight="1" thickBot="1">
      <c r="A22" s="108" t="s">
        <v>13</v>
      </c>
      <c r="B22" s="73">
        <f aca="true" t="shared" si="4" ref="B22:G22">SUM(B16:B21)</f>
        <v>16</v>
      </c>
      <c r="C22" s="73">
        <f t="shared" si="4"/>
        <v>1</v>
      </c>
      <c r="D22" s="73">
        <f t="shared" si="4"/>
        <v>17</v>
      </c>
      <c r="E22" s="73">
        <f t="shared" si="4"/>
        <v>16</v>
      </c>
      <c r="F22" s="73">
        <f t="shared" si="4"/>
        <v>0</v>
      </c>
      <c r="G22" s="73">
        <f t="shared" si="4"/>
        <v>16</v>
      </c>
      <c r="H22" s="109">
        <f aca="true" t="shared" si="5" ref="H22:M22">SUM(H17:H21)</f>
        <v>0</v>
      </c>
      <c r="I22" s="109">
        <f t="shared" si="5"/>
        <v>0</v>
      </c>
      <c r="J22" s="110">
        <f t="shared" si="5"/>
        <v>0</v>
      </c>
      <c r="K22" s="111">
        <f t="shared" si="5"/>
        <v>32</v>
      </c>
      <c r="L22" s="111">
        <f t="shared" si="5"/>
        <v>1</v>
      </c>
      <c r="M22" s="112">
        <f t="shared" si="5"/>
        <v>33</v>
      </c>
      <c r="N22" s="113"/>
      <c r="O22" s="113"/>
    </row>
    <row r="23" spans="1:15" ht="24.75" customHeight="1">
      <c r="A23" s="114" t="s">
        <v>14</v>
      </c>
      <c r="B23" s="115"/>
      <c r="C23" s="116"/>
      <c r="D23" s="117"/>
      <c r="E23" s="115"/>
      <c r="F23" s="116"/>
      <c r="G23" s="117"/>
      <c r="H23" s="118"/>
      <c r="I23" s="119"/>
      <c r="J23" s="120"/>
      <c r="K23" s="121"/>
      <c r="L23" s="122"/>
      <c r="M23" s="123"/>
      <c r="N23" s="124"/>
      <c r="O23" s="124"/>
    </row>
    <row r="24" spans="1:15" ht="24.75" customHeight="1">
      <c r="A24" s="65" t="s">
        <v>29</v>
      </c>
      <c r="B24" s="125">
        <v>0</v>
      </c>
      <c r="C24" s="126">
        <v>0</v>
      </c>
      <c r="D24" s="127">
        <f>SUM(B24:C24)</f>
        <v>0</v>
      </c>
      <c r="E24" s="128">
        <v>0</v>
      </c>
      <c r="F24" s="129">
        <v>0</v>
      </c>
      <c r="G24" s="127">
        <f>SUM(E24:F24)</f>
        <v>0</v>
      </c>
      <c r="H24" s="128">
        <v>0</v>
      </c>
      <c r="I24" s="128">
        <v>0</v>
      </c>
      <c r="J24" s="127">
        <f>SUM(H24:I24)</f>
        <v>0</v>
      </c>
      <c r="K24" s="130">
        <f aca="true" t="shared" si="6" ref="K24:M28">B24+E24+H24</f>
        <v>0</v>
      </c>
      <c r="L24" s="131">
        <f t="shared" si="6"/>
        <v>0</v>
      </c>
      <c r="M24" s="132">
        <f t="shared" si="6"/>
        <v>0</v>
      </c>
      <c r="N24" s="124"/>
      <c r="O24" s="124"/>
    </row>
    <row r="25" spans="1:15" ht="33" customHeight="1">
      <c r="A25" s="65" t="s">
        <v>30</v>
      </c>
      <c r="B25" s="125">
        <v>0</v>
      </c>
      <c r="C25" s="126">
        <v>0</v>
      </c>
      <c r="D25" s="127">
        <f>SUM(B25:C25)</f>
        <v>0</v>
      </c>
      <c r="E25" s="128">
        <v>0</v>
      </c>
      <c r="F25" s="129">
        <v>0</v>
      </c>
      <c r="G25" s="127">
        <f>SUM(E25:F25)</f>
        <v>0</v>
      </c>
      <c r="H25" s="128">
        <v>0</v>
      </c>
      <c r="I25" s="128">
        <v>0</v>
      </c>
      <c r="J25" s="127">
        <f>SUM(H25:I25)</f>
        <v>0</v>
      </c>
      <c r="K25" s="130">
        <f t="shared" si="6"/>
        <v>0</v>
      </c>
      <c r="L25" s="131">
        <f t="shared" si="6"/>
        <v>0</v>
      </c>
      <c r="M25" s="132">
        <f t="shared" si="6"/>
        <v>0</v>
      </c>
      <c r="N25" s="124"/>
      <c r="O25" s="124"/>
    </row>
    <row r="26" spans="1:15" ht="24.75" customHeight="1">
      <c r="A26" s="65" t="s">
        <v>31</v>
      </c>
      <c r="B26" s="125">
        <v>0</v>
      </c>
      <c r="C26" s="126">
        <v>0</v>
      </c>
      <c r="D26" s="127">
        <f>SUM(B26:C26)</f>
        <v>0</v>
      </c>
      <c r="E26" s="128">
        <v>0</v>
      </c>
      <c r="F26" s="129">
        <v>0</v>
      </c>
      <c r="G26" s="127">
        <f>SUM(E26:F26)</f>
        <v>0</v>
      </c>
      <c r="H26" s="128">
        <v>0</v>
      </c>
      <c r="I26" s="128">
        <v>0</v>
      </c>
      <c r="J26" s="127">
        <f>SUM(H26:I26)</f>
        <v>0</v>
      </c>
      <c r="K26" s="130">
        <f t="shared" si="6"/>
        <v>0</v>
      </c>
      <c r="L26" s="131">
        <f t="shared" si="6"/>
        <v>0</v>
      </c>
      <c r="M26" s="132">
        <f t="shared" si="6"/>
        <v>0</v>
      </c>
      <c r="N26" s="113"/>
      <c r="O26" s="113"/>
    </row>
    <row r="27" spans="1:15" ht="32.25" customHeight="1">
      <c r="A27" s="65" t="s">
        <v>32</v>
      </c>
      <c r="B27" s="125">
        <v>0</v>
      </c>
      <c r="C27" s="126">
        <v>0</v>
      </c>
      <c r="D27" s="127">
        <f>SUM(B27:C27)</f>
        <v>0</v>
      </c>
      <c r="E27" s="128">
        <v>0</v>
      </c>
      <c r="F27" s="129">
        <v>0</v>
      </c>
      <c r="G27" s="127">
        <f>SUM(E27:F27)</f>
        <v>0</v>
      </c>
      <c r="H27" s="128">
        <v>0</v>
      </c>
      <c r="I27" s="128">
        <v>0</v>
      </c>
      <c r="J27" s="127">
        <f>SUM(H27:I27)</f>
        <v>0</v>
      </c>
      <c r="K27" s="130">
        <f t="shared" si="6"/>
        <v>0</v>
      </c>
      <c r="L27" s="131">
        <f t="shared" si="6"/>
        <v>0</v>
      </c>
      <c r="M27" s="132">
        <f t="shared" si="6"/>
        <v>0</v>
      </c>
      <c r="N27" s="133"/>
      <c r="O27" s="133"/>
    </row>
    <row r="28" spans="1:15" ht="29.25" customHeight="1" thickBot="1">
      <c r="A28" s="65" t="s">
        <v>33</v>
      </c>
      <c r="B28" s="125">
        <v>0</v>
      </c>
      <c r="C28" s="126">
        <v>0</v>
      </c>
      <c r="D28" s="127">
        <f>SUM(B28:C28)</f>
        <v>0</v>
      </c>
      <c r="E28" s="128">
        <v>0</v>
      </c>
      <c r="F28" s="129">
        <v>0</v>
      </c>
      <c r="G28" s="127">
        <f>SUM(E28:F28)</f>
        <v>0</v>
      </c>
      <c r="H28" s="128">
        <v>0</v>
      </c>
      <c r="I28" s="128">
        <v>0</v>
      </c>
      <c r="J28" s="127">
        <f>SUM(H28:I28)</f>
        <v>0</v>
      </c>
      <c r="K28" s="130">
        <f t="shared" si="6"/>
        <v>0</v>
      </c>
      <c r="L28" s="131">
        <f t="shared" si="6"/>
        <v>0</v>
      </c>
      <c r="M28" s="132">
        <f t="shared" si="6"/>
        <v>0</v>
      </c>
      <c r="N28" s="113"/>
      <c r="O28" s="113"/>
    </row>
    <row r="29" spans="1:15" ht="36.75" customHeight="1" thickBot="1">
      <c r="A29" s="108" t="s">
        <v>15</v>
      </c>
      <c r="B29" s="134">
        <f aca="true" t="shared" si="7" ref="B29:M29">SUM(B24:B28)</f>
        <v>0</v>
      </c>
      <c r="C29" s="134">
        <f t="shared" si="7"/>
        <v>0</v>
      </c>
      <c r="D29" s="134">
        <f t="shared" si="7"/>
        <v>0</v>
      </c>
      <c r="E29" s="134">
        <f t="shared" si="7"/>
        <v>0</v>
      </c>
      <c r="F29" s="134">
        <f t="shared" si="7"/>
        <v>0</v>
      </c>
      <c r="G29" s="134">
        <f t="shared" si="7"/>
        <v>0</v>
      </c>
      <c r="H29" s="135">
        <f t="shared" si="7"/>
        <v>0</v>
      </c>
      <c r="I29" s="135">
        <f t="shared" si="7"/>
        <v>0</v>
      </c>
      <c r="J29" s="135">
        <f t="shared" si="7"/>
        <v>0</v>
      </c>
      <c r="K29" s="134">
        <f t="shared" si="7"/>
        <v>0</v>
      </c>
      <c r="L29" s="134">
        <f t="shared" si="7"/>
        <v>0</v>
      </c>
      <c r="M29" s="112">
        <f t="shared" si="7"/>
        <v>0</v>
      </c>
      <c r="N29" s="124"/>
      <c r="O29" s="124"/>
    </row>
    <row r="30" spans="1:15" ht="30" customHeight="1" thickBot="1">
      <c r="A30" s="136" t="s">
        <v>16</v>
      </c>
      <c r="B30" s="137">
        <f aca="true" t="shared" si="8" ref="B30:M30">B22</f>
        <v>16</v>
      </c>
      <c r="C30" s="137">
        <f t="shared" si="8"/>
        <v>1</v>
      </c>
      <c r="D30" s="137">
        <f t="shared" si="8"/>
        <v>17</v>
      </c>
      <c r="E30" s="137">
        <f t="shared" si="8"/>
        <v>16</v>
      </c>
      <c r="F30" s="137">
        <f t="shared" si="8"/>
        <v>0</v>
      </c>
      <c r="G30" s="138">
        <f t="shared" si="8"/>
        <v>16</v>
      </c>
      <c r="H30" s="138">
        <f t="shared" si="8"/>
        <v>0</v>
      </c>
      <c r="I30" s="138">
        <f t="shared" si="8"/>
        <v>0</v>
      </c>
      <c r="J30" s="138">
        <f t="shared" si="8"/>
        <v>0</v>
      </c>
      <c r="K30" s="138">
        <f t="shared" si="8"/>
        <v>32</v>
      </c>
      <c r="L30" s="138">
        <f t="shared" si="8"/>
        <v>1</v>
      </c>
      <c r="M30" s="139">
        <f t="shared" si="8"/>
        <v>33</v>
      </c>
      <c r="N30" s="140"/>
      <c r="O30" s="140"/>
    </row>
    <row r="31" spans="1:15" ht="26.25" thickBot="1">
      <c r="A31" s="136" t="s">
        <v>17</v>
      </c>
      <c r="B31" s="137">
        <f aca="true" t="shared" si="9" ref="B31:M31">B29</f>
        <v>0</v>
      </c>
      <c r="C31" s="137">
        <f t="shared" si="9"/>
        <v>0</v>
      </c>
      <c r="D31" s="137">
        <f t="shared" si="9"/>
        <v>0</v>
      </c>
      <c r="E31" s="137">
        <f t="shared" si="9"/>
        <v>0</v>
      </c>
      <c r="F31" s="137">
        <f t="shared" si="9"/>
        <v>0</v>
      </c>
      <c r="G31" s="138">
        <f t="shared" si="9"/>
        <v>0</v>
      </c>
      <c r="H31" s="138">
        <f t="shared" si="9"/>
        <v>0</v>
      </c>
      <c r="I31" s="138">
        <f t="shared" si="9"/>
        <v>0</v>
      </c>
      <c r="J31" s="138">
        <f t="shared" si="9"/>
        <v>0</v>
      </c>
      <c r="K31" s="138">
        <f t="shared" si="9"/>
        <v>0</v>
      </c>
      <c r="L31" s="138">
        <f t="shared" si="9"/>
        <v>0</v>
      </c>
      <c r="M31" s="139">
        <f t="shared" si="9"/>
        <v>0</v>
      </c>
      <c r="N31" s="141"/>
      <c r="O31" s="141"/>
    </row>
    <row r="32" spans="1:15" ht="26.25" thickBot="1">
      <c r="A32" s="142" t="s">
        <v>18</v>
      </c>
      <c r="B32" s="143">
        <f aca="true" t="shared" si="10" ref="B32:M32">SUM(B30:B31)</f>
        <v>16</v>
      </c>
      <c r="C32" s="143">
        <f t="shared" si="10"/>
        <v>1</v>
      </c>
      <c r="D32" s="143">
        <f t="shared" si="10"/>
        <v>17</v>
      </c>
      <c r="E32" s="143">
        <f t="shared" si="10"/>
        <v>16</v>
      </c>
      <c r="F32" s="143">
        <f t="shared" si="10"/>
        <v>0</v>
      </c>
      <c r="G32" s="144">
        <f t="shared" si="10"/>
        <v>16</v>
      </c>
      <c r="H32" s="144">
        <f t="shared" si="10"/>
        <v>0</v>
      </c>
      <c r="I32" s="144">
        <f t="shared" si="10"/>
        <v>0</v>
      </c>
      <c r="J32" s="144">
        <f t="shared" si="10"/>
        <v>0</v>
      </c>
      <c r="K32" s="144">
        <f t="shared" si="10"/>
        <v>32</v>
      </c>
      <c r="L32" s="144">
        <f t="shared" si="10"/>
        <v>1</v>
      </c>
      <c r="M32" s="145">
        <f t="shared" si="10"/>
        <v>33</v>
      </c>
      <c r="N32" s="141"/>
      <c r="O32" s="141"/>
    </row>
    <row r="33" spans="1:15" ht="12" customHeight="1">
      <c r="A33" s="124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</row>
    <row r="34" spans="1:14" ht="25.5" customHeight="1" hidden="1">
      <c r="A34" s="124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6"/>
    </row>
    <row r="35" spans="1:16" ht="37.5" customHeight="1">
      <c r="A35" s="1277" t="s">
        <v>34</v>
      </c>
      <c r="B35" s="1277"/>
      <c r="C35" s="1277"/>
      <c r="D35" s="1277"/>
      <c r="E35" s="1277"/>
      <c r="F35" s="1277"/>
      <c r="G35" s="1277"/>
      <c r="H35" s="1277"/>
      <c r="I35" s="1277"/>
      <c r="J35" s="1277"/>
      <c r="K35" s="1277"/>
      <c r="L35" s="1277"/>
      <c r="M35" s="1277"/>
      <c r="N35" s="1277"/>
      <c r="O35" s="1277"/>
      <c r="P35" s="1277"/>
    </row>
    <row r="36" spans="2:16" ht="26.25" customHeight="1"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</row>
  </sheetData>
  <sheetProtection/>
  <mergeCells count="12">
    <mergeCell ref="A1:T1"/>
    <mergeCell ref="A2:P2"/>
    <mergeCell ref="A3:M3"/>
    <mergeCell ref="A5:A7"/>
    <mergeCell ref="B5:D5"/>
    <mergeCell ref="E5:G5"/>
    <mergeCell ref="H5:J5"/>
    <mergeCell ref="K5:M6"/>
    <mergeCell ref="B6:D6"/>
    <mergeCell ref="E6:G6"/>
    <mergeCell ref="H6:J6"/>
    <mergeCell ref="A35:P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W41"/>
  <sheetViews>
    <sheetView zoomScale="55" zoomScaleNormal="55" zoomScalePageLayoutView="0" workbookViewId="0" topLeftCell="A13">
      <selection activeCell="J15" sqref="J15"/>
    </sheetView>
  </sheetViews>
  <sheetFormatPr defaultColWidth="9.00390625" defaultRowHeight="12.75"/>
  <cols>
    <col min="1" max="1" width="88.875" style="1" customWidth="1"/>
    <col min="2" max="2" width="14.75390625" style="1" customWidth="1"/>
    <col min="3" max="3" width="16.625" style="1" customWidth="1"/>
    <col min="4" max="4" width="14.875" style="1" customWidth="1"/>
    <col min="5" max="7" width="0" style="1" hidden="1" customWidth="1"/>
    <col min="8" max="8" width="13.25390625" style="1" customWidth="1"/>
    <col min="9" max="9" width="15.875" style="1" customWidth="1"/>
    <col min="10" max="10" width="13.00390625" style="1" customWidth="1"/>
    <col min="11" max="12" width="10.75390625" style="1" customWidth="1"/>
    <col min="13" max="13" width="9.125" style="1" customWidth="1"/>
    <col min="14" max="14" width="12.875" style="1" customWidth="1"/>
    <col min="15" max="15" width="23.375" style="1" customWidth="1"/>
    <col min="16" max="17" width="9.125" style="1" customWidth="1"/>
    <col min="18" max="18" width="10.625" style="1" customWidth="1"/>
    <col min="19" max="19" width="11.25390625" style="1" customWidth="1"/>
    <col min="20" max="16384" width="9.125" style="1" customWidth="1"/>
  </cols>
  <sheetData>
    <row r="1" spans="1:14" ht="57.75" customHeight="1">
      <c r="A1" s="1282" t="str">
        <f>'[2]СПО'!B1</f>
        <v>Гуманитарно-педагогическая академия (филиал) ФГАОУ ВО «КФУ им. В. И. Вернадского» в г. Ялте</v>
      </c>
      <c r="B1" s="1282"/>
      <c r="C1" s="1282"/>
      <c r="D1" s="1282"/>
      <c r="E1" s="1282"/>
      <c r="F1" s="1282"/>
      <c r="G1" s="1282"/>
      <c r="H1" s="1282"/>
      <c r="I1" s="1282"/>
      <c r="J1" s="1282"/>
      <c r="K1" s="1282"/>
      <c r="L1" s="1282"/>
      <c r="M1" s="479"/>
      <c r="N1" s="479"/>
    </row>
    <row r="2" spans="1:23" ht="25.5">
      <c r="A2" s="1282"/>
      <c r="B2" s="1282"/>
      <c r="C2" s="1282"/>
      <c r="D2" s="1282"/>
      <c r="E2" s="1282"/>
      <c r="F2" s="1282"/>
      <c r="G2" s="1282"/>
      <c r="H2" s="1282"/>
      <c r="I2" s="1282"/>
      <c r="J2" s="1282"/>
      <c r="K2" s="1282"/>
      <c r="L2" s="1282"/>
      <c r="M2" s="479"/>
      <c r="N2" s="479"/>
      <c r="O2" s="479"/>
      <c r="P2" s="479"/>
      <c r="Q2" s="479"/>
      <c r="R2" s="479"/>
      <c r="S2" s="479"/>
      <c r="T2" s="479"/>
      <c r="U2" s="479"/>
      <c r="V2" s="479"/>
      <c r="W2" s="479"/>
    </row>
    <row r="3" spans="1:13" ht="39.75" customHeight="1">
      <c r="A3" s="567" t="s">
        <v>148</v>
      </c>
      <c r="B3" s="1282" t="str">
        <f>'[2]СПО'!F3</f>
        <v>01.11.2016 г.</v>
      </c>
      <c r="C3" s="1282"/>
      <c r="D3" s="1282"/>
      <c r="E3" s="1282"/>
      <c r="F3" s="1283" t="s">
        <v>147</v>
      </c>
      <c r="G3" s="1283"/>
      <c r="H3" s="1283"/>
      <c r="I3" s="1283"/>
      <c r="J3" s="1283"/>
      <c r="K3" s="1283"/>
      <c r="L3" s="1283"/>
      <c r="M3" s="1283"/>
    </row>
    <row r="4" ht="26.25" thickBot="1">
      <c r="A4" s="3"/>
    </row>
    <row r="5" spans="1:12" ht="12.75" customHeight="1" thickBot="1">
      <c r="A5" s="1285" t="s">
        <v>35</v>
      </c>
      <c r="B5" s="1286">
        <v>3</v>
      </c>
      <c r="C5" s="1286"/>
      <c r="D5" s="1286"/>
      <c r="E5" s="1286"/>
      <c r="F5" s="1286"/>
      <c r="G5" s="1286"/>
      <c r="H5" s="1288" t="s">
        <v>23</v>
      </c>
      <c r="I5" s="1288"/>
      <c r="J5" s="1288"/>
      <c r="K5" s="276"/>
      <c r="L5" s="276"/>
    </row>
    <row r="6" spans="1:12" ht="45.75" customHeight="1" thickBot="1">
      <c r="A6" s="1285"/>
      <c r="B6" s="1287"/>
      <c r="C6" s="1287"/>
      <c r="D6" s="1287"/>
      <c r="E6" s="1287"/>
      <c r="F6" s="1287"/>
      <c r="G6" s="1287"/>
      <c r="H6" s="1289"/>
      <c r="I6" s="1289"/>
      <c r="J6" s="1289"/>
      <c r="K6" s="276"/>
      <c r="L6" s="276"/>
    </row>
    <row r="7" spans="1:12" ht="99" customHeight="1" thickBot="1">
      <c r="A7" s="1285"/>
      <c r="B7" s="1005" t="s">
        <v>5</v>
      </c>
      <c r="C7" s="1005" t="s">
        <v>108</v>
      </c>
      <c r="D7" s="1006" t="s">
        <v>7</v>
      </c>
      <c r="E7" s="1005" t="s">
        <v>5</v>
      </c>
      <c r="F7" s="1005" t="s">
        <v>108</v>
      </c>
      <c r="G7" s="1006" t="s">
        <v>7</v>
      </c>
      <c r="H7" s="1005" t="s">
        <v>5</v>
      </c>
      <c r="I7" s="1005" t="s">
        <v>108</v>
      </c>
      <c r="J7" s="1006" t="s">
        <v>7</v>
      </c>
      <c r="K7" s="276"/>
      <c r="L7" s="276"/>
    </row>
    <row r="8" spans="1:12" ht="26.25">
      <c r="A8" s="676" t="s">
        <v>36</v>
      </c>
      <c r="B8" s="1004">
        <f>SUM(B9:B16)</f>
        <v>2</v>
      </c>
      <c r="C8" s="1004">
        <f>SUM(C9:C16)</f>
        <v>0</v>
      </c>
      <c r="D8" s="588">
        <f>SUM(D9:D16)</f>
        <v>2</v>
      </c>
      <c r="E8" s="677"/>
      <c r="F8" s="45"/>
      <c r="G8" s="45"/>
      <c r="H8" s="45">
        <f>SUM(H9:H16)</f>
        <v>2</v>
      </c>
      <c r="I8" s="45">
        <f>SUM(I9:I16)</f>
        <v>0</v>
      </c>
      <c r="J8" s="569">
        <f>SUM(J9:J16)</f>
        <v>2</v>
      </c>
      <c r="K8" s="276"/>
      <c r="L8" s="276"/>
    </row>
    <row r="9" spans="1:12" ht="52.5">
      <c r="A9" s="282" t="s">
        <v>37</v>
      </c>
      <c r="B9" s="344">
        <v>0</v>
      </c>
      <c r="C9" s="345">
        <v>0</v>
      </c>
      <c r="D9" s="346">
        <f>SUM(B9:C9)</f>
        <v>0</v>
      </c>
      <c r="E9" s="4"/>
      <c r="F9" s="5"/>
      <c r="G9" s="6"/>
      <c r="H9" s="347">
        <f aca="true" t="shared" si="0" ref="H9:I16">B9+E9</f>
        <v>0</v>
      </c>
      <c r="I9" s="347">
        <f t="shared" si="0"/>
        <v>0</v>
      </c>
      <c r="J9" s="348">
        <f aca="true" t="shared" si="1" ref="J9:J17">SUM(H9:I9)</f>
        <v>0</v>
      </c>
      <c r="K9" s="276"/>
      <c r="L9" s="276"/>
    </row>
    <row r="10" spans="1:12" ht="26.25">
      <c r="A10" s="282" t="s">
        <v>38</v>
      </c>
      <c r="B10" s="4">
        <v>0</v>
      </c>
      <c r="C10" s="5">
        <v>0</v>
      </c>
      <c r="D10" s="346">
        <f aca="true" t="shared" si="2" ref="D10:D16">SUM(B10:C10)</f>
        <v>0</v>
      </c>
      <c r="E10" s="4"/>
      <c r="F10" s="5"/>
      <c r="G10" s="6"/>
      <c r="H10" s="347">
        <f t="shared" si="0"/>
        <v>0</v>
      </c>
      <c r="I10" s="347">
        <f t="shared" si="0"/>
        <v>0</v>
      </c>
      <c r="J10" s="348">
        <f t="shared" si="1"/>
        <v>0</v>
      </c>
      <c r="K10" s="276"/>
      <c r="L10" s="276"/>
    </row>
    <row r="11" spans="1:12" ht="52.5">
      <c r="A11" s="282" t="s">
        <v>39</v>
      </c>
      <c r="B11" s="43">
        <v>1</v>
      </c>
      <c r="C11" s="44">
        <v>0</v>
      </c>
      <c r="D11" s="346">
        <f t="shared" si="2"/>
        <v>1</v>
      </c>
      <c r="E11" s="43"/>
      <c r="F11" s="44"/>
      <c r="G11" s="6"/>
      <c r="H11" s="347">
        <f t="shared" si="0"/>
        <v>1</v>
      </c>
      <c r="I11" s="347">
        <f t="shared" si="0"/>
        <v>0</v>
      </c>
      <c r="J11" s="348">
        <f t="shared" si="1"/>
        <v>1</v>
      </c>
      <c r="K11" s="276"/>
      <c r="L11" s="276"/>
    </row>
    <row r="12" spans="1:12" ht="52.5">
      <c r="A12" s="282" t="s">
        <v>40</v>
      </c>
      <c r="B12" s="43">
        <v>1</v>
      </c>
      <c r="C12" s="44">
        <v>0</v>
      </c>
      <c r="D12" s="346">
        <f t="shared" si="2"/>
        <v>1</v>
      </c>
      <c r="E12" s="43"/>
      <c r="F12" s="44"/>
      <c r="G12" s="6"/>
      <c r="H12" s="347">
        <f t="shared" si="0"/>
        <v>1</v>
      </c>
      <c r="I12" s="347">
        <f t="shared" si="0"/>
        <v>0</v>
      </c>
      <c r="J12" s="348">
        <f t="shared" si="1"/>
        <v>1</v>
      </c>
      <c r="K12" s="276"/>
      <c r="L12" s="276"/>
    </row>
    <row r="13" spans="1:12" ht="52.5">
      <c r="A13" s="282" t="s">
        <v>41</v>
      </c>
      <c r="B13" s="43">
        <v>0</v>
      </c>
      <c r="C13" s="44">
        <v>0</v>
      </c>
      <c r="D13" s="346">
        <f t="shared" si="2"/>
        <v>0</v>
      </c>
      <c r="E13" s="43"/>
      <c r="F13" s="44"/>
      <c r="G13" s="6"/>
      <c r="H13" s="347">
        <f t="shared" si="0"/>
        <v>0</v>
      </c>
      <c r="I13" s="347">
        <f t="shared" si="0"/>
        <v>0</v>
      </c>
      <c r="J13" s="348">
        <f t="shared" si="1"/>
        <v>0</v>
      </c>
      <c r="K13" s="276"/>
      <c r="L13" s="276"/>
    </row>
    <row r="14" spans="1:12" ht="52.5">
      <c r="A14" s="282" t="s">
        <v>42</v>
      </c>
      <c r="B14" s="43">
        <v>0</v>
      </c>
      <c r="C14" s="44">
        <v>0</v>
      </c>
      <c r="D14" s="346">
        <f t="shared" si="2"/>
        <v>0</v>
      </c>
      <c r="E14" s="43"/>
      <c r="F14" s="44"/>
      <c r="G14" s="6"/>
      <c r="H14" s="347">
        <f t="shared" si="0"/>
        <v>0</v>
      </c>
      <c r="I14" s="347">
        <f t="shared" si="0"/>
        <v>0</v>
      </c>
      <c r="J14" s="348">
        <f t="shared" si="1"/>
        <v>0</v>
      </c>
      <c r="K14" s="276"/>
      <c r="L14" s="276"/>
    </row>
    <row r="15" spans="1:12" ht="52.5">
      <c r="A15" s="282" t="s">
        <v>43</v>
      </c>
      <c r="B15" s="43">
        <v>0</v>
      </c>
      <c r="C15" s="44">
        <v>0</v>
      </c>
      <c r="D15" s="346">
        <f t="shared" si="2"/>
        <v>0</v>
      </c>
      <c r="E15" s="43"/>
      <c r="F15" s="44"/>
      <c r="G15" s="6"/>
      <c r="H15" s="347">
        <f t="shared" si="0"/>
        <v>0</v>
      </c>
      <c r="I15" s="347">
        <f t="shared" si="0"/>
        <v>0</v>
      </c>
      <c r="J15" s="348">
        <f t="shared" si="1"/>
        <v>0</v>
      </c>
      <c r="K15" s="276"/>
      <c r="L15" s="276"/>
    </row>
    <row r="16" spans="1:12" ht="27" thickBot="1">
      <c r="A16" s="349" t="s">
        <v>44</v>
      </c>
      <c r="B16" s="43">
        <v>0</v>
      </c>
      <c r="C16" s="44">
        <v>0</v>
      </c>
      <c r="D16" s="346">
        <f t="shared" si="2"/>
        <v>0</v>
      </c>
      <c r="E16" s="43"/>
      <c r="F16" s="44"/>
      <c r="G16" s="6"/>
      <c r="H16" s="347">
        <f t="shared" si="0"/>
        <v>0</v>
      </c>
      <c r="I16" s="347">
        <f t="shared" si="0"/>
        <v>0</v>
      </c>
      <c r="J16" s="348">
        <f t="shared" si="1"/>
        <v>0</v>
      </c>
      <c r="K16" s="276"/>
      <c r="L16" s="276"/>
    </row>
    <row r="17" spans="1:12" ht="27" thickBot="1">
      <c r="A17" s="8" t="s">
        <v>45</v>
      </c>
      <c r="B17" s="26">
        <f>SUM(B9:B16)</f>
        <v>2</v>
      </c>
      <c r="C17" s="26">
        <f>SUM(C9:C16)</f>
        <v>0</v>
      </c>
      <c r="D17" s="26">
        <f>SUM(D9:D16)</f>
        <v>2</v>
      </c>
      <c r="E17" s="26"/>
      <c r="F17" s="26"/>
      <c r="G17" s="26"/>
      <c r="H17" s="26">
        <f>SUM(H9:H16)</f>
        <v>2</v>
      </c>
      <c r="I17" s="26">
        <f>SUM(I9:I16)</f>
        <v>0</v>
      </c>
      <c r="J17" s="21">
        <f t="shared" si="1"/>
        <v>2</v>
      </c>
      <c r="K17" s="276"/>
      <c r="L17" s="276"/>
    </row>
    <row r="18" spans="1:12" ht="27" thickBot="1">
      <c r="A18" s="18" t="s">
        <v>10</v>
      </c>
      <c r="B18" s="1002"/>
      <c r="C18" s="1002"/>
      <c r="D18" s="1002"/>
      <c r="E18" s="350"/>
      <c r="F18" s="350"/>
      <c r="G18" s="350"/>
      <c r="H18" s="350"/>
      <c r="I18" s="350"/>
      <c r="J18" s="351"/>
      <c r="K18" s="276"/>
      <c r="L18" s="276"/>
    </row>
    <row r="19" spans="1:12" ht="26.25">
      <c r="A19" s="341" t="s">
        <v>11</v>
      </c>
      <c r="B19" s="1003"/>
      <c r="C19" s="1003"/>
      <c r="D19" s="623"/>
      <c r="E19" s="41"/>
      <c r="F19" s="678"/>
      <c r="G19" s="576"/>
      <c r="H19" s="679"/>
      <c r="I19" s="639"/>
      <c r="J19" s="579"/>
      <c r="K19" s="277"/>
      <c r="L19" s="277"/>
    </row>
    <row r="20" spans="1:12" ht="52.5">
      <c r="A20" s="282" t="s">
        <v>37</v>
      </c>
      <c r="B20" s="344">
        <v>0</v>
      </c>
      <c r="C20" s="345">
        <v>0</v>
      </c>
      <c r="D20" s="346">
        <f aca="true" t="shared" si="3" ref="D20:D26">SUM(B20:C20)</f>
        <v>0</v>
      </c>
      <c r="E20" s="4"/>
      <c r="F20" s="5"/>
      <c r="G20" s="6"/>
      <c r="H20" s="347">
        <f aca="true" t="shared" si="4" ref="H20:I27">B20+E20</f>
        <v>0</v>
      </c>
      <c r="I20" s="347">
        <f t="shared" si="4"/>
        <v>0</v>
      </c>
      <c r="J20" s="348">
        <f aca="true" t="shared" si="5" ref="J20:J28">SUM(H20:I20)</f>
        <v>0</v>
      </c>
      <c r="K20" s="13"/>
      <c r="L20" s="13"/>
    </row>
    <row r="21" spans="1:12" ht="26.25">
      <c r="A21" s="282" t="s">
        <v>38</v>
      </c>
      <c r="B21" s="4">
        <v>0</v>
      </c>
      <c r="C21" s="5">
        <v>0</v>
      </c>
      <c r="D21" s="6">
        <f t="shared" si="3"/>
        <v>0</v>
      </c>
      <c r="E21" s="4"/>
      <c r="F21" s="5"/>
      <c r="G21" s="6"/>
      <c r="H21" s="347">
        <f t="shared" si="4"/>
        <v>0</v>
      </c>
      <c r="I21" s="347">
        <f t="shared" si="4"/>
        <v>0</v>
      </c>
      <c r="J21" s="348">
        <f t="shared" si="5"/>
        <v>0</v>
      </c>
      <c r="K21" s="13"/>
      <c r="L21" s="13"/>
    </row>
    <row r="22" spans="1:12" ht="52.5">
      <c r="A22" s="282" t="s">
        <v>39</v>
      </c>
      <c r="B22" s="43">
        <v>1</v>
      </c>
      <c r="C22" s="44">
        <v>0</v>
      </c>
      <c r="D22" s="6">
        <f t="shared" si="3"/>
        <v>1</v>
      </c>
      <c r="E22" s="43"/>
      <c r="F22" s="44"/>
      <c r="G22" s="6"/>
      <c r="H22" s="347">
        <f t="shared" si="4"/>
        <v>1</v>
      </c>
      <c r="I22" s="347">
        <f t="shared" si="4"/>
        <v>0</v>
      </c>
      <c r="J22" s="348">
        <f t="shared" si="5"/>
        <v>1</v>
      </c>
      <c r="K22" s="13"/>
      <c r="L22" s="13"/>
    </row>
    <row r="23" spans="1:12" ht="52.5">
      <c r="A23" s="282" t="s">
        <v>40</v>
      </c>
      <c r="B23" s="43">
        <v>1</v>
      </c>
      <c r="C23" s="44">
        <v>0</v>
      </c>
      <c r="D23" s="6">
        <f t="shared" si="3"/>
        <v>1</v>
      </c>
      <c r="E23" s="43"/>
      <c r="F23" s="44"/>
      <c r="G23" s="6"/>
      <c r="H23" s="347">
        <f t="shared" si="4"/>
        <v>1</v>
      </c>
      <c r="I23" s="347">
        <f t="shared" si="4"/>
        <v>0</v>
      </c>
      <c r="J23" s="348">
        <f t="shared" si="5"/>
        <v>1</v>
      </c>
      <c r="K23" s="13"/>
      <c r="L23" s="13"/>
    </row>
    <row r="24" spans="1:12" ht="52.5">
      <c r="A24" s="282" t="s">
        <v>41</v>
      </c>
      <c r="B24" s="43">
        <v>0</v>
      </c>
      <c r="C24" s="44">
        <v>0</v>
      </c>
      <c r="D24" s="6">
        <f t="shared" si="3"/>
        <v>0</v>
      </c>
      <c r="E24" s="43"/>
      <c r="F24" s="44"/>
      <c r="G24" s="6"/>
      <c r="H24" s="347">
        <f t="shared" si="4"/>
        <v>0</v>
      </c>
      <c r="I24" s="347">
        <f t="shared" si="4"/>
        <v>0</v>
      </c>
      <c r="J24" s="348">
        <f t="shared" si="5"/>
        <v>0</v>
      </c>
      <c r="K24" s="13"/>
      <c r="L24" s="13"/>
    </row>
    <row r="25" spans="1:12" ht="52.5">
      <c r="A25" s="282" t="s">
        <v>42</v>
      </c>
      <c r="B25" s="43">
        <v>0</v>
      </c>
      <c r="C25" s="44">
        <v>0</v>
      </c>
      <c r="D25" s="6">
        <f t="shared" si="3"/>
        <v>0</v>
      </c>
      <c r="E25" s="43"/>
      <c r="F25" s="44"/>
      <c r="G25" s="6"/>
      <c r="H25" s="347">
        <f t="shared" si="4"/>
        <v>0</v>
      </c>
      <c r="I25" s="347">
        <f t="shared" si="4"/>
        <v>0</v>
      </c>
      <c r="J25" s="348">
        <f t="shared" si="5"/>
        <v>0</v>
      </c>
      <c r="K25" s="13"/>
      <c r="L25" s="13"/>
    </row>
    <row r="26" spans="1:12" ht="52.5">
      <c r="A26" s="282" t="s">
        <v>43</v>
      </c>
      <c r="B26" s="43">
        <v>0</v>
      </c>
      <c r="C26" s="44">
        <v>0</v>
      </c>
      <c r="D26" s="6">
        <f t="shared" si="3"/>
        <v>0</v>
      </c>
      <c r="E26" s="43"/>
      <c r="F26" s="44"/>
      <c r="G26" s="6"/>
      <c r="H26" s="347">
        <f t="shared" si="4"/>
        <v>0</v>
      </c>
      <c r="I26" s="347">
        <f t="shared" si="4"/>
        <v>0</v>
      </c>
      <c r="J26" s="348">
        <f t="shared" si="5"/>
        <v>0</v>
      </c>
      <c r="K26" s="13"/>
      <c r="L26" s="13"/>
    </row>
    <row r="27" spans="1:12" ht="27" thickBot="1">
      <c r="A27" s="349" t="s">
        <v>44</v>
      </c>
      <c r="B27" s="43">
        <v>0</v>
      </c>
      <c r="C27" s="44">
        <v>0</v>
      </c>
      <c r="D27" s="6">
        <v>0</v>
      </c>
      <c r="E27" s="43"/>
      <c r="F27" s="44"/>
      <c r="G27" s="6"/>
      <c r="H27" s="347">
        <f t="shared" si="4"/>
        <v>0</v>
      </c>
      <c r="I27" s="347">
        <f t="shared" si="4"/>
        <v>0</v>
      </c>
      <c r="J27" s="348">
        <f t="shared" si="5"/>
        <v>0</v>
      </c>
      <c r="K27" s="13"/>
      <c r="L27" s="13"/>
    </row>
    <row r="28" spans="1:12" ht="27" thickBot="1">
      <c r="A28" s="353" t="s">
        <v>13</v>
      </c>
      <c r="B28" s="354">
        <f>SUM(B20:B27)</f>
        <v>2</v>
      </c>
      <c r="C28" s="354">
        <f>SUM(C20:C27)</f>
        <v>0</v>
      </c>
      <c r="D28" s="354">
        <f>SUM(D20:D27)</f>
        <v>2</v>
      </c>
      <c r="E28" s="354"/>
      <c r="F28" s="354"/>
      <c r="G28" s="45"/>
      <c r="H28" s="354">
        <f>SUM(H20:H27)</f>
        <v>2</v>
      </c>
      <c r="I28" s="354">
        <f>SUM(I20:I27)</f>
        <v>0</v>
      </c>
      <c r="J28" s="23">
        <f t="shared" si="5"/>
        <v>2</v>
      </c>
      <c r="K28" s="278"/>
      <c r="L28" s="278"/>
    </row>
    <row r="29" spans="1:12" ht="26.25">
      <c r="A29" s="355" t="s">
        <v>46</v>
      </c>
      <c r="B29" s="356"/>
      <c r="C29" s="357"/>
      <c r="D29" s="358"/>
      <c r="E29" s="356"/>
      <c r="F29" s="357"/>
      <c r="G29" s="358"/>
      <c r="H29" s="356"/>
      <c r="I29" s="357"/>
      <c r="J29" s="359"/>
      <c r="K29" s="13"/>
      <c r="L29" s="13"/>
    </row>
    <row r="30" spans="1:12" ht="27" thickBot="1">
      <c r="A30" s="282"/>
      <c r="B30" s="4"/>
      <c r="C30" s="5"/>
      <c r="D30" s="6"/>
      <c r="E30" s="4"/>
      <c r="F30" s="5"/>
      <c r="G30" s="6"/>
      <c r="H30" s="347"/>
      <c r="I30" s="352"/>
      <c r="J30" s="348"/>
      <c r="K30" s="13"/>
      <c r="L30" s="13"/>
    </row>
    <row r="31" spans="1:12" ht="26.25" thickBot="1">
      <c r="A31" s="15" t="s">
        <v>47</v>
      </c>
      <c r="B31" s="9">
        <f>SUM(B30:B30)</f>
        <v>0</v>
      </c>
      <c r="C31" s="9">
        <f>SUM(C30:C30)</f>
        <v>0</v>
      </c>
      <c r="D31" s="9">
        <f>SUM(D30:D30)</f>
        <v>0</v>
      </c>
      <c r="E31" s="9"/>
      <c r="F31" s="9"/>
      <c r="G31" s="29"/>
      <c r="H31" s="9">
        <f>SUM(H30:H30)</f>
        <v>0</v>
      </c>
      <c r="I31" s="9">
        <f>SUM(I30:I30)</f>
        <v>0</v>
      </c>
      <c r="J31" s="21">
        <f>SUM(J30:J30)</f>
        <v>0</v>
      </c>
      <c r="K31" s="13"/>
      <c r="L31" s="13"/>
    </row>
    <row r="32" spans="1:12" ht="26.25">
      <c r="A32" s="14" t="s">
        <v>48</v>
      </c>
      <c r="B32" s="40"/>
      <c r="C32" s="41"/>
      <c r="D32" s="360"/>
      <c r="E32" s="41"/>
      <c r="F32" s="41"/>
      <c r="G32" s="42"/>
      <c r="H32" s="40"/>
      <c r="I32" s="41"/>
      <c r="J32" s="361"/>
      <c r="K32" s="13"/>
      <c r="L32" s="13"/>
    </row>
    <row r="33" spans="1:12" ht="27" thickBot="1">
      <c r="A33" s="282"/>
      <c r="B33" s="4"/>
      <c r="C33" s="5"/>
      <c r="D33" s="362"/>
      <c r="E33" s="7"/>
      <c r="F33" s="5"/>
      <c r="G33" s="6"/>
      <c r="H33" s="347"/>
      <c r="I33" s="352"/>
      <c r="J33" s="348"/>
      <c r="K33" s="13"/>
      <c r="L33" s="13"/>
    </row>
    <row r="34" spans="1:12" ht="26.25" thickBot="1">
      <c r="A34" s="15" t="s">
        <v>15</v>
      </c>
      <c r="B34" s="22">
        <f>SUM(B33:B33)</f>
        <v>0</v>
      </c>
      <c r="C34" s="22">
        <f>SUM(C33:C33)</f>
        <v>0</v>
      </c>
      <c r="D34" s="23">
        <f>SUM(D33:D33)</f>
        <v>0</v>
      </c>
      <c r="E34" s="363"/>
      <c r="F34" s="22"/>
      <c r="G34" s="22"/>
      <c r="H34" s="22">
        <f>SUM(H33:H33)</f>
        <v>0</v>
      </c>
      <c r="I34" s="22">
        <f>SUM(I33:I33)</f>
        <v>0</v>
      </c>
      <c r="J34" s="23">
        <f>SUM(J33:J33)</f>
        <v>0</v>
      </c>
      <c r="K34" s="13"/>
      <c r="L34" s="13"/>
    </row>
    <row r="35" spans="1:12" ht="26.25" thickBot="1">
      <c r="A35" s="16" t="s">
        <v>16</v>
      </c>
      <c r="B35" s="9">
        <f>B28</f>
        <v>2</v>
      </c>
      <c r="C35" s="9">
        <f>C28</f>
        <v>0</v>
      </c>
      <c r="D35" s="9">
        <f>D28</f>
        <v>2</v>
      </c>
      <c r="E35" s="9"/>
      <c r="F35" s="9"/>
      <c r="G35" s="9"/>
      <c r="H35" s="9">
        <f>B35+E35</f>
        <v>2</v>
      </c>
      <c r="I35" s="9">
        <f>C35+F35</f>
        <v>0</v>
      </c>
      <c r="J35" s="21">
        <f>SUM(H35:I35)</f>
        <v>2</v>
      </c>
      <c r="K35" s="279"/>
      <c r="L35" s="279"/>
    </row>
    <row r="36" spans="1:12" ht="26.25" thickBot="1">
      <c r="A36" s="16" t="s">
        <v>49</v>
      </c>
      <c r="B36" s="9">
        <f>B31</f>
        <v>0</v>
      </c>
      <c r="C36" s="9">
        <f>C31</f>
        <v>0</v>
      </c>
      <c r="D36" s="9">
        <f>D31</f>
        <v>0</v>
      </c>
      <c r="E36" s="9"/>
      <c r="F36" s="9"/>
      <c r="G36" s="9"/>
      <c r="H36" s="9">
        <f>B36+E36</f>
        <v>0</v>
      </c>
      <c r="I36" s="9">
        <f>C36+F36</f>
        <v>0</v>
      </c>
      <c r="J36" s="21">
        <f>SUM(H36:I36)</f>
        <v>0</v>
      </c>
      <c r="K36" s="17"/>
      <c r="L36" s="17"/>
    </row>
    <row r="37" spans="1:12" ht="26.25" thickBot="1">
      <c r="A37" s="16" t="s">
        <v>17</v>
      </c>
      <c r="B37" s="9">
        <f>B34</f>
        <v>0</v>
      </c>
      <c r="C37" s="9">
        <f>C34</f>
        <v>0</v>
      </c>
      <c r="D37" s="9">
        <f>D34</f>
        <v>0</v>
      </c>
      <c r="E37" s="9"/>
      <c r="F37" s="9"/>
      <c r="G37" s="9"/>
      <c r="H37" s="9">
        <f>B37+E37</f>
        <v>0</v>
      </c>
      <c r="I37" s="9">
        <f>C37+E37</f>
        <v>0</v>
      </c>
      <c r="J37" s="21">
        <f>SUM(H37:I37)</f>
        <v>0</v>
      </c>
      <c r="K37" s="17"/>
      <c r="L37" s="17"/>
    </row>
    <row r="38" spans="1:12" ht="26.25" thickBot="1">
      <c r="A38" s="18" t="s">
        <v>18</v>
      </c>
      <c r="B38" s="24">
        <f>SUM(B35:B37)</f>
        <v>2</v>
      </c>
      <c r="C38" s="24">
        <f>SUM(C35:C37)</f>
        <v>0</v>
      </c>
      <c r="D38" s="24">
        <f>SUM(D35:D37)</f>
        <v>2</v>
      </c>
      <c r="E38" s="24"/>
      <c r="F38" s="24"/>
      <c r="G38" s="24"/>
      <c r="H38" s="24">
        <f>SUM(H35:H37)</f>
        <v>2</v>
      </c>
      <c r="I38" s="24">
        <f>SUM(I35:I37)</f>
        <v>0</v>
      </c>
      <c r="J38" s="25">
        <f>SUM(J35:J37)</f>
        <v>2</v>
      </c>
      <c r="K38" s="17"/>
      <c r="L38" s="17"/>
    </row>
    <row r="39" spans="1:11" ht="25.5" hidden="1">
      <c r="A39" s="13"/>
      <c r="B39" s="17"/>
      <c r="C39" s="17"/>
      <c r="D39" s="17"/>
      <c r="E39" s="17"/>
      <c r="F39" s="17"/>
      <c r="G39" s="17"/>
      <c r="H39" s="17"/>
      <c r="I39" s="17"/>
      <c r="J39" s="17"/>
      <c r="K39" s="19"/>
    </row>
    <row r="40" spans="1:12" ht="12.75" customHeight="1">
      <c r="A40" s="1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</row>
    <row r="41" spans="1:13" ht="25.5" customHeight="1">
      <c r="A41" s="1284" t="str">
        <f>'[2]СПО'!B42</f>
        <v>Начальник УМО___________________И.И. Линник</v>
      </c>
      <c r="B41" s="1284"/>
      <c r="C41" s="1284"/>
      <c r="D41" s="1284"/>
      <c r="E41" s="1284"/>
      <c r="F41" s="1284"/>
      <c r="G41" s="1284"/>
      <c r="H41" s="1284"/>
      <c r="I41" s="1284"/>
      <c r="J41" s="1284"/>
      <c r="K41" s="680"/>
      <c r="L41" s="680"/>
      <c r="M41" s="680"/>
    </row>
  </sheetData>
  <sheetProtection/>
  <mergeCells count="9">
    <mergeCell ref="A1:L1"/>
    <mergeCell ref="A2:L2"/>
    <mergeCell ref="B3:E3"/>
    <mergeCell ref="F3:M3"/>
    <mergeCell ref="A41:J41"/>
    <mergeCell ref="A5:A7"/>
    <mergeCell ref="B5:D6"/>
    <mergeCell ref="E5:G6"/>
    <mergeCell ref="H5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T35"/>
  <sheetViews>
    <sheetView zoomScale="55" zoomScaleNormal="55" zoomScalePageLayoutView="0" workbookViewId="0" topLeftCell="A1">
      <selection activeCell="S11" sqref="S11"/>
    </sheetView>
  </sheetViews>
  <sheetFormatPr defaultColWidth="9.00390625" defaultRowHeight="12.75"/>
  <cols>
    <col min="1" max="1" width="87.875" style="1" customWidth="1"/>
    <col min="2" max="2" width="15.00390625" style="1" customWidth="1"/>
    <col min="3" max="3" width="14.75390625" style="1" customWidth="1"/>
    <col min="4" max="4" width="11.00390625" style="568" customWidth="1"/>
    <col min="5" max="5" width="15.125" style="1" customWidth="1"/>
    <col min="6" max="6" width="15.00390625" style="1" customWidth="1"/>
    <col min="7" max="7" width="11.125" style="568" customWidth="1"/>
    <col min="8" max="8" width="15.125" style="1" customWidth="1"/>
    <col min="9" max="9" width="15.00390625" style="1" customWidth="1"/>
    <col min="10" max="10" width="11.75390625" style="568" customWidth="1"/>
    <col min="11" max="11" width="15.375" style="1" customWidth="1"/>
    <col min="12" max="12" width="13.125" style="1" customWidth="1"/>
    <col min="13" max="15" width="10.75390625" style="1" customWidth="1"/>
    <col min="16" max="16" width="9.125" style="1" customWidth="1"/>
    <col min="17" max="17" width="12.875" style="1" customWidth="1"/>
    <col min="18" max="18" width="23.375" style="1" customWidth="1"/>
    <col min="19" max="20" width="9.125" style="1" customWidth="1"/>
    <col min="21" max="21" width="10.625" style="1" customWidth="1"/>
    <col min="22" max="22" width="11.25390625" style="1" customWidth="1"/>
    <col min="23" max="16384" width="9.125" style="1" customWidth="1"/>
  </cols>
  <sheetData>
    <row r="1" spans="1:20" ht="25.5" customHeight="1">
      <c r="A1" s="1282" t="str">
        <f>'[2]СПО'!B1</f>
        <v>Гуманитарно-педагогическая академия (филиал) ФГАОУ ВО «КФУ им. В. И. Вернадского» в г. Ялте</v>
      </c>
      <c r="B1" s="1282"/>
      <c r="C1" s="1282"/>
      <c r="D1" s="1282"/>
      <c r="E1" s="1282"/>
      <c r="F1" s="1282"/>
      <c r="G1" s="1282"/>
      <c r="H1" s="1282"/>
      <c r="I1" s="1282"/>
      <c r="J1" s="1282"/>
      <c r="K1" s="1282"/>
      <c r="L1" s="1282"/>
      <c r="M1" s="1282"/>
      <c r="N1" s="479"/>
      <c r="O1" s="479"/>
      <c r="P1" s="479"/>
      <c r="Q1" s="479"/>
      <c r="R1" s="479"/>
      <c r="S1" s="479"/>
      <c r="T1" s="479"/>
    </row>
    <row r="2" spans="1:16" ht="20.25" customHeight="1">
      <c r="A2" s="479"/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</row>
    <row r="3" spans="1:15" ht="24.75" customHeight="1">
      <c r="A3" s="1293" t="s">
        <v>137</v>
      </c>
      <c r="B3" s="1293"/>
      <c r="C3" s="1294">
        <v>42705</v>
      </c>
      <c r="D3" s="1282"/>
      <c r="E3" s="1282"/>
      <c r="F3" s="1283" t="s">
        <v>138</v>
      </c>
      <c r="G3" s="1283"/>
      <c r="H3" s="1283"/>
      <c r="I3" s="1283"/>
      <c r="J3" s="1283"/>
      <c r="K3" s="1283"/>
      <c r="L3" s="1283"/>
      <c r="M3" s="1283"/>
      <c r="N3" s="2"/>
      <c r="O3" s="2"/>
    </row>
    <row r="4" ht="33" customHeight="1" thickBot="1">
      <c r="A4" s="3"/>
    </row>
    <row r="5" spans="1:15" ht="33" customHeight="1" thickBot="1">
      <c r="A5" s="1291" t="s">
        <v>1</v>
      </c>
      <c r="B5" s="1292" t="s">
        <v>19</v>
      </c>
      <c r="C5" s="1292"/>
      <c r="D5" s="1292"/>
      <c r="E5" s="1292" t="s">
        <v>20</v>
      </c>
      <c r="F5" s="1292"/>
      <c r="G5" s="1292"/>
      <c r="H5" s="1292" t="s">
        <v>21</v>
      </c>
      <c r="I5" s="1292"/>
      <c r="J5" s="1292"/>
      <c r="K5" s="1288" t="s">
        <v>28</v>
      </c>
      <c r="L5" s="1288"/>
      <c r="M5" s="1288"/>
      <c r="N5" s="276"/>
      <c r="O5" s="276"/>
    </row>
    <row r="6" spans="1:15" ht="33" customHeight="1" thickBot="1">
      <c r="A6" s="1291"/>
      <c r="B6" s="1288" t="s">
        <v>24</v>
      </c>
      <c r="C6" s="1288"/>
      <c r="D6" s="1288"/>
      <c r="E6" s="1288" t="s">
        <v>24</v>
      </c>
      <c r="F6" s="1288"/>
      <c r="G6" s="1288"/>
      <c r="H6" s="1288" t="s">
        <v>24</v>
      </c>
      <c r="I6" s="1288"/>
      <c r="J6" s="1288"/>
      <c r="K6" s="1288"/>
      <c r="L6" s="1288"/>
      <c r="M6" s="1288"/>
      <c r="N6" s="276"/>
      <c r="O6" s="276"/>
    </row>
    <row r="7" spans="1:15" ht="99.75" customHeight="1" thickBot="1">
      <c r="A7" s="1291"/>
      <c r="B7" s="480" t="s">
        <v>5</v>
      </c>
      <c r="C7" s="481" t="s">
        <v>6</v>
      </c>
      <c r="D7" s="482" t="s">
        <v>7</v>
      </c>
      <c r="E7" s="480" t="s">
        <v>5</v>
      </c>
      <c r="F7" s="481" t="s">
        <v>6</v>
      </c>
      <c r="G7" s="482" t="s">
        <v>7</v>
      </c>
      <c r="H7" s="480" t="s">
        <v>5</v>
      </c>
      <c r="I7" s="481" t="s">
        <v>6</v>
      </c>
      <c r="J7" s="482" t="s">
        <v>7</v>
      </c>
      <c r="K7" s="480" t="s">
        <v>5</v>
      </c>
      <c r="L7" s="481" t="s">
        <v>6</v>
      </c>
      <c r="M7" s="482" t="s">
        <v>7</v>
      </c>
      <c r="N7" s="276"/>
      <c r="O7" s="276"/>
    </row>
    <row r="8" spans="1:15" ht="36.75" customHeight="1" thickBot="1">
      <c r="A8" s="15" t="s">
        <v>8</v>
      </c>
      <c r="B8" s="35">
        <f aca="true" t="shared" si="0" ref="B8:M8">SUM(B9:B13)</f>
        <v>9</v>
      </c>
      <c r="C8" s="22">
        <f t="shared" si="0"/>
        <v>2</v>
      </c>
      <c r="D8" s="23">
        <f t="shared" si="0"/>
        <v>11</v>
      </c>
      <c r="E8" s="570">
        <f t="shared" si="0"/>
        <v>16</v>
      </c>
      <c r="F8" s="22">
        <f t="shared" si="0"/>
        <v>1</v>
      </c>
      <c r="G8" s="23">
        <f t="shared" si="0"/>
        <v>17</v>
      </c>
      <c r="H8" s="570">
        <f t="shared" si="0"/>
        <v>14</v>
      </c>
      <c r="I8" s="22">
        <f t="shared" si="0"/>
        <v>0</v>
      </c>
      <c r="J8" s="23">
        <f t="shared" si="0"/>
        <v>14</v>
      </c>
      <c r="K8" s="570">
        <f t="shared" si="0"/>
        <v>39</v>
      </c>
      <c r="L8" s="22">
        <f t="shared" si="0"/>
        <v>3</v>
      </c>
      <c r="M8" s="23">
        <f t="shared" si="0"/>
        <v>42</v>
      </c>
      <c r="N8" s="280"/>
      <c r="O8" s="276"/>
    </row>
    <row r="9" spans="1:15" ht="30" customHeight="1">
      <c r="A9" s="491" t="s">
        <v>29</v>
      </c>
      <c r="B9" s="993">
        <v>1</v>
      </c>
      <c r="C9" s="283">
        <v>0</v>
      </c>
      <c r="D9" s="994">
        <v>1</v>
      </c>
      <c r="E9" s="995">
        <v>1</v>
      </c>
      <c r="F9" s="996">
        <v>0</v>
      </c>
      <c r="G9" s="997">
        <v>1</v>
      </c>
      <c r="H9" s="995">
        <v>1</v>
      </c>
      <c r="I9" s="996">
        <f>I25+I17</f>
        <v>0</v>
      </c>
      <c r="J9" s="994">
        <v>1</v>
      </c>
      <c r="K9" s="998">
        <f aca="true" t="shared" si="1" ref="K9:M13">B9+E9+H9</f>
        <v>3</v>
      </c>
      <c r="L9" s="999">
        <f t="shared" si="1"/>
        <v>0</v>
      </c>
      <c r="M9" s="1000">
        <f t="shared" si="1"/>
        <v>3</v>
      </c>
      <c r="N9" s="280"/>
      <c r="O9" s="276"/>
    </row>
    <row r="10" spans="1:15" ht="27.75" customHeight="1">
      <c r="A10" s="282" t="s">
        <v>30</v>
      </c>
      <c r="B10" s="993">
        <v>2</v>
      </c>
      <c r="C10" s="283">
        <v>1</v>
      </c>
      <c r="D10" s="994">
        <v>3</v>
      </c>
      <c r="E10" s="995">
        <v>10</v>
      </c>
      <c r="F10" s="996">
        <f>F26+F18</f>
        <v>0</v>
      </c>
      <c r="G10" s="997">
        <v>10</v>
      </c>
      <c r="H10" s="995">
        <v>11</v>
      </c>
      <c r="I10" s="996">
        <f>I26+I18</f>
        <v>0</v>
      </c>
      <c r="J10" s="994">
        <v>11</v>
      </c>
      <c r="K10" s="998">
        <f t="shared" si="1"/>
        <v>23</v>
      </c>
      <c r="L10" s="999">
        <f t="shared" si="1"/>
        <v>1</v>
      </c>
      <c r="M10" s="1000">
        <f t="shared" si="1"/>
        <v>24</v>
      </c>
      <c r="N10" s="280"/>
      <c r="O10" s="276"/>
    </row>
    <row r="11" spans="1:15" ht="27.75" customHeight="1">
      <c r="A11" s="282" t="s">
        <v>31</v>
      </c>
      <c r="B11" s="993">
        <v>4</v>
      </c>
      <c r="C11" s="283">
        <v>1</v>
      </c>
      <c r="D11" s="994">
        <v>5</v>
      </c>
      <c r="E11" s="995">
        <v>2</v>
      </c>
      <c r="F11" s="996">
        <f>F27+F19</f>
        <v>0</v>
      </c>
      <c r="G11" s="997">
        <v>2</v>
      </c>
      <c r="H11" s="995">
        <v>1</v>
      </c>
      <c r="I11" s="996">
        <f>I27+I19</f>
        <v>0</v>
      </c>
      <c r="J11" s="994">
        <v>1</v>
      </c>
      <c r="K11" s="998">
        <f t="shared" si="1"/>
        <v>7</v>
      </c>
      <c r="L11" s="999">
        <f t="shared" si="1"/>
        <v>1</v>
      </c>
      <c r="M11" s="1000">
        <f t="shared" si="1"/>
        <v>8</v>
      </c>
      <c r="N11" s="280"/>
      <c r="O11" s="276"/>
    </row>
    <row r="12" spans="1:15" ht="30.75" customHeight="1">
      <c r="A12" s="282" t="s">
        <v>32</v>
      </c>
      <c r="B12" s="993">
        <v>1</v>
      </c>
      <c r="C12" s="283">
        <v>0</v>
      </c>
      <c r="D12" s="994">
        <v>1</v>
      </c>
      <c r="E12" s="995">
        <v>1</v>
      </c>
      <c r="F12" s="996">
        <v>1</v>
      </c>
      <c r="G12" s="997">
        <v>2</v>
      </c>
      <c r="H12" s="995">
        <f>H28+H20</f>
        <v>0</v>
      </c>
      <c r="I12" s="996">
        <f>I28+I20</f>
        <v>0</v>
      </c>
      <c r="J12" s="994">
        <f>J28+J20</f>
        <v>0</v>
      </c>
      <c r="K12" s="998">
        <f t="shared" si="1"/>
        <v>2</v>
      </c>
      <c r="L12" s="999">
        <f t="shared" si="1"/>
        <v>1</v>
      </c>
      <c r="M12" s="1000">
        <f t="shared" si="1"/>
        <v>3</v>
      </c>
      <c r="N12" s="280"/>
      <c r="O12" s="276"/>
    </row>
    <row r="13" spans="1:15" ht="32.25" customHeight="1" thickBot="1">
      <c r="A13" s="494" t="s">
        <v>33</v>
      </c>
      <c r="B13" s="993">
        <v>1</v>
      </c>
      <c r="C13" s="283">
        <v>0</v>
      </c>
      <c r="D13" s="994">
        <v>1</v>
      </c>
      <c r="E13" s="995">
        <v>2</v>
      </c>
      <c r="F13" s="996">
        <v>0</v>
      </c>
      <c r="G13" s="997">
        <v>2</v>
      </c>
      <c r="H13" s="995">
        <v>1</v>
      </c>
      <c r="I13" s="996">
        <f>I29+I21</f>
        <v>0</v>
      </c>
      <c r="J13" s="994">
        <v>1</v>
      </c>
      <c r="K13" s="998">
        <f t="shared" si="1"/>
        <v>4</v>
      </c>
      <c r="L13" s="999">
        <f t="shared" si="1"/>
        <v>0</v>
      </c>
      <c r="M13" s="1000">
        <f t="shared" si="1"/>
        <v>4</v>
      </c>
      <c r="N13" s="280"/>
      <c r="O13" s="276"/>
    </row>
    <row r="14" spans="1:15" ht="36.75" customHeight="1" thickBot="1">
      <c r="A14" s="8" t="s">
        <v>9</v>
      </c>
      <c r="B14" s="1001">
        <f aca="true" t="shared" si="2" ref="B14:M14">SUM(B9:B13)</f>
        <v>9</v>
      </c>
      <c r="C14" s="29">
        <f t="shared" si="2"/>
        <v>2</v>
      </c>
      <c r="D14" s="794">
        <f t="shared" si="2"/>
        <v>11</v>
      </c>
      <c r="E14" s="575">
        <f t="shared" si="2"/>
        <v>16</v>
      </c>
      <c r="F14" s="793">
        <f t="shared" si="2"/>
        <v>1</v>
      </c>
      <c r="G14" s="794">
        <f t="shared" si="2"/>
        <v>17</v>
      </c>
      <c r="H14" s="575">
        <f t="shared" si="2"/>
        <v>14</v>
      </c>
      <c r="I14" s="793">
        <f t="shared" si="2"/>
        <v>0</v>
      </c>
      <c r="J14" s="794">
        <f t="shared" si="2"/>
        <v>14</v>
      </c>
      <c r="K14" s="575">
        <f t="shared" si="2"/>
        <v>39</v>
      </c>
      <c r="L14" s="793">
        <f t="shared" si="2"/>
        <v>3</v>
      </c>
      <c r="M14" s="794">
        <f t="shared" si="2"/>
        <v>42</v>
      </c>
      <c r="N14" s="280"/>
      <c r="O14" s="276"/>
    </row>
    <row r="15" spans="1:15" ht="27" customHeight="1" thickBot="1">
      <c r="A15" s="8" t="s">
        <v>10</v>
      </c>
      <c r="B15" s="26"/>
      <c r="C15" s="27"/>
      <c r="D15" s="578"/>
      <c r="E15" s="284"/>
      <c r="F15" s="285"/>
      <c r="G15" s="577"/>
      <c r="H15" s="26"/>
      <c r="I15" s="27"/>
      <c r="J15" s="578"/>
      <c r="K15" s="30"/>
      <c r="L15" s="27"/>
      <c r="M15" s="579"/>
      <c r="N15" s="276"/>
      <c r="O15" s="276"/>
    </row>
    <row r="16" spans="1:15" ht="31.5" customHeight="1" thickBot="1">
      <c r="A16" s="341" t="s">
        <v>11</v>
      </c>
      <c r="B16" s="33"/>
      <c r="C16" s="34"/>
      <c r="D16" s="11"/>
      <c r="E16" s="342"/>
      <c r="F16" s="343"/>
      <c r="G16" s="795"/>
      <c r="H16" s="33"/>
      <c r="I16" s="34"/>
      <c r="J16" s="11"/>
      <c r="K16" s="12"/>
      <c r="L16" s="10"/>
      <c r="M16" s="39"/>
      <c r="N16" s="277"/>
      <c r="O16" s="277"/>
    </row>
    <row r="17" spans="1:16" ht="24.75" customHeight="1">
      <c r="A17" s="491" t="s">
        <v>29</v>
      </c>
      <c r="B17" s="492">
        <v>1</v>
      </c>
      <c r="C17" s="358">
        <v>0</v>
      </c>
      <c r="D17" s="588">
        <f>SUM(B17:C17)</f>
        <v>1</v>
      </c>
      <c r="E17" s="571">
        <v>1</v>
      </c>
      <c r="F17" s="358">
        <v>0</v>
      </c>
      <c r="G17" s="588">
        <f>SUM(E17:F17)</f>
        <v>1</v>
      </c>
      <c r="H17" s="571">
        <v>1</v>
      </c>
      <c r="I17" s="358">
        <v>0</v>
      </c>
      <c r="J17" s="588">
        <f>SUM(H17:I17)</f>
        <v>1</v>
      </c>
      <c r="K17" s="580">
        <f aca="true" t="shared" si="3" ref="K17:M21">B17+E17+H17</f>
        <v>3</v>
      </c>
      <c r="L17" s="796">
        <f t="shared" si="3"/>
        <v>0</v>
      </c>
      <c r="M17" s="797">
        <f t="shared" si="3"/>
        <v>3</v>
      </c>
      <c r="N17" s="100"/>
      <c r="O17" s="100"/>
      <c r="P17" s="287"/>
    </row>
    <row r="18" spans="1:16" ht="24.75" customHeight="1">
      <c r="A18" s="282" t="s">
        <v>30</v>
      </c>
      <c r="B18" s="20">
        <v>2</v>
      </c>
      <c r="C18" s="6">
        <v>1</v>
      </c>
      <c r="D18" s="593">
        <f>SUM(B18:C18)</f>
        <v>3</v>
      </c>
      <c r="E18" s="572">
        <v>10</v>
      </c>
      <c r="F18" s="6">
        <v>0</v>
      </c>
      <c r="G18" s="593">
        <f>SUM(E18:F18)</f>
        <v>10</v>
      </c>
      <c r="H18" s="572">
        <v>11</v>
      </c>
      <c r="I18" s="6">
        <v>0</v>
      </c>
      <c r="J18" s="593">
        <f>SUM(H18:I18)</f>
        <v>11</v>
      </c>
      <c r="K18" s="573">
        <f t="shared" si="3"/>
        <v>23</v>
      </c>
      <c r="L18" s="790">
        <f t="shared" si="3"/>
        <v>1</v>
      </c>
      <c r="M18" s="791">
        <f t="shared" si="3"/>
        <v>24</v>
      </c>
      <c r="N18" s="100"/>
      <c r="O18" s="100"/>
      <c r="P18" s="287"/>
    </row>
    <row r="19" spans="1:16" ht="24.75" customHeight="1">
      <c r="A19" s="282" t="s">
        <v>31</v>
      </c>
      <c r="B19" s="20">
        <v>4</v>
      </c>
      <c r="C19" s="6">
        <v>1</v>
      </c>
      <c r="D19" s="593">
        <f>SUM(B19:C19)</f>
        <v>5</v>
      </c>
      <c r="E19" s="572">
        <v>2</v>
      </c>
      <c r="F19" s="6">
        <v>0</v>
      </c>
      <c r="G19" s="593">
        <f>SUM(E19:F19)</f>
        <v>2</v>
      </c>
      <c r="H19" s="572">
        <v>1</v>
      </c>
      <c r="I19" s="6">
        <v>0</v>
      </c>
      <c r="J19" s="593">
        <f>SUM(H19:I19)</f>
        <v>1</v>
      </c>
      <c r="K19" s="573">
        <f t="shared" si="3"/>
        <v>7</v>
      </c>
      <c r="L19" s="790">
        <f t="shared" si="3"/>
        <v>1</v>
      </c>
      <c r="M19" s="791">
        <f t="shared" si="3"/>
        <v>8</v>
      </c>
      <c r="N19" s="100"/>
      <c r="O19" s="100"/>
      <c r="P19" s="287"/>
    </row>
    <row r="20" spans="1:16" ht="29.25" customHeight="1">
      <c r="A20" s="282" t="s">
        <v>32</v>
      </c>
      <c r="B20" s="20">
        <v>1</v>
      </c>
      <c r="C20" s="6">
        <v>0</v>
      </c>
      <c r="D20" s="593">
        <f>SUM(B20:C20)</f>
        <v>1</v>
      </c>
      <c r="E20" s="572">
        <v>1</v>
      </c>
      <c r="F20" s="6">
        <v>1</v>
      </c>
      <c r="G20" s="593">
        <f>SUM(E20:F20)</f>
        <v>2</v>
      </c>
      <c r="H20" s="572">
        <v>0</v>
      </c>
      <c r="I20" s="6">
        <v>0</v>
      </c>
      <c r="J20" s="593">
        <f>SUM(H20:I20)</f>
        <v>0</v>
      </c>
      <c r="K20" s="573">
        <f t="shared" si="3"/>
        <v>2</v>
      </c>
      <c r="L20" s="790">
        <f t="shared" si="3"/>
        <v>1</v>
      </c>
      <c r="M20" s="791">
        <f t="shared" si="3"/>
        <v>3</v>
      </c>
      <c r="N20" s="100"/>
      <c r="O20" s="100"/>
      <c r="P20" s="287"/>
    </row>
    <row r="21" spans="1:16" ht="43.5" customHeight="1" thickBot="1">
      <c r="A21" s="494" t="s">
        <v>33</v>
      </c>
      <c r="B21" s="495">
        <v>1</v>
      </c>
      <c r="C21" s="497">
        <v>0</v>
      </c>
      <c r="D21" s="598">
        <f>SUM(B21:C21)</f>
        <v>1</v>
      </c>
      <c r="E21" s="581">
        <v>2</v>
      </c>
      <c r="F21" s="497">
        <v>0</v>
      </c>
      <c r="G21" s="598">
        <f>SUM(E21:F21)</f>
        <v>2</v>
      </c>
      <c r="H21" s="581">
        <v>1</v>
      </c>
      <c r="I21" s="497">
        <v>0</v>
      </c>
      <c r="J21" s="598">
        <f>SUM(H21:I21)</f>
        <v>1</v>
      </c>
      <c r="K21" s="582">
        <f t="shared" si="3"/>
        <v>4</v>
      </c>
      <c r="L21" s="798">
        <f t="shared" si="3"/>
        <v>0</v>
      </c>
      <c r="M21" s="799">
        <f t="shared" si="3"/>
        <v>4</v>
      </c>
      <c r="N21" s="288"/>
      <c r="O21" s="288"/>
      <c r="P21" s="287"/>
    </row>
    <row r="22" spans="1:15" ht="24.75" customHeight="1" thickBot="1">
      <c r="A22" s="484" t="s">
        <v>13</v>
      </c>
      <c r="B22" s="485">
        <f aca="true" t="shared" si="4" ref="B22:G22">SUM(B16:B21)</f>
        <v>9</v>
      </c>
      <c r="C22" s="574">
        <f t="shared" si="4"/>
        <v>2</v>
      </c>
      <c r="D22" s="792">
        <f t="shared" si="4"/>
        <v>11</v>
      </c>
      <c r="E22" s="583">
        <f t="shared" si="4"/>
        <v>16</v>
      </c>
      <c r="F22" s="800">
        <f t="shared" si="4"/>
        <v>1</v>
      </c>
      <c r="G22" s="792">
        <f t="shared" si="4"/>
        <v>17</v>
      </c>
      <c r="H22" s="801">
        <f aca="true" t="shared" si="5" ref="H22:M22">SUM(H17:H21)</f>
        <v>14</v>
      </c>
      <c r="I22" s="802">
        <f t="shared" si="5"/>
        <v>0</v>
      </c>
      <c r="J22" s="803">
        <f t="shared" si="5"/>
        <v>14</v>
      </c>
      <c r="K22" s="584">
        <f t="shared" si="5"/>
        <v>39</v>
      </c>
      <c r="L22" s="487">
        <f t="shared" si="5"/>
        <v>3</v>
      </c>
      <c r="M22" s="488">
        <f t="shared" si="5"/>
        <v>42</v>
      </c>
      <c r="N22" s="278"/>
      <c r="O22" s="278"/>
    </row>
    <row r="23" spans="1:15" ht="24.75" customHeight="1" thickBot="1">
      <c r="A23" s="14" t="s">
        <v>14</v>
      </c>
      <c r="B23" s="40"/>
      <c r="C23" s="41"/>
      <c r="D23" s="578"/>
      <c r="E23" s="40"/>
      <c r="F23" s="41"/>
      <c r="G23" s="578"/>
      <c r="H23" s="489"/>
      <c r="I23" s="490"/>
      <c r="J23" s="804"/>
      <c r="K23" s="36"/>
      <c r="L23" s="37"/>
      <c r="M23" s="805"/>
      <c r="N23" s="13"/>
      <c r="O23" s="13"/>
    </row>
    <row r="24" spans="1:15" ht="24.75" customHeight="1">
      <c r="A24" s="491" t="s">
        <v>29</v>
      </c>
      <c r="B24" s="492">
        <v>0</v>
      </c>
      <c r="C24" s="358">
        <v>0</v>
      </c>
      <c r="D24" s="588">
        <f>SUM(B24:C24)</f>
        <v>0</v>
      </c>
      <c r="E24" s="493">
        <v>0</v>
      </c>
      <c r="F24" s="493">
        <v>0</v>
      </c>
      <c r="G24" s="806">
        <f>SUM(E24:F24)</f>
        <v>0</v>
      </c>
      <c r="H24" s="356">
        <v>0</v>
      </c>
      <c r="I24" s="356">
        <v>0</v>
      </c>
      <c r="J24" s="806">
        <f>SUM(H24:I24)</f>
        <v>0</v>
      </c>
      <c r="K24" s="36">
        <f aca="true" t="shared" si="6" ref="K24:M28">B24+E24+H24</f>
        <v>0</v>
      </c>
      <c r="L24" s="37">
        <f t="shared" si="6"/>
        <v>0</v>
      </c>
      <c r="M24" s="805">
        <f t="shared" si="6"/>
        <v>0</v>
      </c>
      <c r="N24" s="13"/>
      <c r="O24" s="13"/>
    </row>
    <row r="25" spans="1:15" ht="33" customHeight="1">
      <c r="A25" s="282" t="s">
        <v>30</v>
      </c>
      <c r="B25" s="20">
        <v>0</v>
      </c>
      <c r="C25" s="6">
        <v>0</v>
      </c>
      <c r="D25" s="593">
        <f>SUM(B25:C25)</f>
        <v>0</v>
      </c>
      <c r="E25" s="7">
        <v>0</v>
      </c>
      <c r="F25" s="7">
        <v>0</v>
      </c>
      <c r="G25" s="807">
        <f>SUM(E25:F25)</f>
        <v>0</v>
      </c>
      <c r="H25" s="4">
        <v>0</v>
      </c>
      <c r="I25" s="4">
        <v>0</v>
      </c>
      <c r="J25" s="807">
        <f>SUM(H25:I25)</f>
        <v>0</v>
      </c>
      <c r="K25" s="31">
        <f t="shared" si="6"/>
        <v>0</v>
      </c>
      <c r="L25" s="32">
        <f t="shared" si="6"/>
        <v>0</v>
      </c>
      <c r="M25" s="808">
        <f t="shared" si="6"/>
        <v>0</v>
      </c>
      <c r="N25" s="13"/>
      <c r="O25" s="13"/>
    </row>
    <row r="26" spans="1:15" ht="24.75" customHeight="1">
      <c r="A26" s="282" t="s">
        <v>31</v>
      </c>
      <c r="B26" s="20">
        <v>0</v>
      </c>
      <c r="C26" s="6">
        <v>0</v>
      </c>
      <c r="D26" s="593">
        <f>SUM(B26:C26)</f>
        <v>0</v>
      </c>
      <c r="E26" s="7">
        <v>0</v>
      </c>
      <c r="F26" s="7">
        <v>0</v>
      </c>
      <c r="G26" s="807">
        <f>SUM(E26:F26)</f>
        <v>0</v>
      </c>
      <c r="H26" s="4">
        <v>0</v>
      </c>
      <c r="I26" s="4">
        <v>0</v>
      </c>
      <c r="J26" s="807">
        <f>SUM(H26:I26)</f>
        <v>0</v>
      </c>
      <c r="K26" s="31">
        <f t="shared" si="6"/>
        <v>0</v>
      </c>
      <c r="L26" s="32">
        <f t="shared" si="6"/>
        <v>0</v>
      </c>
      <c r="M26" s="808">
        <f t="shared" si="6"/>
        <v>0</v>
      </c>
      <c r="N26" s="278"/>
      <c r="O26" s="278"/>
    </row>
    <row r="27" spans="1:15" ht="32.25" customHeight="1">
      <c r="A27" s="282" t="s">
        <v>32</v>
      </c>
      <c r="B27" s="20">
        <v>0</v>
      </c>
      <c r="C27" s="6">
        <v>0</v>
      </c>
      <c r="D27" s="593">
        <f>SUM(B27:C27)</f>
        <v>0</v>
      </c>
      <c r="E27" s="7">
        <v>0</v>
      </c>
      <c r="F27" s="7">
        <v>0</v>
      </c>
      <c r="G27" s="807">
        <f>SUM(E27:F27)</f>
        <v>0</v>
      </c>
      <c r="H27" s="4">
        <v>0</v>
      </c>
      <c r="I27" s="4">
        <v>0</v>
      </c>
      <c r="J27" s="807">
        <f>SUM(H27:I27)</f>
        <v>0</v>
      </c>
      <c r="K27" s="31">
        <f t="shared" si="6"/>
        <v>0</v>
      </c>
      <c r="L27" s="32">
        <f t="shared" si="6"/>
        <v>0</v>
      </c>
      <c r="M27" s="808">
        <f t="shared" si="6"/>
        <v>0</v>
      </c>
      <c r="N27" s="289"/>
      <c r="O27" s="289"/>
    </row>
    <row r="28" spans="1:15" ht="29.25" customHeight="1" thickBot="1">
      <c r="A28" s="494" t="s">
        <v>33</v>
      </c>
      <c r="B28" s="495">
        <v>0</v>
      </c>
      <c r="C28" s="497">
        <v>0</v>
      </c>
      <c r="D28" s="598">
        <f>SUM(B28:C28)</f>
        <v>0</v>
      </c>
      <c r="E28" s="499">
        <v>0</v>
      </c>
      <c r="F28" s="499">
        <v>0</v>
      </c>
      <c r="G28" s="809">
        <f>SUM(E28:F28)</f>
        <v>0</v>
      </c>
      <c r="H28" s="498">
        <v>0</v>
      </c>
      <c r="I28" s="498">
        <v>0</v>
      </c>
      <c r="J28" s="809">
        <f>SUM(H28:I28)</f>
        <v>0</v>
      </c>
      <c r="K28" s="500">
        <f t="shared" si="6"/>
        <v>0</v>
      </c>
      <c r="L28" s="501">
        <f t="shared" si="6"/>
        <v>0</v>
      </c>
      <c r="M28" s="810">
        <f t="shared" si="6"/>
        <v>0</v>
      </c>
      <c r="N28" s="278"/>
      <c r="O28" s="278"/>
    </row>
    <row r="29" spans="1:15" ht="36.75" customHeight="1" thickBot="1">
      <c r="A29" s="484" t="s">
        <v>15</v>
      </c>
      <c r="B29" s="502">
        <f aca="true" t="shared" si="7" ref="B29:M29">SUM(B24:B28)</f>
        <v>0</v>
      </c>
      <c r="C29" s="502">
        <f t="shared" si="7"/>
        <v>0</v>
      </c>
      <c r="D29" s="502">
        <f t="shared" si="7"/>
        <v>0</v>
      </c>
      <c r="E29" s="502">
        <f t="shared" si="7"/>
        <v>0</v>
      </c>
      <c r="F29" s="502">
        <f t="shared" si="7"/>
        <v>0</v>
      </c>
      <c r="G29" s="502">
        <f t="shared" si="7"/>
        <v>0</v>
      </c>
      <c r="H29" s="503">
        <f t="shared" si="7"/>
        <v>0</v>
      </c>
      <c r="I29" s="503">
        <f t="shared" si="7"/>
        <v>0</v>
      </c>
      <c r="J29" s="503">
        <f t="shared" si="7"/>
        <v>0</v>
      </c>
      <c r="K29" s="502">
        <f t="shared" si="7"/>
        <v>0</v>
      </c>
      <c r="L29" s="502">
        <f t="shared" si="7"/>
        <v>0</v>
      </c>
      <c r="M29" s="488">
        <f t="shared" si="7"/>
        <v>0</v>
      </c>
      <c r="N29" s="13"/>
      <c r="O29" s="13"/>
    </row>
    <row r="30" spans="1:15" ht="30" customHeight="1" thickBot="1">
      <c r="A30" s="16" t="s">
        <v>16</v>
      </c>
      <c r="B30" s="9">
        <f aca="true" t="shared" si="8" ref="B30:M30">B22</f>
        <v>9</v>
      </c>
      <c r="C30" s="9">
        <f t="shared" si="8"/>
        <v>2</v>
      </c>
      <c r="D30" s="9">
        <f t="shared" si="8"/>
        <v>11</v>
      </c>
      <c r="E30" s="9">
        <f t="shared" si="8"/>
        <v>16</v>
      </c>
      <c r="F30" s="9">
        <f t="shared" si="8"/>
        <v>1</v>
      </c>
      <c r="G30" s="29">
        <f t="shared" si="8"/>
        <v>17</v>
      </c>
      <c r="H30" s="29">
        <f t="shared" si="8"/>
        <v>14</v>
      </c>
      <c r="I30" s="29">
        <f t="shared" si="8"/>
        <v>0</v>
      </c>
      <c r="J30" s="29">
        <f t="shared" si="8"/>
        <v>14</v>
      </c>
      <c r="K30" s="29">
        <f t="shared" si="8"/>
        <v>39</v>
      </c>
      <c r="L30" s="29">
        <f t="shared" si="8"/>
        <v>3</v>
      </c>
      <c r="M30" s="21">
        <f t="shared" si="8"/>
        <v>42</v>
      </c>
      <c r="N30" s="279"/>
      <c r="O30" s="279"/>
    </row>
    <row r="31" spans="1:15" ht="26.25" thickBot="1">
      <c r="A31" s="16" t="s">
        <v>17</v>
      </c>
      <c r="B31" s="9">
        <f aca="true" t="shared" si="9" ref="B31:M31">B29</f>
        <v>0</v>
      </c>
      <c r="C31" s="9">
        <f t="shared" si="9"/>
        <v>0</v>
      </c>
      <c r="D31" s="9">
        <f t="shared" si="9"/>
        <v>0</v>
      </c>
      <c r="E31" s="9">
        <f t="shared" si="9"/>
        <v>0</v>
      </c>
      <c r="F31" s="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0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1">
        <f t="shared" si="9"/>
        <v>0</v>
      </c>
      <c r="N31" s="17"/>
      <c r="O31" s="17"/>
    </row>
    <row r="32" spans="1:15" ht="26.25" thickBot="1">
      <c r="A32" s="18" t="s">
        <v>18</v>
      </c>
      <c r="B32" s="24">
        <f aca="true" t="shared" si="10" ref="B32:M32">SUM(B30:B31)</f>
        <v>9</v>
      </c>
      <c r="C32" s="24">
        <f t="shared" si="10"/>
        <v>2</v>
      </c>
      <c r="D32" s="24">
        <f t="shared" si="10"/>
        <v>11</v>
      </c>
      <c r="E32" s="24">
        <f t="shared" si="10"/>
        <v>16</v>
      </c>
      <c r="F32" s="24">
        <f t="shared" si="10"/>
        <v>1</v>
      </c>
      <c r="G32" s="38">
        <f t="shared" si="10"/>
        <v>17</v>
      </c>
      <c r="H32" s="38">
        <f t="shared" si="10"/>
        <v>14</v>
      </c>
      <c r="I32" s="38">
        <f t="shared" si="10"/>
        <v>0</v>
      </c>
      <c r="J32" s="38">
        <f t="shared" si="10"/>
        <v>14</v>
      </c>
      <c r="K32" s="38">
        <f t="shared" si="10"/>
        <v>39</v>
      </c>
      <c r="L32" s="38">
        <f t="shared" si="10"/>
        <v>3</v>
      </c>
      <c r="M32" s="25">
        <f t="shared" si="10"/>
        <v>42</v>
      </c>
      <c r="N32" s="17"/>
      <c r="O32" s="17"/>
    </row>
    <row r="33" spans="1:15" ht="12" customHeight="1">
      <c r="A33" s="13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4" ht="25.5" customHeight="1" hidden="1">
      <c r="A34" s="13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9"/>
    </row>
    <row r="35" spans="1:16" ht="37.5" customHeight="1">
      <c r="A35" s="1290" t="str">
        <f>'[2]СПО'!B42</f>
        <v>Начальник УМО___________________И.И. Линник</v>
      </c>
      <c r="B35" s="1290"/>
      <c r="C35" s="1290"/>
      <c r="D35" s="1290"/>
      <c r="E35" s="1290"/>
      <c r="F35" s="1290"/>
      <c r="G35" s="1290"/>
      <c r="H35" s="1290"/>
      <c r="I35" s="1290"/>
      <c r="J35" s="1290"/>
      <c r="K35" s="1290"/>
      <c r="L35" s="504"/>
      <c r="M35" s="504"/>
      <c r="N35" s="504"/>
      <c r="O35" s="504"/>
      <c r="P35" s="504"/>
    </row>
    <row r="36" ht="26.25" customHeight="1"/>
  </sheetData>
  <sheetProtection/>
  <mergeCells count="13">
    <mergeCell ref="A1:M1"/>
    <mergeCell ref="A3:B3"/>
    <mergeCell ref="C3:E3"/>
    <mergeCell ref="F3:M3"/>
    <mergeCell ref="H5:J5"/>
    <mergeCell ref="K5:M6"/>
    <mergeCell ref="B6:D6"/>
    <mergeCell ref="E6:G6"/>
    <mergeCell ref="H6:J6"/>
    <mergeCell ref="A35:K35"/>
    <mergeCell ref="A5:A7"/>
    <mergeCell ref="B5:D5"/>
    <mergeCell ref="E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W36"/>
  <sheetViews>
    <sheetView zoomScale="55" zoomScaleNormal="55" zoomScalePageLayoutView="0" workbookViewId="0" topLeftCell="A1">
      <selection activeCell="J38" sqref="J38"/>
    </sheetView>
  </sheetViews>
  <sheetFormatPr defaultColWidth="9.00390625" defaultRowHeight="12.75"/>
  <cols>
    <col min="1" max="1" width="87.875" style="1" customWidth="1"/>
    <col min="2" max="2" width="14.375" style="1" customWidth="1"/>
    <col min="3" max="3" width="15.00390625" style="1" customWidth="1"/>
    <col min="4" max="4" width="11.00390625" style="1" customWidth="1"/>
    <col min="5" max="5" width="15.625" style="1" customWidth="1"/>
    <col min="6" max="6" width="14.125" style="1" customWidth="1"/>
    <col min="7" max="7" width="13.00390625" style="1" customWidth="1"/>
    <col min="8" max="8" width="17.00390625" style="1" customWidth="1"/>
    <col min="9" max="9" width="15.875" style="1" customWidth="1"/>
    <col min="10" max="10" width="11.125" style="1" customWidth="1"/>
    <col min="11" max="11" width="15.00390625" style="1" customWidth="1"/>
    <col min="12" max="12" width="13.125" style="1" customWidth="1"/>
    <col min="13" max="13" width="9.625" style="1" customWidth="1"/>
    <col min="14" max="14" width="15.75390625" style="1" customWidth="1"/>
    <col min="15" max="15" width="13.125" style="1" customWidth="1"/>
    <col min="16" max="18" width="10.75390625" style="1" customWidth="1"/>
    <col min="19" max="19" width="9.125" style="1" customWidth="1"/>
    <col min="20" max="20" width="12.875" style="1" customWidth="1"/>
    <col min="21" max="21" width="23.375" style="1" customWidth="1"/>
    <col min="22" max="23" width="9.125" style="1" customWidth="1"/>
    <col min="24" max="24" width="10.625" style="1" customWidth="1"/>
    <col min="25" max="25" width="11.25390625" style="1" customWidth="1"/>
    <col min="26" max="16384" width="9.125" style="1" customWidth="1"/>
  </cols>
  <sheetData>
    <row r="1" spans="1:23" ht="25.5" customHeight="1">
      <c r="A1" s="1282" t="str">
        <f>'[1]СПО'!B1</f>
        <v>Гуманитарно-педагогическая академия (филиал) ФГАОУ ВО «КФУ им. В. И. Вернадского» в г. Ялте</v>
      </c>
      <c r="B1" s="1282"/>
      <c r="C1" s="1282"/>
      <c r="D1" s="1282"/>
      <c r="E1" s="1282"/>
      <c r="F1" s="1282"/>
      <c r="G1" s="1282"/>
      <c r="H1" s="1282"/>
      <c r="I1" s="1282"/>
      <c r="J1" s="1282"/>
      <c r="K1" s="1282"/>
      <c r="L1" s="1282"/>
      <c r="M1" s="1282"/>
      <c r="N1" s="1282"/>
      <c r="O1" s="1282"/>
      <c r="P1" s="1282"/>
      <c r="Q1" s="479"/>
      <c r="R1" s="479"/>
      <c r="S1" s="479"/>
      <c r="T1" s="479"/>
      <c r="U1" s="479"/>
      <c r="V1" s="479"/>
      <c r="W1" s="479"/>
    </row>
    <row r="2" spans="1:19" ht="20.25" customHeight="1">
      <c r="A2" s="479"/>
      <c r="B2" s="479"/>
      <c r="C2" s="479"/>
      <c r="D2" s="479"/>
      <c r="E2" s="479"/>
      <c r="F2" s="479"/>
      <c r="G2" s="479"/>
      <c r="H2" s="479"/>
      <c r="I2" s="479"/>
      <c r="J2" s="479"/>
      <c r="K2" s="479"/>
      <c r="L2" s="479"/>
      <c r="M2" s="479"/>
      <c r="N2" s="479"/>
      <c r="O2" s="479"/>
      <c r="P2" s="479"/>
      <c r="Q2" s="479"/>
      <c r="R2" s="479"/>
      <c r="S2" s="479"/>
    </row>
    <row r="3" spans="1:18" ht="24.75" customHeight="1">
      <c r="A3" s="1297" t="s">
        <v>145</v>
      </c>
      <c r="B3" s="1297"/>
      <c r="C3" s="1298">
        <v>42705</v>
      </c>
      <c r="D3" s="1299"/>
      <c r="E3" s="1299"/>
      <c r="F3" s="1300" t="s">
        <v>138</v>
      </c>
      <c r="G3" s="1300"/>
      <c r="H3" s="1300"/>
      <c r="I3" s="1300"/>
      <c r="J3" s="1300"/>
      <c r="K3" s="1300"/>
      <c r="L3" s="1300"/>
      <c r="M3" s="1300"/>
      <c r="N3" s="1300"/>
      <c r="O3" s="1300"/>
      <c r="P3" s="1300"/>
      <c r="Q3" s="2"/>
      <c r="R3" s="2"/>
    </row>
    <row r="4" spans="1:16" ht="33" customHeight="1" thickBot="1">
      <c r="A4" s="586"/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</row>
    <row r="5" spans="1:18" ht="33" customHeight="1" thickBot="1">
      <c r="A5" s="1291" t="s">
        <v>1</v>
      </c>
      <c r="B5" s="1292" t="s">
        <v>19</v>
      </c>
      <c r="C5" s="1292"/>
      <c r="D5" s="1292"/>
      <c r="E5" s="1292" t="s">
        <v>20</v>
      </c>
      <c r="F5" s="1292"/>
      <c r="G5" s="1292"/>
      <c r="H5" s="1292" t="s">
        <v>21</v>
      </c>
      <c r="I5" s="1292"/>
      <c r="J5" s="1292"/>
      <c r="K5" s="1292" t="s">
        <v>22</v>
      </c>
      <c r="L5" s="1292"/>
      <c r="M5" s="1292"/>
      <c r="N5" s="1288" t="s">
        <v>28</v>
      </c>
      <c r="O5" s="1288"/>
      <c r="P5" s="1288"/>
      <c r="Q5" s="276"/>
      <c r="R5" s="276"/>
    </row>
    <row r="6" spans="1:18" ht="33" customHeight="1" thickBot="1">
      <c r="A6" s="1291"/>
      <c r="B6" s="1301" t="s">
        <v>24</v>
      </c>
      <c r="C6" s="1301"/>
      <c r="D6" s="1301"/>
      <c r="E6" s="1301" t="s">
        <v>24</v>
      </c>
      <c r="F6" s="1301"/>
      <c r="G6" s="1301"/>
      <c r="H6" s="1301" t="s">
        <v>24</v>
      </c>
      <c r="I6" s="1301"/>
      <c r="J6" s="1301"/>
      <c r="K6" s="1301" t="s">
        <v>24</v>
      </c>
      <c r="L6" s="1301"/>
      <c r="M6" s="1301"/>
      <c r="N6" s="1288"/>
      <c r="O6" s="1288"/>
      <c r="P6" s="1288"/>
      <c r="Q6" s="276"/>
      <c r="R6" s="276"/>
    </row>
    <row r="7" spans="1:18" ht="99.75" customHeight="1" thickBot="1">
      <c r="A7" s="1291"/>
      <c r="B7" s="480" t="s">
        <v>5</v>
      </c>
      <c r="C7" s="481" t="s">
        <v>6</v>
      </c>
      <c r="D7" s="482" t="s">
        <v>7</v>
      </c>
      <c r="E7" s="480" t="s">
        <v>5</v>
      </c>
      <c r="F7" s="481" t="s">
        <v>6</v>
      </c>
      <c r="G7" s="482" t="s">
        <v>7</v>
      </c>
      <c r="H7" s="480" t="s">
        <v>5</v>
      </c>
      <c r="I7" s="481" t="s">
        <v>6</v>
      </c>
      <c r="J7" s="482" t="s">
        <v>7</v>
      </c>
      <c r="K7" s="480" t="s">
        <v>5</v>
      </c>
      <c r="L7" s="481" t="s">
        <v>6</v>
      </c>
      <c r="M7" s="482" t="s">
        <v>7</v>
      </c>
      <c r="N7" s="480" t="s">
        <v>5</v>
      </c>
      <c r="O7" s="481" t="s">
        <v>6</v>
      </c>
      <c r="P7" s="482" t="s">
        <v>7</v>
      </c>
      <c r="Q7" s="276"/>
      <c r="R7" s="276"/>
    </row>
    <row r="8" spans="1:18" ht="36.75" customHeight="1" thickBot="1">
      <c r="A8" s="15" t="s">
        <v>8</v>
      </c>
      <c r="B8" s="35">
        <f aca="true" t="shared" si="0" ref="B8:P8">SUM(B9:B13)</f>
        <v>0</v>
      </c>
      <c r="C8" s="35">
        <f t="shared" si="0"/>
        <v>4</v>
      </c>
      <c r="D8" s="354">
        <f t="shared" si="0"/>
        <v>4</v>
      </c>
      <c r="E8" s="35">
        <f t="shared" si="0"/>
        <v>0</v>
      </c>
      <c r="F8" s="35">
        <f t="shared" si="0"/>
        <v>7</v>
      </c>
      <c r="G8" s="354">
        <f t="shared" si="0"/>
        <v>7</v>
      </c>
      <c r="H8" s="35">
        <f t="shared" si="0"/>
        <v>0</v>
      </c>
      <c r="I8" s="35">
        <f t="shared" si="0"/>
        <v>7</v>
      </c>
      <c r="J8" s="354">
        <f t="shared" si="0"/>
        <v>7</v>
      </c>
      <c r="K8" s="35">
        <f t="shared" si="0"/>
        <v>0</v>
      </c>
      <c r="L8" s="35">
        <f t="shared" si="0"/>
        <v>0</v>
      </c>
      <c r="M8" s="354">
        <f t="shared" si="0"/>
        <v>0</v>
      </c>
      <c r="N8" s="354">
        <f t="shared" si="0"/>
        <v>0</v>
      </c>
      <c r="O8" s="354">
        <f t="shared" si="0"/>
        <v>18</v>
      </c>
      <c r="P8" s="569">
        <f t="shared" si="0"/>
        <v>18</v>
      </c>
      <c r="Q8" s="276"/>
      <c r="R8" s="276"/>
    </row>
    <row r="9" spans="1:18" ht="29.25" customHeight="1">
      <c r="A9" s="491" t="s">
        <v>29</v>
      </c>
      <c r="B9" s="492">
        <v>0</v>
      </c>
      <c r="C9" s="358">
        <v>0</v>
      </c>
      <c r="D9" s="588">
        <f>SUM(B9:C9)</f>
        <v>0</v>
      </c>
      <c r="E9" s="589">
        <v>0</v>
      </c>
      <c r="F9" s="358">
        <v>0</v>
      </c>
      <c r="G9" s="588">
        <f>SUM(E9:F9)</f>
        <v>0</v>
      </c>
      <c r="H9" s="589">
        <v>0</v>
      </c>
      <c r="I9" s="358">
        <v>0</v>
      </c>
      <c r="J9" s="588">
        <f>SUM(H9:I9)</f>
        <v>0</v>
      </c>
      <c r="K9" s="589">
        <v>0</v>
      </c>
      <c r="L9" s="358">
        <v>0</v>
      </c>
      <c r="M9" s="588">
        <f>SUM(K9:L9)</f>
        <v>0</v>
      </c>
      <c r="N9" s="590">
        <f aca="true" t="shared" si="1" ref="N9:P13">B9+E9+H9+K9</f>
        <v>0</v>
      </c>
      <c r="O9" s="591">
        <f t="shared" si="1"/>
        <v>0</v>
      </c>
      <c r="P9" s="592">
        <f t="shared" si="1"/>
        <v>0</v>
      </c>
      <c r="Q9" s="276"/>
      <c r="R9" s="276"/>
    </row>
    <row r="10" spans="1:18" ht="27.75" customHeight="1">
      <c r="A10" s="282" t="s">
        <v>30</v>
      </c>
      <c r="B10" s="20">
        <v>0</v>
      </c>
      <c r="C10" s="6">
        <v>4</v>
      </c>
      <c r="D10" s="593">
        <v>4</v>
      </c>
      <c r="E10" s="594">
        <v>0</v>
      </c>
      <c r="F10" s="6">
        <v>7</v>
      </c>
      <c r="G10" s="593">
        <f>SUM(E10:F10)</f>
        <v>7</v>
      </c>
      <c r="H10" s="594">
        <v>0</v>
      </c>
      <c r="I10" s="6">
        <v>7</v>
      </c>
      <c r="J10" s="593">
        <f>SUM(H10:I10)</f>
        <v>7</v>
      </c>
      <c r="K10" s="594">
        <v>0</v>
      </c>
      <c r="L10" s="6">
        <v>0</v>
      </c>
      <c r="M10" s="593">
        <f>SUM(K10:L10)</f>
        <v>0</v>
      </c>
      <c r="N10" s="595">
        <f t="shared" si="1"/>
        <v>0</v>
      </c>
      <c r="O10" s="596">
        <f t="shared" si="1"/>
        <v>18</v>
      </c>
      <c r="P10" s="597">
        <f t="shared" si="1"/>
        <v>18</v>
      </c>
      <c r="Q10" s="276"/>
      <c r="R10" s="276"/>
    </row>
    <row r="11" spans="1:18" ht="27.75" customHeight="1">
      <c r="A11" s="282" t="s">
        <v>31</v>
      </c>
      <c r="B11" s="20">
        <v>0</v>
      </c>
      <c r="C11" s="6">
        <v>0</v>
      </c>
      <c r="D11" s="593">
        <f>SUM(B11:C11)</f>
        <v>0</v>
      </c>
      <c r="E11" s="594">
        <v>0</v>
      </c>
      <c r="F11" s="6">
        <v>0</v>
      </c>
      <c r="G11" s="593">
        <f>SUM(E11:F11)</f>
        <v>0</v>
      </c>
      <c r="H11" s="594">
        <v>0</v>
      </c>
      <c r="I11" s="6">
        <v>0</v>
      </c>
      <c r="J11" s="593">
        <f>SUM(H11:I11)</f>
        <v>0</v>
      </c>
      <c r="K11" s="594">
        <v>0</v>
      </c>
      <c r="L11" s="6">
        <v>0</v>
      </c>
      <c r="M11" s="593">
        <f>SUM(K11:L11)</f>
        <v>0</v>
      </c>
      <c r="N11" s="595">
        <f t="shared" si="1"/>
        <v>0</v>
      </c>
      <c r="O11" s="596">
        <f t="shared" si="1"/>
        <v>0</v>
      </c>
      <c r="P11" s="597">
        <f t="shared" si="1"/>
        <v>0</v>
      </c>
      <c r="Q11" s="276"/>
      <c r="R11" s="276"/>
    </row>
    <row r="12" spans="1:18" ht="30.75" customHeight="1">
      <c r="A12" s="282" t="s">
        <v>32</v>
      </c>
      <c r="B12" s="20">
        <v>0</v>
      </c>
      <c r="C12" s="6">
        <v>0</v>
      </c>
      <c r="D12" s="593">
        <f>SUM(B12:C12)</f>
        <v>0</v>
      </c>
      <c r="E12" s="594">
        <v>0</v>
      </c>
      <c r="F12" s="6">
        <v>0</v>
      </c>
      <c r="G12" s="593">
        <f>SUM(E12:F12)</f>
        <v>0</v>
      </c>
      <c r="H12" s="594">
        <v>0</v>
      </c>
      <c r="I12" s="6">
        <v>0</v>
      </c>
      <c r="J12" s="593">
        <f>SUM(H12:I12)</f>
        <v>0</v>
      </c>
      <c r="K12" s="594">
        <v>0</v>
      </c>
      <c r="L12" s="6">
        <v>0</v>
      </c>
      <c r="M12" s="593">
        <f>SUM(K12:L12)</f>
        <v>0</v>
      </c>
      <c r="N12" s="595">
        <f t="shared" si="1"/>
        <v>0</v>
      </c>
      <c r="O12" s="596">
        <f t="shared" si="1"/>
        <v>0</v>
      </c>
      <c r="P12" s="597">
        <f t="shared" si="1"/>
        <v>0</v>
      </c>
      <c r="Q12" s="276"/>
      <c r="R12" s="276"/>
    </row>
    <row r="13" spans="1:18" ht="32.25" customHeight="1" thickBot="1">
      <c r="A13" s="494" t="s">
        <v>33</v>
      </c>
      <c r="B13" s="495">
        <v>0</v>
      </c>
      <c r="C13" s="497">
        <v>0</v>
      </c>
      <c r="D13" s="598">
        <f>SUM(B13:C13)</f>
        <v>0</v>
      </c>
      <c r="E13" s="599">
        <v>0</v>
      </c>
      <c r="F13" s="497">
        <v>0</v>
      </c>
      <c r="G13" s="598">
        <f>SUM(E13:F13)</f>
        <v>0</v>
      </c>
      <c r="H13" s="599">
        <v>0</v>
      </c>
      <c r="I13" s="497">
        <v>0</v>
      </c>
      <c r="J13" s="598">
        <f>SUM(H13:I13)</f>
        <v>0</v>
      </c>
      <c r="K13" s="599">
        <v>0</v>
      </c>
      <c r="L13" s="497">
        <v>0</v>
      </c>
      <c r="M13" s="598">
        <f>SUM(K13:L13)</f>
        <v>0</v>
      </c>
      <c r="N13" s="600">
        <f t="shared" si="1"/>
        <v>0</v>
      </c>
      <c r="O13" s="601">
        <f t="shared" si="1"/>
        <v>0</v>
      </c>
      <c r="P13" s="602">
        <f t="shared" si="1"/>
        <v>0</v>
      </c>
      <c r="Q13" s="276"/>
      <c r="R13" s="276"/>
    </row>
    <row r="14" spans="1:18" ht="36.75" customHeight="1" thickBot="1">
      <c r="A14" s="341" t="s">
        <v>9</v>
      </c>
      <c r="B14" s="9">
        <f>SUM(B8:B13)</f>
        <v>0</v>
      </c>
      <c r="C14" s="29">
        <f aca="true" t="shared" si="2" ref="C14:P14">SUM(C9:C13)</f>
        <v>4</v>
      </c>
      <c r="D14" s="21">
        <f t="shared" si="2"/>
        <v>4</v>
      </c>
      <c r="E14" s="603">
        <f t="shared" si="2"/>
        <v>0</v>
      </c>
      <c r="F14" s="29">
        <f t="shared" si="2"/>
        <v>7</v>
      </c>
      <c r="G14" s="21">
        <f t="shared" si="2"/>
        <v>7</v>
      </c>
      <c r="H14" s="603">
        <f t="shared" si="2"/>
        <v>0</v>
      </c>
      <c r="I14" s="29">
        <f t="shared" si="2"/>
        <v>7</v>
      </c>
      <c r="J14" s="21">
        <f t="shared" si="2"/>
        <v>7</v>
      </c>
      <c r="K14" s="603">
        <f t="shared" si="2"/>
        <v>0</v>
      </c>
      <c r="L14" s="29">
        <f t="shared" si="2"/>
        <v>0</v>
      </c>
      <c r="M14" s="21">
        <f t="shared" si="2"/>
        <v>0</v>
      </c>
      <c r="N14" s="604">
        <f t="shared" si="2"/>
        <v>0</v>
      </c>
      <c r="O14" s="486">
        <f t="shared" si="2"/>
        <v>18</v>
      </c>
      <c r="P14" s="21">
        <f t="shared" si="2"/>
        <v>18</v>
      </c>
      <c r="Q14" s="276"/>
      <c r="R14" s="276"/>
    </row>
    <row r="15" spans="1:18" ht="27" customHeight="1" thickBot="1">
      <c r="A15" s="341" t="s">
        <v>10</v>
      </c>
      <c r="B15" s="26"/>
      <c r="C15" s="27"/>
      <c r="D15" s="578"/>
      <c r="E15" s="26"/>
      <c r="F15" s="27"/>
      <c r="G15" s="578"/>
      <c r="H15" s="26"/>
      <c r="I15" s="27"/>
      <c r="J15" s="578"/>
      <c r="K15" s="26"/>
      <c r="L15" s="27"/>
      <c r="M15" s="578"/>
      <c r="N15" s="30"/>
      <c r="O15" s="27"/>
      <c r="P15" s="28"/>
      <c r="Q15" s="276"/>
      <c r="R15" s="276"/>
    </row>
    <row r="16" spans="1:18" ht="31.5" customHeight="1" thickBot="1">
      <c r="A16" s="341" t="s">
        <v>11</v>
      </c>
      <c r="B16" s="33"/>
      <c r="C16" s="34"/>
      <c r="D16" s="11"/>
      <c r="E16" s="33"/>
      <c r="F16" s="34"/>
      <c r="G16" s="11"/>
      <c r="H16" s="33"/>
      <c r="I16" s="34"/>
      <c r="J16" s="11"/>
      <c r="K16" s="33"/>
      <c r="L16" s="34"/>
      <c r="M16" s="11"/>
      <c r="N16" s="12"/>
      <c r="O16" s="10"/>
      <c r="P16" s="39"/>
      <c r="Q16" s="277"/>
      <c r="R16" s="277"/>
    </row>
    <row r="17" spans="1:18" ht="24.75" customHeight="1">
      <c r="A17" s="491" t="s">
        <v>29</v>
      </c>
      <c r="B17" s="492">
        <v>0</v>
      </c>
      <c r="C17" s="358">
        <v>0</v>
      </c>
      <c r="D17" s="588">
        <f>SUM(B17:C17)</f>
        <v>0</v>
      </c>
      <c r="E17" s="589">
        <v>0</v>
      </c>
      <c r="F17" s="358">
        <v>0</v>
      </c>
      <c r="G17" s="588">
        <f>SUM(E17:F17)</f>
        <v>0</v>
      </c>
      <c r="H17" s="589">
        <v>0</v>
      </c>
      <c r="I17" s="358">
        <v>0</v>
      </c>
      <c r="J17" s="588">
        <f>SUM(H17:I17)</f>
        <v>0</v>
      </c>
      <c r="K17" s="589">
        <v>0</v>
      </c>
      <c r="L17" s="358">
        <v>0</v>
      </c>
      <c r="M17" s="588">
        <f>SUM(K17:L17)</f>
        <v>0</v>
      </c>
      <c r="N17" s="590">
        <f aca="true" t="shared" si="3" ref="N17:P21">B17+E17+H17+K17</f>
        <v>0</v>
      </c>
      <c r="O17" s="591">
        <f t="shared" si="3"/>
        <v>0</v>
      </c>
      <c r="P17" s="592">
        <f t="shared" si="3"/>
        <v>0</v>
      </c>
      <c r="Q17" s="13"/>
      <c r="R17" s="13"/>
    </row>
    <row r="18" spans="1:18" ht="24.75" customHeight="1">
      <c r="A18" s="282" t="s">
        <v>30</v>
      </c>
      <c r="B18" s="20">
        <v>0</v>
      </c>
      <c r="C18" s="6">
        <v>4</v>
      </c>
      <c r="D18" s="593">
        <v>4</v>
      </c>
      <c r="E18" s="594">
        <v>0</v>
      </c>
      <c r="F18" s="6">
        <v>7</v>
      </c>
      <c r="G18" s="593">
        <f>SUM(E18:F18)</f>
        <v>7</v>
      </c>
      <c r="H18" s="594">
        <v>0</v>
      </c>
      <c r="I18" s="6">
        <v>7</v>
      </c>
      <c r="J18" s="593">
        <f>SUM(H18:I18)</f>
        <v>7</v>
      </c>
      <c r="K18" s="594">
        <v>0</v>
      </c>
      <c r="L18" s="6">
        <v>0</v>
      </c>
      <c r="M18" s="593">
        <f>SUM(K18:L18)</f>
        <v>0</v>
      </c>
      <c r="N18" s="595">
        <f t="shared" si="3"/>
        <v>0</v>
      </c>
      <c r="O18" s="596">
        <f t="shared" si="3"/>
        <v>18</v>
      </c>
      <c r="P18" s="597">
        <f t="shared" si="3"/>
        <v>18</v>
      </c>
      <c r="Q18" s="13"/>
      <c r="R18" s="13"/>
    </row>
    <row r="19" spans="1:18" ht="24.75" customHeight="1">
      <c r="A19" s="282" t="s">
        <v>31</v>
      </c>
      <c r="B19" s="20">
        <v>0</v>
      </c>
      <c r="C19" s="6">
        <v>0</v>
      </c>
      <c r="D19" s="593">
        <f>SUM(B19:C19)</f>
        <v>0</v>
      </c>
      <c r="E19" s="594">
        <v>0</v>
      </c>
      <c r="F19" s="6">
        <v>0</v>
      </c>
      <c r="G19" s="593">
        <f>SUM(E19:F19)</f>
        <v>0</v>
      </c>
      <c r="H19" s="594">
        <v>0</v>
      </c>
      <c r="I19" s="6">
        <v>0</v>
      </c>
      <c r="J19" s="593">
        <f>SUM(H19:I19)</f>
        <v>0</v>
      </c>
      <c r="K19" s="594">
        <v>0</v>
      </c>
      <c r="L19" s="6">
        <v>0</v>
      </c>
      <c r="M19" s="593">
        <f>SUM(K19:L19)</f>
        <v>0</v>
      </c>
      <c r="N19" s="595">
        <f t="shared" si="3"/>
        <v>0</v>
      </c>
      <c r="O19" s="596">
        <f t="shared" si="3"/>
        <v>0</v>
      </c>
      <c r="P19" s="597">
        <f t="shared" si="3"/>
        <v>0</v>
      </c>
      <c r="Q19" s="13"/>
      <c r="R19" s="13"/>
    </row>
    <row r="20" spans="1:18" ht="29.25" customHeight="1">
      <c r="A20" s="282" t="s">
        <v>32</v>
      </c>
      <c r="B20" s="20">
        <v>0</v>
      </c>
      <c r="C20" s="6">
        <v>0</v>
      </c>
      <c r="D20" s="593">
        <f>SUM(B20:C20)</f>
        <v>0</v>
      </c>
      <c r="E20" s="594">
        <v>0</v>
      </c>
      <c r="F20" s="6">
        <v>0</v>
      </c>
      <c r="G20" s="593">
        <f>SUM(E20:F20)</f>
        <v>0</v>
      </c>
      <c r="H20" s="594">
        <v>0</v>
      </c>
      <c r="I20" s="6">
        <v>0</v>
      </c>
      <c r="J20" s="593">
        <f>SUM(H20:I20)</f>
        <v>0</v>
      </c>
      <c r="K20" s="594">
        <v>0</v>
      </c>
      <c r="L20" s="6">
        <v>0</v>
      </c>
      <c r="M20" s="593">
        <f>SUM(K20:L20)</f>
        <v>0</v>
      </c>
      <c r="N20" s="595">
        <f t="shared" si="3"/>
        <v>0</v>
      </c>
      <c r="O20" s="596">
        <f t="shared" si="3"/>
        <v>0</v>
      </c>
      <c r="P20" s="597">
        <f t="shared" si="3"/>
        <v>0</v>
      </c>
      <c r="Q20" s="13"/>
      <c r="R20" s="13"/>
    </row>
    <row r="21" spans="1:18" ht="43.5" customHeight="1" thickBot="1">
      <c r="A21" s="494" t="s">
        <v>33</v>
      </c>
      <c r="B21" s="495">
        <v>0</v>
      </c>
      <c r="C21" s="497">
        <v>0</v>
      </c>
      <c r="D21" s="598">
        <f>SUM(B21:C21)</f>
        <v>0</v>
      </c>
      <c r="E21" s="599">
        <v>0</v>
      </c>
      <c r="F21" s="497">
        <v>0</v>
      </c>
      <c r="G21" s="598">
        <f>SUM(E21:F21)</f>
        <v>0</v>
      </c>
      <c r="H21" s="599">
        <v>0</v>
      </c>
      <c r="I21" s="497">
        <v>0</v>
      </c>
      <c r="J21" s="598">
        <f>SUM(H21:I21)</f>
        <v>0</v>
      </c>
      <c r="K21" s="599">
        <v>0</v>
      </c>
      <c r="L21" s="497">
        <v>0</v>
      </c>
      <c r="M21" s="598">
        <f>SUM(K21:L21)</f>
        <v>0</v>
      </c>
      <c r="N21" s="600">
        <f t="shared" si="3"/>
        <v>0</v>
      </c>
      <c r="O21" s="601">
        <f t="shared" si="3"/>
        <v>0</v>
      </c>
      <c r="P21" s="602">
        <f t="shared" si="3"/>
        <v>0</v>
      </c>
      <c r="Q21" s="278"/>
      <c r="R21" s="278"/>
    </row>
    <row r="22" spans="1:18" ht="27" thickBot="1">
      <c r="A22" s="484" t="s">
        <v>13</v>
      </c>
      <c r="B22" s="487">
        <f aca="true" t="shared" si="4" ref="B22:P22">SUM(B17:B21)</f>
        <v>0</v>
      </c>
      <c r="C22" s="502">
        <f t="shared" si="4"/>
        <v>4</v>
      </c>
      <c r="D22" s="488">
        <f t="shared" si="4"/>
        <v>4</v>
      </c>
      <c r="E22" s="584">
        <f t="shared" si="4"/>
        <v>0</v>
      </c>
      <c r="F22" s="502">
        <f t="shared" si="4"/>
        <v>7</v>
      </c>
      <c r="G22" s="488">
        <f t="shared" si="4"/>
        <v>7</v>
      </c>
      <c r="H22" s="584">
        <f t="shared" si="4"/>
        <v>0</v>
      </c>
      <c r="I22" s="502">
        <f t="shared" si="4"/>
        <v>7</v>
      </c>
      <c r="J22" s="488">
        <f t="shared" si="4"/>
        <v>7</v>
      </c>
      <c r="K22" s="584">
        <f t="shared" si="4"/>
        <v>0</v>
      </c>
      <c r="L22" s="502">
        <f t="shared" si="4"/>
        <v>0</v>
      </c>
      <c r="M22" s="488">
        <f t="shared" si="4"/>
        <v>0</v>
      </c>
      <c r="N22" s="584">
        <f t="shared" si="4"/>
        <v>0</v>
      </c>
      <c r="O22" s="487">
        <f t="shared" si="4"/>
        <v>18</v>
      </c>
      <c r="P22" s="488">
        <f t="shared" si="4"/>
        <v>18</v>
      </c>
      <c r="Q22" s="278"/>
      <c r="R22" s="278"/>
    </row>
    <row r="23" spans="1:18" ht="24.75" customHeight="1" thickBot="1">
      <c r="A23" s="14" t="s">
        <v>14</v>
      </c>
      <c r="B23" s="40"/>
      <c r="C23" s="41"/>
      <c r="D23" s="42"/>
      <c r="E23" s="40"/>
      <c r="F23" s="41"/>
      <c r="G23" s="42"/>
      <c r="H23" s="489"/>
      <c r="I23" s="490"/>
      <c r="J23" s="605"/>
      <c r="K23" s="489"/>
      <c r="L23" s="490"/>
      <c r="M23" s="605"/>
      <c r="N23" s="606"/>
      <c r="O23" s="607"/>
      <c r="P23" s="608"/>
      <c r="Q23" s="13"/>
      <c r="R23" s="13"/>
    </row>
    <row r="24" spans="1:18" ht="24.75" customHeight="1">
      <c r="A24" s="491" t="s">
        <v>29</v>
      </c>
      <c r="B24" s="492">
        <v>0</v>
      </c>
      <c r="C24" s="358">
        <v>0</v>
      </c>
      <c r="D24" s="588">
        <f>SUM(B24:C24)</f>
        <v>0</v>
      </c>
      <c r="E24" s="589">
        <v>0</v>
      </c>
      <c r="F24" s="358">
        <v>0</v>
      </c>
      <c r="G24" s="588">
        <f>SUM(E24:F24)</f>
        <v>0</v>
      </c>
      <c r="H24" s="589">
        <v>0</v>
      </c>
      <c r="I24" s="358">
        <v>0</v>
      </c>
      <c r="J24" s="588">
        <f>SUM(H24:I24)</f>
        <v>0</v>
      </c>
      <c r="K24" s="589">
        <v>0</v>
      </c>
      <c r="L24" s="358">
        <v>0</v>
      </c>
      <c r="M24" s="588">
        <f>SUM(K24:L24)</f>
        <v>0</v>
      </c>
      <c r="N24" s="609">
        <f aca="true" t="shared" si="5" ref="N24:P28">B24+E24+H24+K24</f>
        <v>0</v>
      </c>
      <c r="O24" s="591">
        <f t="shared" si="5"/>
        <v>0</v>
      </c>
      <c r="P24" s="592">
        <f t="shared" si="5"/>
        <v>0</v>
      </c>
      <c r="Q24" s="13"/>
      <c r="R24" s="13"/>
    </row>
    <row r="25" spans="1:18" ht="33" customHeight="1">
      <c r="A25" s="282" t="s">
        <v>30</v>
      </c>
      <c r="B25" s="20">
        <v>0</v>
      </c>
      <c r="C25" s="6">
        <v>0</v>
      </c>
      <c r="D25" s="593">
        <f>SUM(B25:C25)</f>
        <v>0</v>
      </c>
      <c r="E25" s="594">
        <v>0</v>
      </c>
      <c r="F25" s="6">
        <v>0</v>
      </c>
      <c r="G25" s="593">
        <f>SUM(E25:F25)</f>
        <v>0</v>
      </c>
      <c r="H25" s="594">
        <v>0</v>
      </c>
      <c r="I25" s="6">
        <v>0</v>
      </c>
      <c r="J25" s="593">
        <f>SUM(H25:I25)</f>
        <v>0</v>
      </c>
      <c r="K25" s="594">
        <v>0</v>
      </c>
      <c r="L25" s="6">
        <v>0</v>
      </c>
      <c r="M25" s="593">
        <f>SUM(K25:L25)</f>
        <v>0</v>
      </c>
      <c r="N25" s="610">
        <f t="shared" si="5"/>
        <v>0</v>
      </c>
      <c r="O25" s="596">
        <f t="shared" si="5"/>
        <v>0</v>
      </c>
      <c r="P25" s="597">
        <f t="shared" si="5"/>
        <v>0</v>
      </c>
      <c r="Q25" s="13"/>
      <c r="R25" s="13"/>
    </row>
    <row r="26" spans="1:18" ht="24.75" customHeight="1">
      <c r="A26" s="282" t="s">
        <v>31</v>
      </c>
      <c r="B26" s="20">
        <v>0</v>
      </c>
      <c r="C26" s="6">
        <v>0</v>
      </c>
      <c r="D26" s="593">
        <f>SUM(B26:C26)</f>
        <v>0</v>
      </c>
      <c r="E26" s="594">
        <v>0</v>
      </c>
      <c r="F26" s="6">
        <v>0</v>
      </c>
      <c r="G26" s="593">
        <f>SUM(E26:F26)</f>
        <v>0</v>
      </c>
      <c r="H26" s="594">
        <v>0</v>
      </c>
      <c r="I26" s="6">
        <v>0</v>
      </c>
      <c r="J26" s="593">
        <f>SUM(H26:I26)</f>
        <v>0</v>
      </c>
      <c r="K26" s="594">
        <v>0</v>
      </c>
      <c r="L26" s="6">
        <v>0</v>
      </c>
      <c r="M26" s="593">
        <f>SUM(K26:L26)</f>
        <v>0</v>
      </c>
      <c r="N26" s="610">
        <f t="shared" si="5"/>
        <v>0</v>
      </c>
      <c r="O26" s="596">
        <f t="shared" si="5"/>
        <v>0</v>
      </c>
      <c r="P26" s="597">
        <f t="shared" si="5"/>
        <v>0</v>
      </c>
      <c r="Q26" s="278"/>
      <c r="R26" s="278"/>
    </row>
    <row r="27" spans="1:18" ht="32.25" customHeight="1">
      <c r="A27" s="282" t="s">
        <v>32</v>
      </c>
      <c r="B27" s="20">
        <v>0</v>
      </c>
      <c r="C27" s="6">
        <v>0</v>
      </c>
      <c r="D27" s="593">
        <f>SUM(B27:C27)</f>
        <v>0</v>
      </c>
      <c r="E27" s="594">
        <v>0</v>
      </c>
      <c r="F27" s="6">
        <v>0</v>
      </c>
      <c r="G27" s="593">
        <f>SUM(E27:F27)</f>
        <v>0</v>
      </c>
      <c r="H27" s="594">
        <v>0</v>
      </c>
      <c r="I27" s="6">
        <v>0</v>
      </c>
      <c r="J27" s="593">
        <f>SUM(H27:I27)</f>
        <v>0</v>
      </c>
      <c r="K27" s="594">
        <v>0</v>
      </c>
      <c r="L27" s="6">
        <v>0</v>
      </c>
      <c r="M27" s="593">
        <f>SUM(K27:L27)</f>
        <v>0</v>
      </c>
      <c r="N27" s="610">
        <f t="shared" si="5"/>
        <v>0</v>
      </c>
      <c r="O27" s="596">
        <f t="shared" si="5"/>
        <v>0</v>
      </c>
      <c r="P27" s="597">
        <f t="shared" si="5"/>
        <v>0</v>
      </c>
      <c r="Q27" s="289"/>
      <c r="R27" s="289"/>
    </row>
    <row r="28" spans="1:18" ht="29.25" customHeight="1" thickBot="1">
      <c r="A28" s="494" t="s">
        <v>33</v>
      </c>
      <c r="B28" s="495">
        <v>0</v>
      </c>
      <c r="C28" s="497">
        <v>0</v>
      </c>
      <c r="D28" s="598">
        <f>SUM(B28:C28)</f>
        <v>0</v>
      </c>
      <c r="E28" s="599">
        <v>0</v>
      </c>
      <c r="F28" s="497">
        <v>0</v>
      </c>
      <c r="G28" s="598">
        <f>SUM(E28:F28)</f>
        <v>0</v>
      </c>
      <c r="H28" s="599">
        <v>0</v>
      </c>
      <c r="I28" s="497">
        <v>0</v>
      </c>
      <c r="J28" s="598">
        <f>SUM(H28:I28)</f>
        <v>0</v>
      </c>
      <c r="K28" s="599">
        <v>0</v>
      </c>
      <c r="L28" s="497">
        <v>0</v>
      </c>
      <c r="M28" s="598">
        <f>SUM(K28:L28)</f>
        <v>0</v>
      </c>
      <c r="N28" s="611">
        <f t="shared" si="5"/>
        <v>0</v>
      </c>
      <c r="O28" s="601">
        <f t="shared" si="5"/>
        <v>0</v>
      </c>
      <c r="P28" s="602">
        <f t="shared" si="5"/>
        <v>0</v>
      </c>
      <c r="Q28" s="278"/>
      <c r="R28" s="278"/>
    </row>
    <row r="29" spans="1:18" ht="26.25" thickBot="1">
      <c r="A29" s="484" t="s">
        <v>15</v>
      </c>
      <c r="B29" s="502">
        <f aca="true" t="shared" si="6" ref="B29:P29">SUM(B24:B28)</f>
        <v>0</v>
      </c>
      <c r="C29" s="502">
        <f t="shared" si="6"/>
        <v>0</v>
      </c>
      <c r="D29" s="502">
        <f t="shared" si="6"/>
        <v>0</v>
      </c>
      <c r="E29" s="502">
        <f t="shared" si="6"/>
        <v>0</v>
      </c>
      <c r="F29" s="502">
        <f t="shared" si="6"/>
        <v>0</v>
      </c>
      <c r="G29" s="502">
        <f t="shared" si="6"/>
        <v>0</v>
      </c>
      <c r="H29" s="503">
        <f t="shared" si="6"/>
        <v>0</v>
      </c>
      <c r="I29" s="503">
        <f t="shared" si="6"/>
        <v>0</v>
      </c>
      <c r="J29" s="503">
        <f t="shared" si="6"/>
        <v>0</v>
      </c>
      <c r="K29" s="503">
        <f t="shared" si="6"/>
        <v>0</v>
      </c>
      <c r="L29" s="503">
        <f t="shared" si="6"/>
        <v>0</v>
      </c>
      <c r="M29" s="503">
        <f t="shared" si="6"/>
        <v>0</v>
      </c>
      <c r="N29" s="502">
        <f t="shared" si="6"/>
        <v>0</v>
      </c>
      <c r="O29" s="502">
        <f t="shared" si="6"/>
        <v>0</v>
      </c>
      <c r="P29" s="488">
        <f t="shared" si="6"/>
        <v>0</v>
      </c>
      <c r="Q29" s="13"/>
      <c r="R29" s="13"/>
    </row>
    <row r="30" spans="1:18" ht="26.25" thickBot="1">
      <c r="A30" s="612" t="s">
        <v>16</v>
      </c>
      <c r="B30" s="9">
        <f aca="true" t="shared" si="7" ref="B30:P30">B22</f>
        <v>0</v>
      </c>
      <c r="C30" s="9">
        <f t="shared" si="7"/>
        <v>4</v>
      </c>
      <c r="D30" s="9">
        <f t="shared" si="7"/>
        <v>4</v>
      </c>
      <c r="E30" s="9">
        <f t="shared" si="7"/>
        <v>0</v>
      </c>
      <c r="F30" s="9">
        <f t="shared" si="7"/>
        <v>7</v>
      </c>
      <c r="G30" s="29">
        <f t="shared" si="7"/>
        <v>7</v>
      </c>
      <c r="H30" s="29">
        <f t="shared" si="7"/>
        <v>0</v>
      </c>
      <c r="I30" s="29">
        <f t="shared" si="7"/>
        <v>7</v>
      </c>
      <c r="J30" s="29">
        <f t="shared" si="7"/>
        <v>7</v>
      </c>
      <c r="K30" s="29">
        <f t="shared" si="7"/>
        <v>0</v>
      </c>
      <c r="L30" s="29">
        <f t="shared" si="7"/>
        <v>0</v>
      </c>
      <c r="M30" s="29">
        <f t="shared" si="7"/>
        <v>0</v>
      </c>
      <c r="N30" s="29">
        <f t="shared" si="7"/>
        <v>0</v>
      </c>
      <c r="O30" s="29">
        <f t="shared" si="7"/>
        <v>18</v>
      </c>
      <c r="P30" s="21">
        <f t="shared" si="7"/>
        <v>18</v>
      </c>
      <c r="Q30" s="279"/>
      <c r="R30" s="279"/>
    </row>
    <row r="31" spans="1:18" ht="26.25" thickBot="1">
      <c r="A31" s="612" t="s">
        <v>17</v>
      </c>
      <c r="B31" s="9">
        <f aca="true" t="shared" si="8" ref="B31:P31">B29</f>
        <v>0</v>
      </c>
      <c r="C31" s="9">
        <f t="shared" si="8"/>
        <v>0</v>
      </c>
      <c r="D31" s="9">
        <f t="shared" si="8"/>
        <v>0</v>
      </c>
      <c r="E31" s="9">
        <f t="shared" si="8"/>
        <v>0</v>
      </c>
      <c r="F31" s="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0</v>
      </c>
      <c r="L31" s="29">
        <f t="shared" si="8"/>
        <v>0</v>
      </c>
      <c r="M31" s="29">
        <f t="shared" si="8"/>
        <v>0</v>
      </c>
      <c r="N31" s="29">
        <f t="shared" si="8"/>
        <v>0</v>
      </c>
      <c r="O31" s="29">
        <f t="shared" si="8"/>
        <v>0</v>
      </c>
      <c r="P31" s="21">
        <f t="shared" si="8"/>
        <v>0</v>
      </c>
      <c r="Q31" s="17"/>
      <c r="R31" s="17"/>
    </row>
    <row r="32" spans="1:18" ht="26.25" thickBot="1">
      <c r="A32" s="286" t="s">
        <v>18</v>
      </c>
      <c r="B32" s="613">
        <f aca="true" t="shared" si="9" ref="B32:P32">SUM(B30:B31)</f>
        <v>0</v>
      </c>
      <c r="C32" s="614">
        <f t="shared" si="9"/>
        <v>4</v>
      </c>
      <c r="D32" s="614">
        <f t="shared" si="9"/>
        <v>4</v>
      </c>
      <c r="E32" s="614">
        <f t="shared" si="9"/>
        <v>0</v>
      </c>
      <c r="F32" s="614">
        <f t="shared" si="9"/>
        <v>7</v>
      </c>
      <c r="G32" s="614">
        <f t="shared" si="9"/>
        <v>7</v>
      </c>
      <c r="H32" s="615">
        <f t="shared" si="9"/>
        <v>0</v>
      </c>
      <c r="I32" s="615">
        <f t="shared" si="9"/>
        <v>7</v>
      </c>
      <c r="J32" s="615">
        <f t="shared" si="9"/>
        <v>7</v>
      </c>
      <c r="K32" s="615">
        <f t="shared" si="9"/>
        <v>0</v>
      </c>
      <c r="L32" s="615">
        <f t="shared" si="9"/>
        <v>0</v>
      </c>
      <c r="M32" s="615">
        <f t="shared" si="9"/>
        <v>0</v>
      </c>
      <c r="N32" s="615">
        <f t="shared" si="9"/>
        <v>0</v>
      </c>
      <c r="O32" s="615">
        <f t="shared" si="9"/>
        <v>18</v>
      </c>
      <c r="P32" s="616">
        <f t="shared" si="9"/>
        <v>18</v>
      </c>
      <c r="Q32" s="17"/>
      <c r="R32" s="17"/>
    </row>
    <row r="33" spans="1:18" ht="12" customHeight="1">
      <c r="A33" s="13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7" ht="25.5" customHeight="1" hidden="1">
      <c r="A34" s="13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9"/>
    </row>
    <row r="35" spans="1:19" ht="37.5" customHeight="1">
      <c r="A35" s="1295" t="s">
        <v>115</v>
      </c>
      <c r="B35" s="1295"/>
      <c r="C35" s="1295"/>
      <c r="D35" s="1295"/>
      <c r="E35" s="1295"/>
      <c r="F35" s="1295"/>
      <c r="G35" s="1295"/>
      <c r="H35" s="1295"/>
      <c r="I35" s="1295"/>
      <c r="J35" s="1295"/>
      <c r="K35" s="1295"/>
      <c r="L35" s="1295"/>
      <c r="M35" s="1295"/>
      <c r="N35" s="1295"/>
      <c r="O35" s="1295"/>
      <c r="P35" s="1295"/>
      <c r="Q35" s="1295"/>
      <c r="R35" s="1295"/>
      <c r="S35" s="1295"/>
    </row>
    <row r="36" spans="1:19" ht="39.75" customHeight="1">
      <c r="A36" s="1296" t="str">
        <f>'[1]СПО'!B42</f>
        <v>Начальник УМО___________________И.И. Линник</v>
      </c>
      <c r="B36" s="1296"/>
      <c r="C36" s="1296"/>
      <c r="D36" s="1296"/>
      <c r="E36" s="1296"/>
      <c r="F36" s="1296"/>
      <c r="G36" s="1296"/>
      <c r="H36" s="1296"/>
      <c r="I36" s="1296"/>
      <c r="J36" s="1296"/>
      <c r="K36" s="1296"/>
      <c r="L36" s="1296"/>
      <c r="M36" s="1296"/>
      <c r="N36" s="1296"/>
      <c r="O36" s="1296"/>
      <c r="P36" s="1296"/>
      <c r="Q36" s="19"/>
      <c r="R36" s="19"/>
      <c r="S36" s="19"/>
    </row>
  </sheetData>
  <sheetProtection/>
  <mergeCells count="16">
    <mergeCell ref="B6:D6"/>
    <mergeCell ref="E6:G6"/>
    <mergeCell ref="H6:J6"/>
    <mergeCell ref="A5:A7"/>
    <mergeCell ref="B5:D5"/>
    <mergeCell ref="E5:G5"/>
    <mergeCell ref="A35:S35"/>
    <mergeCell ref="A36:P36"/>
    <mergeCell ref="H5:J5"/>
    <mergeCell ref="A1:P1"/>
    <mergeCell ref="A3:B3"/>
    <mergeCell ref="C3:E3"/>
    <mergeCell ref="F3:P3"/>
    <mergeCell ref="K5:M5"/>
    <mergeCell ref="N5:P6"/>
    <mergeCell ref="K6:M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W41"/>
  <sheetViews>
    <sheetView zoomScale="50" zoomScaleNormal="50" zoomScalePageLayoutView="0" workbookViewId="0" topLeftCell="A1">
      <selection activeCell="C7" sqref="C7:E7"/>
    </sheetView>
  </sheetViews>
  <sheetFormatPr defaultColWidth="9.00390625" defaultRowHeight="12.75"/>
  <cols>
    <col min="1" max="1" width="3.00390625" style="1" customWidth="1"/>
    <col min="2" max="2" width="79.25390625" style="1" customWidth="1"/>
    <col min="3" max="3" width="14.875" style="1" customWidth="1"/>
    <col min="4" max="4" width="14.375" style="1" customWidth="1"/>
    <col min="5" max="5" width="11.00390625" style="1" customWidth="1"/>
    <col min="6" max="6" width="14.25390625" style="1" customWidth="1"/>
    <col min="7" max="7" width="17.00390625" style="1" customWidth="1"/>
    <col min="8" max="8" width="12.375" style="1" customWidth="1"/>
    <col min="9" max="11" width="0" style="1" hidden="1" customWidth="1"/>
    <col min="12" max="12" width="14.625" style="1" customWidth="1"/>
    <col min="13" max="13" width="17.625" style="1" customWidth="1"/>
    <col min="14" max="14" width="13.125" style="1" customWidth="1"/>
    <col min="15" max="15" width="14.25390625" style="1" customWidth="1"/>
    <col min="16" max="16" width="10.625" style="1" customWidth="1"/>
    <col min="17" max="17" width="9.25390625" style="1" customWidth="1"/>
    <col min="18" max="16384" width="9.125" style="1" customWidth="1"/>
  </cols>
  <sheetData>
    <row r="1" spans="1:14" ht="25.5">
      <c r="A1" s="1282" t="str">
        <f>'[2]СПО'!B1</f>
        <v>Гуманитарно-педагогическая академия (филиал) ФГАОУ ВО «КФУ им. В. И. Вернадского» в г. Ялте</v>
      </c>
      <c r="B1" s="1282"/>
      <c r="C1" s="1282"/>
      <c r="D1" s="1282"/>
      <c r="E1" s="1282"/>
      <c r="F1" s="1282"/>
      <c r="G1" s="1282"/>
      <c r="H1" s="1282"/>
      <c r="I1" s="1282"/>
      <c r="J1" s="1282"/>
      <c r="K1" s="1282"/>
      <c r="L1" s="1282"/>
      <c r="M1" s="1282"/>
      <c r="N1" s="1282"/>
    </row>
    <row r="2" spans="1:23" ht="25.5">
      <c r="A2" s="1283"/>
      <c r="B2" s="1283"/>
      <c r="C2" s="1283"/>
      <c r="D2" s="1283"/>
      <c r="E2" s="1283"/>
      <c r="F2" s="1283"/>
      <c r="G2" s="1283"/>
      <c r="H2" s="1283"/>
      <c r="I2" s="1283"/>
      <c r="J2" s="1283"/>
      <c r="K2" s="1283"/>
      <c r="L2" s="1283"/>
      <c r="M2" s="1283"/>
      <c r="N2" s="1283"/>
      <c r="O2" s="1283"/>
      <c r="P2" s="1283"/>
      <c r="Q2" s="1283"/>
      <c r="R2" s="1283"/>
      <c r="S2" s="1283"/>
      <c r="T2" s="1283"/>
      <c r="U2" s="1283"/>
      <c r="V2" s="1283"/>
      <c r="W2" s="1283"/>
    </row>
    <row r="3" spans="2:14" ht="18.75" customHeight="1">
      <c r="B3" s="1293" t="s">
        <v>146</v>
      </c>
      <c r="C3" s="1293"/>
      <c r="D3" s="1293"/>
      <c r="E3" s="1294">
        <v>42705</v>
      </c>
      <c r="F3" s="1282"/>
      <c r="G3" s="1282"/>
      <c r="H3" s="1283" t="s">
        <v>147</v>
      </c>
      <c r="I3" s="1283"/>
      <c r="J3" s="1283"/>
      <c r="K3" s="1283"/>
      <c r="L3" s="1283"/>
      <c r="M3" s="1283"/>
      <c r="N3" s="1283"/>
    </row>
    <row r="4" ht="26.25" thickBot="1">
      <c r="B4" s="3"/>
    </row>
    <row r="5" spans="2:14" ht="12.75" customHeight="1" thickBot="1">
      <c r="B5" s="1291" t="s">
        <v>1</v>
      </c>
      <c r="C5" s="1302">
        <v>3</v>
      </c>
      <c r="D5" s="1303"/>
      <c r="E5" s="1304"/>
      <c r="F5" s="1302">
        <v>4</v>
      </c>
      <c r="G5" s="1303"/>
      <c r="H5" s="1304"/>
      <c r="I5" s="1292"/>
      <c r="J5" s="1292"/>
      <c r="K5" s="1292"/>
      <c r="L5" s="1288" t="s">
        <v>23</v>
      </c>
      <c r="M5" s="1288"/>
      <c r="N5" s="1288"/>
    </row>
    <row r="6" spans="2:14" ht="38.25" customHeight="1" thickBot="1">
      <c r="B6" s="1291"/>
      <c r="C6" s="1305"/>
      <c r="D6" s="1306"/>
      <c r="E6" s="1307"/>
      <c r="F6" s="1305"/>
      <c r="G6" s="1306"/>
      <c r="H6" s="1307"/>
      <c r="I6" s="1292"/>
      <c r="J6" s="1292"/>
      <c r="K6" s="1292"/>
      <c r="L6" s="1288"/>
      <c r="M6" s="1288"/>
      <c r="N6" s="1288"/>
    </row>
    <row r="7" spans="2:14" ht="105" customHeight="1" thickBot="1">
      <c r="B7" s="1291"/>
      <c r="C7" s="480" t="s">
        <v>5</v>
      </c>
      <c r="D7" s="481" t="s">
        <v>6</v>
      </c>
      <c r="E7" s="482" t="s">
        <v>7</v>
      </c>
      <c r="F7" s="480" t="s">
        <v>5</v>
      </c>
      <c r="G7" s="481" t="s">
        <v>6</v>
      </c>
      <c r="H7" s="482" t="s">
        <v>7</v>
      </c>
      <c r="I7" s="1007"/>
      <c r="J7" s="1007"/>
      <c r="K7" s="1008"/>
      <c r="L7" s="480" t="s">
        <v>5</v>
      </c>
      <c r="M7" s="481" t="s">
        <v>6</v>
      </c>
      <c r="N7" s="482" t="s">
        <v>7</v>
      </c>
    </row>
    <row r="8" spans="2:14" ht="26.25">
      <c r="B8" s="617" t="s">
        <v>8</v>
      </c>
      <c r="C8" s="618">
        <v>0</v>
      </c>
      <c r="D8" s="619">
        <f>SUM(D9:D16)</f>
        <v>0</v>
      </c>
      <c r="E8" s="585">
        <v>0</v>
      </c>
      <c r="F8" s="620">
        <f>SUM(F9:F16)</f>
        <v>3</v>
      </c>
      <c r="G8" s="620">
        <f>SUM(G9:G16)</f>
        <v>0</v>
      </c>
      <c r="H8" s="621">
        <f>SUM(H9:H16)</f>
        <v>3</v>
      </c>
      <c r="I8" s="622"/>
      <c r="J8" s="622"/>
      <c r="K8" s="357"/>
      <c r="L8" s="623">
        <f>SUM(L9:L16)</f>
        <v>3</v>
      </c>
      <c r="M8" s="27">
        <f>SUM(M9:M16)</f>
        <v>0</v>
      </c>
      <c r="N8" s="28">
        <f>SUM(N9:N16)</f>
        <v>3</v>
      </c>
    </row>
    <row r="9" spans="2:14" ht="46.5">
      <c r="B9" s="624" t="s">
        <v>37</v>
      </c>
      <c r="C9" s="4">
        <v>0</v>
      </c>
      <c r="D9" s="5">
        <v>0</v>
      </c>
      <c r="E9" s="362">
        <f aca="true" t="shared" si="0" ref="E9:E16">SUM(C9:D9)</f>
        <v>0</v>
      </c>
      <c r="F9" s="7">
        <v>0</v>
      </c>
      <c r="G9" s="5">
        <v>0</v>
      </c>
      <c r="H9" s="362">
        <f aca="true" t="shared" si="1" ref="H9:H16">SUM(F9:G9)</f>
        <v>0</v>
      </c>
      <c r="I9" s="7"/>
      <c r="J9" s="283"/>
      <c r="K9" s="5"/>
      <c r="L9" s="352">
        <f aca="true" t="shared" si="2" ref="L9:M16">C9+F9+I9</f>
        <v>0</v>
      </c>
      <c r="M9" s="352">
        <f t="shared" si="2"/>
        <v>0</v>
      </c>
      <c r="N9" s="348">
        <f aca="true" t="shared" si="3" ref="N9:N17">SUM(L9:M9)</f>
        <v>0</v>
      </c>
    </row>
    <row r="10" spans="2:14" ht="26.25">
      <c r="B10" s="624" t="s">
        <v>38</v>
      </c>
      <c r="C10" s="4">
        <v>0</v>
      </c>
      <c r="D10" s="5">
        <v>0</v>
      </c>
      <c r="E10" s="362">
        <f t="shared" si="0"/>
        <v>0</v>
      </c>
      <c r="F10" s="7">
        <v>0</v>
      </c>
      <c r="G10" s="283">
        <v>0</v>
      </c>
      <c r="H10" s="362">
        <v>0</v>
      </c>
      <c r="I10" s="7"/>
      <c r="J10" s="283"/>
      <c r="K10" s="5"/>
      <c r="L10" s="352">
        <f t="shared" si="2"/>
        <v>0</v>
      </c>
      <c r="M10" s="352">
        <f t="shared" si="2"/>
        <v>0</v>
      </c>
      <c r="N10" s="348">
        <f t="shared" si="3"/>
        <v>0</v>
      </c>
    </row>
    <row r="11" spans="2:14" ht="46.5">
      <c r="B11" s="624" t="s">
        <v>39</v>
      </c>
      <c r="C11" s="4">
        <v>0</v>
      </c>
      <c r="D11" s="5">
        <v>0</v>
      </c>
      <c r="E11" s="362">
        <f t="shared" si="0"/>
        <v>0</v>
      </c>
      <c r="F11" s="7">
        <v>0</v>
      </c>
      <c r="G11" s="5">
        <v>0</v>
      </c>
      <c r="H11" s="362">
        <f t="shared" si="1"/>
        <v>0</v>
      </c>
      <c r="I11" s="7"/>
      <c r="J11" s="283"/>
      <c r="K11" s="5"/>
      <c r="L11" s="352">
        <f t="shared" si="2"/>
        <v>0</v>
      </c>
      <c r="M11" s="352">
        <f t="shared" si="2"/>
        <v>0</v>
      </c>
      <c r="N11" s="348">
        <f t="shared" si="3"/>
        <v>0</v>
      </c>
    </row>
    <row r="12" spans="2:14" ht="46.5">
      <c r="B12" s="624" t="s">
        <v>40</v>
      </c>
      <c r="C12" s="4">
        <v>0</v>
      </c>
      <c r="D12" s="5">
        <v>0</v>
      </c>
      <c r="E12" s="362">
        <f t="shared" si="0"/>
        <v>0</v>
      </c>
      <c r="F12" s="7">
        <v>1</v>
      </c>
      <c r="G12" s="5">
        <v>0</v>
      </c>
      <c r="H12" s="362">
        <f t="shared" si="1"/>
        <v>1</v>
      </c>
      <c r="I12" s="7"/>
      <c r="J12" s="283"/>
      <c r="K12" s="5"/>
      <c r="L12" s="352">
        <f t="shared" si="2"/>
        <v>1</v>
      </c>
      <c r="M12" s="352">
        <f t="shared" si="2"/>
        <v>0</v>
      </c>
      <c r="N12" s="348">
        <f t="shared" si="3"/>
        <v>1</v>
      </c>
    </row>
    <row r="13" spans="2:14" ht="46.5">
      <c r="B13" s="624" t="s">
        <v>41</v>
      </c>
      <c r="C13" s="4">
        <v>0</v>
      </c>
      <c r="D13" s="5">
        <v>0</v>
      </c>
      <c r="E13" s="362">
        <f t="shared" si="0"/>
        <v>0</v>
      </c>
      <c r="F13" s="7">
        <v>0</v>
      </c>
      <c r="G13" s="5">
        <v>0</v>
      </c>
      <c r="H13" s="362">
        <f t="shared" si="1"/>
        <v>0</v>
      </c>
      <c r="I13" s="7"/>
      <c r="J13" s="283"/>
      <c r="K13" s="5"/>
      <c r="L13" s="352">
        <f t="shared" si="2"/>
        <v>0</v>
      </c>
      <c r="M13" s="352">
        <f t="shared" si="2"/>
        <v>0</v>
      </c>
      <c r="N13" s="348">
        <f t="shared" si="3"/>
        <v>0</v>
      </c>
    </row>
    <row r="14" spans="2:14" ht="46.5">
      <c r="B14" s="624" t="s">
        <v>42</v>
      </c>
      <c r="C14" s="4">
        <v>0</v>
      </c>
      <c r="D14" s="5">
        <v>0</v>
      </c>
      <c r="E14" s="362">
        <f t="shared" si="0"/>
        <v>0</v>
      </c>
      <c r="F14" s="7">
        <v>0</v>
      </c>
      <c r="G14" s="5">
        <v>0</v>
      </c>
      <c r="H14" s="362">
        <f t="shared" si="1"/>
        <v>0</v>
      </c>
      <c r="I14" s="7"/>
      <c r="J14" s="283"/>
      <c r="K14" s="5"/>
      <c r="L14" s="352">
        <f t="shared" si="2"/>
        <v>0</v>
      </c>
      <c r="M14" s="352">
        <f t="shared" si="2"/>
        <v>0</v>
      </c>
      <c r="N14" s="348">
        <f t="shared" si="3"/>
        <v>0</v>
      </c>
    </row>
    <row r="15" spans="2:14" ht="46.5">
      <c r="B15" s="624" t="s">
        <v>43</v>
      </c>
      <c r="C15" s="4">
        <v>0</v>
      </c>
      <c r="D15" s="5">
        <v>0</v>
      </c>
      <c r="E15" s="362">
        <v>0</v>
      </c>
      <c r="F15" s="7">
        <v>2</v>
      </c>
      <c r="G15" s="5">
        <v>0</v>
      </c>
      <c r="H15" s="362">
        <f t="shared" si="1"/>
        <v>2</v>
      </c>
      <c r="I15" s="7"/>
      <c r="J15" s="283"/>
      <c r="K15" s="5"/>
      <c r="L15" s="352">
        <f t="shared" si="2"/>
        <v>2</v>
      </c>
      <c r="M15" s="352">
        <f t="shared" si="2"/>
        <v>0</v>
      </c>
      <c r="N15" s="348">
        <f t="shared" si="3"/>
        <v>2</v>
      </c>
    </row>
    <row r="16" spans="2:14" ht="27" thickBot="1">
      <c r="B16" s="625" t="s">
        <v>44</v>
      </c>
      <c r="C16" s="498">
        <v>0</v>
      </c>
      <c r="D16" s="496">
        <v>0</v>
      </c>
      <c r="E16" s="626">
        <f t="shared" si="0"/>
        <v>0</v>
      </c>
      <c r="F16" s="499">
        <v>0</v>
      </c>
      <c r="G16" s="496">
        <v>0</v>
      </c>
      <c r="H16" s="626">
        <f t="shared" si="1"/>
        <v>0</v>
      </c>
      <c r="I16" s="499"/>
      <c r="J16" s="496"/>
      <c r="K16" s="496"/>
      <c r="L16" s="627">
        <f t="shared" si="2"/>
        <v>0</v>
      </c>
      <c r="M16" s="627">
        <f t="shared" si="2"/>
        <v>0</v>
      </c>
      <c r="N16" s="628">
        <f t="shared" si="3"/>
        <v>0</v>
      </c>
    </row>
    <row r="17" spans="2:14" ht="26.25" thickBot="1">
      <c r="B17" s="1009" t="s">
        <v>51</v>
      </c>
      <c r="C17" s="9">
        <f aca="true" t="shared" si="4" ref="C17:H17">SUM(C9:C16)</f>
        <v>0</v>
      </c>
      <c r="D17" s="603">
        <f t="shared" si="4"/>
        <v>0</v>
      </c>
      <c r="E17" s="402">
        <f t="shared" si="4"/>
        <v>0</v>
      </c>
      <c r="F17" s="9">
        <f t="shared" si="4"/>
        <v>3</v>
      </c>
      <c r="G17" s="350">
        <f t="shared" si="4"/>
        <v>0</v>
      </c>
      <c r="H17" s="351">
        <f t="shared" si="4"/>
        <v>3</v>
      </c>
      <c r="I17" s="603"/>
      <c r="J17" s="350"/>
      <c r="K17" s="350"/>
      <c r="L17" s="350">
        <f>SUM(L9:L16)</f>
        <v>3</v>
      </c>
      <c r="M17" s="350">
        <f>SUM(M9:M16)</f>
        <v>0</v>
      </c>
      <c r="N17" s="351">
        <f t="shared" si="3"/>
        <v>3</v>
      </c>
    </row>
    <row r="18" spans="2:14" ht="26.25" thickBot="1">
      <c r="B18" s="629" t="s">
        <v>10</v>
      </c>
      <c r="C18" s="630"/>
      <c r="D18" s="631"/>
      <c r="E18" s="576"/>
      <c r="F18" s="630"/>
      <c r="G18" s="631"/>
      <c r="H18" s="576"/>
      <c r="I18" s="630"/>
      <c r="J18" s="631"/>
      <c r="K18" s="576"/>
      <c r="L18" s="630"/>
      <c r="M18" s="630"/>
      <c r="N18" s="579"/>
    </row>
    <row r="19" spans="2:14" ht="27" thickBot="1">
      <c r="B19" s="632" t="s">
        <v>11</v>
      </c>
      <c r="C19" s="633"/>
      <c r="D19" s="634"/>
      <c r="E19" s="811"/>
      <c r="F19" s="635"/>
      <c r="G19" s="634" t="s">
        <v>12</v>
      </c>
      <c r="H19" s="812"/>
      <c r="I19" s="633"/>
      <c r="J19" s="634"/>
      <c r="K19" s="812"/>
      <c r="L19" s="26"/>
      <c r="M19" s="26"/>
      <c r="N19" s="813"/>
    </row>
    <row r="20" spans="2:14" ht="46.5">
      <c r="B20" s="636" t="s">
        <v>37</v>
      </c>
      <c r="C20" s="356">
        <v>0</v>
      </c>
      <c r="D20" s="357">
        <v>0</v>
      </c>
      <c r="E20" s="359">
        <f aca="true" t="shared" si="5" ref="E20:E27">SUM(C20:D20)</f>
        <v>0</v>
      </c>
      <c r="F20" s="493">
        <v>0</v>
      </c>
      <c r="G20" s="357">
        <v>0</v>
      </c>
      <c r="H20" s="359">
        <f aca="true" t="shared" si="6" ref="H20:H27">SUM(F20:G20)</f>
        <v>0</v>
      </c>
      <c r="I20" s="493"/>
      <c r="J20" s="483"/>
      <c r="K20" s="357"/>
      <c r="L20" s="623">
        <f aca="true" t="shared" si="7" ref="L20:M27">C20+F20+I20</f>
        <v>0</v>
      </c>
      <c r="M20" s="623">
        <f t="shared" si="7"/>
        <v>0</v>
      </c>
      <c r="N20" s="637">
        <f aca="true" t="shared" si="8" ref="N20:N28">SUM(L20:M20)</f>
        <v>0</v>
      </c>
    </row>
    <row r="21" spans="2:14" ht="26.25">
      <c r="B21" s="624" t="s">
        <v>38</v>
      </c>
      <c r="C21" s="4">
        <v>0</v>
      </c>
      <c r="D21" s="5">
        <v>0</v>
      </c>
      <c r="E21" s="362">
        <f t="shared" si="5"/>
        <v>0</v>
      </c>
      <c r="F21" s="7">
        <v>0</v>
      </c>
      <c r="G21" s="283">
        <v>0</v>
      </c>
      <c r="H21" s="362">
        <f t="shared" si="6"/>
        <v>0</v>
      </c>
      <c r="I21" s="7"/>
      <c r="J21" s="283"/>
      <c r="K21" s="5"/>
      <c r="L21" s="352">
        <f t="shared" si="7"/>
        <v>0</v>
      </c>
      <c r="M21" s="352">
        <f t="shared" si="7"/>
        <v>0</v>
      </c>
      <c r="N21" s="348">
        <f t="shared" si="8"/>
        <v>0</v>
      </c>
    </row>
    <row r="22" spans="2:14" ht="46.5">
      <c r="B22" s="624" t="s">
        <v>39</v>
      </c>
      <c r="C22" s="4">
        <v>0</v>
      </c>
      <c r="D22" s="5">
        <v>0</v>
      </c>
      <c r="E22" s="362">
        <f t="shared" si="5"/>
        <v>0</v>
      </c>
      <c r="F22" s="7">
        <v>0</v>
      </c>
      <c r="G22" s="5">
        <v>0</v>
      </c>
      <c r="H22" s="362">
        <f t="shared" si="6"/>
        <v>0</v>
      </c>
      <c r="I22" s="7"/>
      <c r="J22" s="283"/>
      <c r="K22" s="5"/>
      <c r="L22" s="352">
        <f t="shared" si="7"/>
        <v>0</v>
      </c>
      <c r="M22" s="352">
        <f t="shared" si="7"/>
        <v>0</v>
      </c>
      <c r="N22" s="348">
        <f t="shared" si="8"/>
        <v>0</v>
      </c>
    </row>
    <row r="23" spans="2:14" ht="46.5">
      <c r="B23" s="624" t="s">
        <v>40</v>
      </c>
      <c r="C23" s="4">
        <v>0</v>
      </c>
      <c r="D23" s="5">
        <v>0</v>
      </c>
      <c r="E23" s="362">
        <f t="shared" si="5"/>
        <v>0</v>
      </c>
      <c r="F23" s="7">
        <v>1</v>
      </c>
      <c r="G23" s="5">
        <v>0</v>
      </c>
      <c r="H23" s="362">
        <f t="shared" si="6"/>
        <v>1</v>
      </c>
      <c r="I23" s="7"/>
      <c r="J23" s="283"/>
      <c r="K23" s="5"/>
      <c r="L23" s="352">
        <f t="shared" si="7"/>
        <v>1</v>
      </c>
      <c r="M23" s="352">
        <f t="shared" si="7"/>
        <v>0</v>
      </c>
      <c r="N23" s="348">
        <f t="shared" si="8"/>
        <v>1</v>
      </c>
    </row>
    <row r="24" spans="2:14" ht="46.5">
      <c r="B24" s="624" t="s">
        <v>41</v>
      </c>
      <c r="C24" s="4">
        <v>0</v>
      </c>
      <c r="D24" s="5">
        <v>0</v>
      </c>
      <c r="E24" s="362">
        <f t="shared" si="5"/>
        <v>0</v>
      </c>
      <c r="F24" s="7">
        <v>0</v>
      </c>
      <c r="G24" s="5">
        <v>0</v>
      </c>
      <c r="H24" s="362">
        <f t="shared" si="6"/>
        <v>0</v>
      </c>
      <c r="I24" s="7"/>
      <c r="J24" s="283"/>
      <c r="K24" s="5"/>
      <c r="L24" s="352">
        <f t="shared" si="7"/>
        <v>0</v>
      </c>
      <c r="M24" s="352">
        <f t="shared" si="7"/>
        <v>0</v>
      </c>
      <c r="N24" s="348">
        <f t="shared" si="8"/>
        <v>0</v>
      </c>
    </row>
    <row r="25" spans="2:14" ht="46.5">
      <c r="B25" s="624" t="s">
        <v>42</v>
      </c>
      <c r="C25" s="4">
        <v>0</v>
      </c>
      <c r="D25" s="5">
        <v>0</v>
      </c>
      <c r="E25" s="362">
        <f t="shared" si="5"/>
        <v>0</v>
      </c>
      <c r="F25" s="7">
        <v>0</v>
      </c>
      <c r="G25" s="5">
        <v>0</v>
      </c>
      <c r="H25" s="362">
        <f t="shared" si="6"/>
        <v>0</v>
      </c>
      <c r="I25" s="7"/>
      <c r="J25" s="283"/>
      <c r="K25" s="5"/>
      <c r="L25" s="352">
        <f t="shared" si="7"/>
        <v>0</v>
      </c>
      <c r="M25" s="352">
        <f t="shared" si="7"/>
        <v>0</v>
      </c>
      <c r="N25" s="348">
        <f t="shared" si="8"/>
        <v>0</v>
      </c>
    </row>
    <row r="26" spans="2:14" ht="46.5">
      <c r="B26" s="624" t="s">
        <v>43</v>
      </c>
      <c r="C26" s="4">
        <v>0</v>
      </c>
      <c r="D26" s="5">
        <v>0</v>
      </c>
      <c r="E26" s="362">
        <f t="shared" si="5"/>
        <v>0</v>
      </c>
      <c r="F26" s="7">
        <v>2</v>
      </c>
      <c r="G26" s="5">
        <v>0</v>
      </c>
      <c r="H26" s="362">
        <f t="shared" si="6"/>
        <v>2</v>
      </c>
      <c r="I26" s="7"/>
      <c r="J26" s="283"/>
      <c r="K26" s="5"/>
      <c r="L26" s="352">
        <f t="shared" si="7"/>
        <v>2</v>
      </c>
      <c r="M26" s="352">
        <f t="shared" si="7"/>
        <v>0</v>
      </c>
      <c r="N26" s="348">
        <f t="shared" si="8"/>
        <v>2</v>
      </c>
    </row>
    <row r="27" spans="2:14" ht="27" thickBot="1">
      <c r="B27" s="625" t="s">
        <v>44</v>
      </c>
      <c r="C27" s="498">
        <v>0</v>
      </c>
      <c r="D27" s="496">
        <v>0</v>
      </c>
      <c r="E27" s="626">
        <f t="shared" si="5"/>
        <v>0</v>
      </c>
      <c r="F27" s="499">
        <v>0</v>
      </c>
      <c r="G27" s="496">
        <v>0</v>
      </c>
      <c r="H27" s="626">
        <f t="shared" si="6"/>
        <v>0</v>
      </c>
      <c r="I27" s="499"/>
      <c r="J27" s="496"/>
      <c r="K27" s="496"/>
      <c r="L27" s="627">
        <f t="shared" si="7"/>
        <v>0</v>
      </c>
      <c r="M27" s="627">
        <f t="shared" si="7"/>
        <v>0</v>
      </c>
      <c r="N27" s="628">
        <f t="shared" si="8"/>
        <v>0</v>
      </c>
    </row>
    <row r="28" spans="2:14" ht="26.25" thickBot="1">
      <c r="B28" s="638" t="s">
        <v>13</v>
      </c>
      <c r="C28" s="639">
        <v>0</v>
      </c>
      <c r="D28" s="604">
        <f>SUM(D20:D27)</f>
        <v>0</v>
      </c>
      <c r="E28" s="640">
        <f>SUM(E20:E27)</f>
        <v>0</v>
      </c>
      <c r="F28" s="486">
        <f>SUM(F20:F27)</f>
        <v>3</v>
      </c>
      <c r="G28" s="641">
        <f>SUM(G20:G27)</f>
        <v>0</v>
      </c>
      <c r="H28" s="642">
        <f>SUM(H20:H27)</f>
        <v>3</v>
      </c>
      <c r="I28" s="604"/>
      <c r="J28" s="641"/>
      <c r="K28" s="639"/>
      <c r="L28" s="639">
        <f>SUM(L20:L27)</f>
        <v>3</v>
      </c>
      <c r="M28" s="641">
        <f>SUM(M20:M27)</f>
        <v>0</v>
      </c>
      <c r="N28" s="642">
        <f t="shared" si="8"/>
        <v>3</v>
      </c>
    </row>
    <row r="29" spans="2:14" ht="27" thickBot="1">
      <c r="B29" s="643" t="s">
        <v>46</v>
      </c>
      <c r="C29" s="633"/>
      <c r="D29" s="635"/>
      <c r="E29" s="361"/>
      <c r="F29" s="635"/>
      <c r="G29" s="635"/>
      <c r="H29" s="644"/>
      <c r="I29" s="633"/>
      <c r="J29" s="634"/>
      <c r="K29" s="645"/>
      <c r="L29" s="633"/>
      <c r="M29" s="635"/>
      <c r="N29" s="361"/>
    </row>
    <row r="30" spans="2:14" ht="27" thickBot="1">
      <c r="B30" s="491"/>
      <c r="C30" s="633"/>
      <c r="D30" s="634"/>
      <c r="E30" s="646"/>
      <c r="F30" s="633"/>
      <c r="G30" s="634"/>
      <c r="H30" s="645"/>
      <c r="I30" s="635"/>
      <c r="J30" s="633"/>
      <c r="K30" s="647"/>
      <c r="L30" s="633"/>
      <c r="M30" s="634"/>
      <c r="N30" s="645"/>
    </row>
    <row r="31" spans="2:14" ht="26.25" customHeight="1" thickBot="1">
      <c r="B31" s="286" t="s">
        <v>47</v>
      </c>
      <c r="C31" s="648">
        <f aca="true" t="shared" si="9" ref="C31:H31">SUM(C30:C30)</f>
        <v>0</v>
      </c>
      <c r="D31" s="649">
        <f t="shared" si="9"/>
        <v>0</v>
      </c>
      <c r="E31" s="650">
        <f t="shared" si="9"/>
        <v>0</v>
      </c>
      <c r="F31" s="648">
        <f t="shared" si="9"/>
        <v>0</v>
      </c>
      <c r="G31" s="649">
        <f t="shared" si="9"/>
        <v>0</v>
      </c>
      <c r="H31" s="651">
        <f t="shared" si="9"/>
        <v>0</v>
      </c>
      <c r="I31" s="652"/>
      <c r="J31" s="649"/>
      <c r="K31" s="650"/>
      <c r="L31" s="648">
        <f>SUM(L30:L30)</f>
        <v>0</v>
      </c>
      <c r="M31" s="649">
        <f>SUM(M30:M30)</f>
        <v>0</v>
      </c>
      <c r="N31" s="651">
        <f>SUM(L31:M31)</f>
        <v>0</v>
      </c>
    </row>
    <row r="32" spans="2:14" ht="26.25" thickBot="1">
      <c r="B32" s="653" t="s">
        <v>48</v>
      </c>
      <c r="C32" s="364"/>
      <c r="D32" s="365"/>
      <c r="E32" s="654"/>
      <c r="F32" s="364"/>
      <c r="G32" s="365"/>
      <c r="H32" s="366"/>
      <c r="I32" s="655"/>
      <c r="J32" s="656"/>
      <c r="K32" s="657"/>
      <c r="L32" s="364"/>
      <c r="M32" s="365"/>
      <c r="N32" s="366"/>
    </row>
    <row r="33" spans="2:14" ht="26.25">
      <c r="B33" s="281"/>
      <c r="C33" s="658"/>
      <c r="D33" s="659"/>
      <c r="E33" s="660"/>
      <c r="F33" s="658"/>
      <c r="G33" s="659"/>
      <c r="H33" s="661"/>
      <c r="I33" s="662"/>
      <c r="J33" s="663"/>
      <c r="K33" s="664"/>
      <c r="L33" s="658"/>
      <c r="M33" s="659"/>
      <c r="N33" s="661"/>
    </row>
    <row r="34" spans="2:14" ht="27" thickBot="1">
      <c r="B34" s="665"/>
      <c r="C34" s="666"/>
      <c r="D34" s="667"/>
      <c r="E34" s="668"/>
      <c r="F34" s="666"/>
      <c r="G34" s="667"/>
      <c r="H34" s="669"/>
      <c r="I34" s="670"/>
      <c r="J34" s="671"/>
      <c r="K34" s="672"/>
      <c r="L34" s="666"/>
      <c r="M34" s="667"/>
      <c r="N34" s="669"/>
    </row>
    <row r="35" spans="2:14" ht="51.75" thickBot="1">
      <c r="B35" s="15" t="s">
        <v>15</v>
      </c>
      <c r="C35" s="673">
        <f aca="true" t="shared" si="10" ref="C35:H35">SUM(C33:C34)</f>
        <v>0</v>
      </c>
      <c r="D35" s="673">
        <f t="shared" si="10"/>
        <v>0</v>
      </c>
      <c r="E35" s="673">
        <f t="shared" si="10"/>
        <v>0</v>
      </c>
      <c r="F35" s="673">
        <f t="shared" si="10"/>
        <v>0</v>
      </c>
      <c r="G35" s="673">
        <f t="shared" si="10"/>
        <v>0</v>
      </c>
      <c r="H35" s="673">
        <f t="shared" si="10"/>
        <v>0</v>
      </c>
      <c r="I35" s="674"/>
      <c r="J35" s="674"/>
      <c r="K35" s="674"/>
      <c r="L35" s="673">
        <f>SUM(L33:L34)</f>
        <v>0</v>
      </c>
      <c r="M35" s="673">
        <f>SUM(M33:M34)</f>
        <v>0</v>
      </c>
      <c r="N35" s="1043">
        <f>SUM(N33:N34)</f>
        <v>0</v>
      </c>
    </row>
    <row r="36" spans="2:14" ht="27" thickBot="1">
      <c r="B36" s="675" t="s">
        <v>16</v>
      </c>
      <c r="C36" s="671">
        <f aca="true" t="shared" si="11" ref="C36:H36">C28</f>
        <v>0</v>
      </c>
      <c r="D36" s="671">
        <f t="shared" si="11"/>
        <v>0</v>
      </c>
      <c r="E36" s="671">
        <f t="shared" si="11"/>
        <v>0</v>
      </c>
      <c r="F36" s="671">
        <f t="shared" si="11"/>
        <v>3</v>
      </c>
      <c r="G36" s="671">
        <f t="shared" si="11"/>
        <v>0</v>
      </c>
      <c r="H36" s="671">
        <f t="shared" si="11"/>
        <v>3</v>
      </c>
      <c r="I36" s="671"/>
      <c r="J36" s="671"/>
      <c r="K36" s="671"/>
      <c r="L36" s="671">
        <f>L28</f>
        <v>3</v>
      </c>
      <c r="M36" s="671">
        <f>M28</f>
        <v>0</v>
      </c>
      <c r="N36" s="1044">
        <f>N28</f>
        <v>3</v>
      </c>
    </row>
    <row r="37" spans="2:14" ht="27" thickBot="1">
      <c r="B37" s="16" t="s">
        <v>49</v>
      </c>
      <c r="C37" s="671">
        <f aca="true" t="shared" si="12" ref="C37:H39">C34</f>
        <v>0</v>
      </c>
      <c r="D37" s="671">
        <f t="shared" si="12"/>
        <v>0</v>
      </c>
      <c r="E37" s="671">
        <f t="shared" si="12"/>
        <v>0</v>
      </c>
      <c r="F37" s="671">
        <f t="shared" si="12"/>
        <v>0</v>
      </c>
      <c r="G37" s="671">
        <f t="shared" si="12"/>
        <v>0</v>
      </c>
      <c r="H37" s="671">
        <f t="shared" si="12"/>
        <v>0</v>
      </c>
      <c r="I37" s="671"/>
      <c r="J37" s="671"/>
      <c r="K37" s="671"/>
      <c r="L37" s="671">
        <f aca="true" t="shared" si="13" ref="L37:N39">L34</f>
        <v>0</v>
      </c>
      <c r="M37" s="671">
        <f t="shared" si="13"/>
        <v>0</v>
      </c>
      <c r="N37" s="1044">
        <f t="shared" si="13"/>
        <v>0</v>
      </c>
    </row>
    <row r="38" spans="2:14" ht="36.75" thickBot="1">
      <c r="B38" s="16" t="s">
        <v>52</v>
      </c>
      <c r="C38" s="671">
        <f t="shared" si="12"/>
        <v>0</v>
      </c>
      <c r="D38" s="671">
        <f t="shared" si="12"/>
        <v>0</v>
      </c>
      <c r="E38" s="671">
        <f t="shared" si="12"/>
        <v>0</v>
      </c>
      <c r="F38" s="671">
        <f t="shared" si="12"/>
        <v>0</v>
      </c>
      <c r="G38" s="671">
        <f t="shared" si="12"/>
        <v>0</v>
      </c>
      <c r="H38" s="671">
        <f t="shared" si="12"/>
        <v>0</v>
      </c>
      <c r="I38" s="671"/>
      <c r="J38" s="671"/>
      <c r="K38" s="671"/>
      <c r="L38" s="671">
        <f t="shared" si="13"/>
        <v>0</v>
      </c>
      <c r="M38" s="671">
        <f t="shared" si="13"/>
        <v>0</v>
      </c>
      <c r="N38" s="1044">
        <f t="shared" si="13"/>
        <v>0</v>
      </c>
    </row>
    <row r="39" spans="2:14" ht="26.25" thickBot="1">
      <c r="B39" s="286" t="s">
        <v>53</v>
      </c>
      <c r="C39" s="1045">
        <f t="shared" si="12"/>
        <v>0</v>
      </c>
      <c r="D39" s="1045">
        <f t="shared" si="12"/>
        <v>0</v>
      </c>
      <c r="E39" s="1045">
        <f t="shared" si="12"/>
        <v>0</v>
      </c>
      <c r="F39" s="1045">
        <f t="shared" si="12"/>
        <v>3</v>
      </c>
      <c r="G39" s="1045">
        <f t="shared" si="12"/>
        <v>0</v>
      </c>
      <c r="H39" s="1045">
        <f t="shared" si="12"/>
        <v>3</v>
      </c>
      <c r="I39" s="1045"/>
      <c r="J39" s="1045"/>
      <c r="K39" s="1045"/>
      <c r="L39" s="1045">
        <f t="shared" si="13"/>
        <v>3</v>
      </c>
      <c r="M39" s="1045">
        <f t="shared" si="13"/>
        <v>0</v>
      </c>
      <c r="N39" s="1046">
        <f t="shared" si="13"/>
        <v>3</v>
      </c>
    </row>
    <row r="40" ht="25.5">
      <c r="B40" s="13"/>
    </row>
    <row r="41" spans="2:14" ht="60" customHeight="1">
      <c r="B41" s="1284" t="str">
        <f>'[2]СПО'!B42</f>
        <v>Начальник УМО___________________И.И. Линник</v>
      </c>
      <c r="C41" s="1284"/>
      <c r="D41" s="1284"/>
      <c r="E41" s="1284"/>
      <c r="F41" s="1284"/>
      <c r="G41" s="1284"/>
      <c r="H41" s="1284"/>
      <c r="I41" s="1284"/>
      <c r="J41" s="1284"/>
      <c r="K41" s="1284"/>
      <c r="L41" s="1284"/>
      <c r="M41" s="1284"/>
      <c r="N41" s="1284"/>
    </row>
  </sheetData>
  <sheetProtection/>
  <mergeCells count="11">
    <mergeCell ref="A2:W2"/>
    <mergeCell ref="B3:D3"/>
    <mergeCell ref="E3:G3"/>
    <mergeCell ref="H3:N3"/>
    <mergeCell ref="B41:N41"/>
    <mergeCell ref="A1:N1"/>
    <mergeCell ref="B5:B7"/>
    <mergeCell ref="C5:E6"/>
    <mergeCell ref="F5:H6"/>
    <mergeCell ref="I5:K6"/>
    <mergeCell ref="L5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BU45"/>
  <sheetViews>
    <sheetView zoomScale="55" zoomScaleNormal="55" zoomScalePageLayoutView="0" workbookViewId="0" topLeftCell="A4">
      <selection activeCell="U26" sqref="U26"/>
    </sheetView>
  </sheetViews>
  <sheetFormatPr defaultColWidth="9.00390625" defaultRowHeight="33" customHeight="1"/>
  <cols>
    <col min="1" max="1" width="83.00390625" style="47" customWidth="1"/>
    <col min="2" max="2" width="14.625" style="47" customWidth="1"/>
    <col min="3" max="3" width="15.25390625" style="47" customWidth="1"/>
    <col min="4" max="4" width="12.25390625" style="47" customWidth="1"/>
    <col min="5" max="5" width="14.625" style="47" customWidth="1"/>
    <col min="6" max="6" width="14.00390625" style="47" customWidth="1"/>
    <col min="7" max="7" width="11.00390625" style="47" customWidth="1"/>
    <col min="8" max="8" width="14.25390625" style="47" customWidth="1"/>
    <col min="9" max="9" width="12.75390625" style="47" customWidth="1"/>
    <col min="10" max="10" width="12.25390625" style="47" customWidth="1"/>
    <col min="11" max="11" width="14.375" style="47" customWidth="1"/>
    <col min="12" max="12" width="12.00390625" style="47" customWidth="1"/>
    <col min="13" max="13" width="12.75390625" style="47" customWidth="1"/>
    <col min="14" max="14" width="14.125" style="47" customWidth="1"/>
    <col min="15" max="15" width="11.00390625" style="47" customWidth="1"/>
    <col min="16" max="16" width="10.875" style="47" customWidth="1"/>
    <col min="17" max="18" width="10.75390625" style="47" customWidth="1"/>
    <col min="19" max="19" width="9.125" style="47" customWidth="1"/>
    <col min="20" max="20" width="12.875" style="47" customWidth="1"/>
    <col min="21" max="21" width="23.375" style="47" customWidth="1"/>
    <col min="22" max="23" width="9.125" style="47" customWidth="1"/>
    <col min="24" max="24" width="10.625" style="47" bestFit="1" customWidth="1"/>
    <col min="25" max="25" width="11.25390625" style="47" customWidth="1"/>
    <col min="26" max="16384" width="9.125" style="47" customWidth="1"/>
  </cols>
  <sheetData>
    <row r="1" spans="1:20" ht="45.75" customHeight="1">
      <c r="A1" s="1278" t="s">
        <v>54</v>
      </c>
      <c r="B1" s="1278"/>
      <c r="C1" s="1278"/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1278"/>
      <c r="O1" s="1278"/>
      <c r="P1" s="1278"/>
      <c r="Q1" s="182"/>
      <c r="R1" s="182"/>
      <c r="S1" s="182"/>
      <c r="T1" s="182"/>
    </row>
    <row r="2" spans="1:16" ht="28.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8" ht="37.5" customHeight="1">
      <c r="A3" s="1278" t="s">
        <v>167</v>
      </c>
      <c r="B3" s="1278"/>
      <c r="C3" s="1278"/>
      <c r="D3" s="1278"/>
      <c r="E3" s="1278"/>
      <c r="F3" s="1278"/>
      <c r="G3" s="1278"/>
      <c r="H3" s="1278"/>
      <c r="I3" s="1278"/>
      <c r="J3" s="1278"/>
      <c r="K3" s="1278"/>
      <c r="L3" s="1278"/>
      <c r="M3" s="1278"/>
      <c r="N3" s="1278"/>
      <c r="O3" s="1278"/>
      <c r="P3" s="1278"/>
      <c r="Q3" s="46"/>
      <c r="R3" s="46"/>
    </row>
    <row r="4" ht="33" customHeight="1" thickBot="1">
      <c r="A4" s="48"/>
    </row>
    <row r="5" spans="1:18" ht="33" customHeight="1">
      <c r="A5" s="1279" t="s">
        <v>1</v>
      </c>
      <c r="B5" s="1310" t="s">
        <v>55</v>
      </c>
      <c r="C5" s="1311"/>
      <c r="D5" s="1312"/>
      <c r="E5" s="1311" t="s">
        <v>2</v>
      </c>
      <c r="F5" s="1311"/>
      <c r="G5" s="1312"/>
      <c r="H5" s="1310" t="s">
        <v>3</v>
      </c>
      <c r="I5" s="1311"/>
      <c r="J5" s="1312"/>
      <c r="K5" s="1310" t="s">
        <v>4</v>
      </c>
      <c r="L5" s="1311"/>
      <c r="M5" s="1312"/>
      <c r="N5" s="1266" t="s">
        <v>56</v>
      </c>
      <c r="O5" s="1267"/>
      <c r="P5" s="1268"/>
      <c r="Q5" s="49"/>
      <c r="R5" s="49"/>
    </row>
    <row r="6" spans="1:18" ht="33" customHeight="1" thickBot="1">
      <c r="A6" s="1280"/>
      <c r="B6" s="1313"/>
      <c r="C6" s="1314"/>
      <c r="D6" s="1315"/>
      <c r="E6" s="1316"/>
      <c r="F6" s="1316"/>
      <c r="G6" s="1317"/>
      <c r="H6" s="1318"/>
      <c r="I6" s="1316"/>
      <c r="J6" s="1317"/>
      <c r="K6" s="1313"/>
      <c r="L6" s="1314"/>
      <c r="M6" s="1315"/>
      <c r="N6" s="1269"/>
      <c r="O6" s="1270"/>
      <c r="P6" s="1271"/>
      <c r="Q6" s="49"/>
      <c r="R6" s="49"/>
    </row>
    <row r="7" spans="1:18" ht="99.75" customHeight="1" thickBot="1">
      <c r="A7" s="1309"/>
      <c r="B7" s="480" t="s">
        <v>5</v>
      </c>
      <c r="C7" s="481" t="s">
        <v>6</v>
      </c>
      <c r="D7" s="482" t="s">
        <v>7</v>
      </c>
      <c r="E7" s="480" t="s">
        <v>5</v>
      </c>
      <c r="F7" s="481" t="s">
        <v>6</v>
      </c>
      <c r="G7" s="482" t="s">
        <v>7</v>
      </c>
      <c r="H7" s="480" t="s">
        <v>5</v>
      </c>
      <c r="I7" s="481" t="s">
        <v>6</v>
      </c>
      <c r="J7" s="482" t="s">
        <v>7</v>
      </c>
      <c r="K7" s="480" t="s">
        <v>5</v>
      </c>
      <c r="L7" s="481" t="s">
        <v>6</v>
      </c>
      <c r="M7" s="482" t="s">
        <v>7</v>
      </c>
      <c r="N7" s="480" t="s">
        <v>5</v>
      </c>
      <c r="O7" s="481" t="s">
        <v>6</v>
      </c>
      <c r="P7" s="482" t="s">
        <v>7</v>
      </c>
      <c r="Q7" s="49"/>
      <c r="R7" s="49"/>
    </row>
    <row r="8" spans="1:18" ht="27" customHeight="1" thickBot="1">
      <c r="A8" s="108" t="s">
        <v>8</v>
      </c>
      <c r="B8" s="1121"/>
      <c r="C8" s="1122"/>
      <c r="D8" s="1123"/>
      <c r="E8" s="1124"/>
      <c r="F8" s="1122"/>
      <c r="G8" s="1125"/>
      <c r="H8" s="1121"/>
      <c r="I8" s="1122"/>
      <c r="J8" s="1123"/>
      <c r="K8" s="1124"/>
      <c r="L8" s="1122"/>
      <c r="M8" s="1125"/>
      <c r="N8" s="206"/>
      <c r="O8" s="206"/>
      <c r="P8" s="204"/>
      <c r="Q8" s="49"/>
      <c r="R8" s="49"/>
    </row>
    <row r="9" spans="1:73" s="186" customFormat="1" ht="42" customHeight="1">
      <c r="A9" s="1126" t="s">
        <v>57</v>
      </c>
      <c r="B9" s="751">
        <v>5</v>
      </c>
      <c r="C9" s="1127">
        <v>0</v>
      </c>
      <c r="D9" s="752">
        <v>5</v>
      </c>
      <c r="E9" s="753">
        <v>5</v>
      </c>
      <c r="F9" s="1128">
        <v>0</v>
      </c>
      <c r="G9" s="754">
        <v>5</v>
      </c>
      <c r="H9" s="755">
        <v>4</v>
      </c>
      <c r="I9" s="1128">
        <v>0</v>
      </c>
      <c r="J9" s="752">
        <v>4</v>
      </c>
      <c r="K9" s="753">
        <v>0</v>
      </c>
      <c r="L9" s="1128">
        <v>0</v>
      </c>
      <c r="M9" s="754">
        <v>0</v>
      </c>
      <c r="N9" s="1129">
        <v>14</v>
      </c>
      <c r="O9" s="1130">
        <v>0</v>
      </c>
      <c r="P9" s="1131">
        <v>14</v>
      </c>
      <c r="Q9" s="184"/>
      <c r="R9" s="184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</row>
    <row r="10" spans="1:73" s="187" customFormat="1" ht="42" customHeight="1">
      <c r="A10" s="400" t="s">
        <v>58</v>
      </c>
      <c r="B10" s="742">
        <v>12</v>
      </c>
      <c r="C10" s="743">
        <v>0</v>
      </c>
      <c r="D10" s="744">
        <v>12</v>
      </c>
      <c r="E10" s="745">
        <v>9</v>
      </c>
      <c r="F10" s="746">
        <v>0</v>
      </c>
      <c r="G10" s="747">
        <v>9</v>
      </c>
      <c r="H10" s="748">
        <v>7</v>
      </c>
      <c r="I10" s="746">
        <v>0</v>
      </c>
      <c r="J10" s="744">
        <v>7</v>
      </c>
      <c r="K10" s="745">
        <v>0</v>
      </c>
      <c r="L10" s="746">
        <v>0</v>
      </c>
      <c r="M10" s="747">
        <v>0</v>
      </c>
      <c r="N10" s="749">
        <v>28</v>
      </c>
      <c r="O10" s="746">
        <v>0</v>
      </c>
      <c r="P10" s="750">
        <v>28</v>
      </c>
      <c r="Q10" s="184"/>
      <c r="R10" s="184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</row>
    <row r="11" spans="1:73" s="187" customFormat="1" ht="42" customHeight="1">
      <c r="A11" s="400" t="s">
        <v>59</v>
      </c>
      <c r="B11" s="742">
        <v>0</v>
      </c>
      <c r="C11" s="743">
        <v>0</v>
      </c>
      <c r="D11" s="744">
        <v>0</v>
      </c>
      <c r="E11" s="745">
        <v>0</v>
      </c>
      <c r="F11" s="746">
        <v>0</v>
      </c>
      <c r="G11" s="747">
        <v>0</v>
      </c>
      <c r="H11" s="748">
        <v>1</v>
      </c>
      <c r="I11" s="746">
        <v>0</v>
      </c>
      <c r="J11" s="744">
        <v>1</v>
      </c>
      <c r="K11" s="745">
        <v>0</v>
      </c>
      <c r="L11" s="746">
        <v>0</v>
      </c>
      <c r="M11" s="747">
        <v>0</v>
      </c>
      <c r="N11" s="749">
        <v>1</v>
      </c>
      <c r="O11" s="746">
        <v>0</v>
      </c>
      <c r="P11" s="750">
        <v>1</v>
      </c>
      <c r="Q11" s="184"/>
      <c r="R11" s="184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</row>
    <row r="12" spans="1:18" s="185" customFormat="1" ht="35.25" customHeight="1">
      <c r="A12" s="400" t="s">
        <v>60</v>
      </c>
      <c r="B12" s="742">
        <v>0</v>
      </c>
      <c r="C12" s="743">
        <v>0</v>
      </c>
      <c r="D12" s="744">
        <v>0</v>
      </c>
      <c r="E12" s="745">
        <v>0</v>
      </c>
      <c r="F12" s="746">
        <v>0</v>
      </c>
      <c r="G12" s="747">
        <v>0</v>
      </c>
      <c r="H12" s="748">
        <v>1</v>
      </c>
      <c r="I12" s="746">
        <v>0</v>
      </c>
      <c r="J12" s="744">
        <v>1</v>
      </c>
      <c r="K12" s="745">
        <v>0</v>
      </c>
      <c r="L12" s="746">
        <v>0</v>
      </c>
      <c r="M12" s="747">
        <v>0</v>
      </c>
      <c r="N12" s="749">
        <v>1</v>
      </c>
      <c r="O12" s="746">
        <v>0</v>
      </c>
      <c r="P12" s="750">
        <v>1</v>
      </c>
      <c r="Q12" s="184"/>
      <c r="R12" s="184"/>
    </row>
    <row r="13" spans="1:18" s="185" customFormat="1" ht="49.5" customHeight="1">
      <c r="A13" s="400" t="s">
        <v>61</v>
      </c>
      <c r="B13" s="751">
        <v>0</v>
      </c>
      <c r="C13" s="743">
        <v>0</v>
      </c>
      <c r="D13" s="752">
        <v>0</v>
      </c>
      <c r="E13" s="753">
        <v>0</v>
      </c>
      <c r="F13" s="746">
        <v>0</v>
      </c>
      <c r="G13" s="754">
        <v>0</v>
      </c>
      <c r="H13" s="755">
        <v>0</v>
      </c>
      <c r="I13" s="746">
        <v>0</v>
      </c>
      <c r="J13" s="752">
        <v>0</v>
      </c>
      <c r="K13" s="745">
        <v>0</v>
      </c>
      <c r="L13" s="746">
        <v>0</v>
      </c>
      <c r="M13" s="754">
        <v>0</v>
      </c>
      <c r="N13" s="756">
        <v>0</v>
      </c>
      <c r="O13" s="746">
        <v>0</v>
      </c>
      <c r="P13" s="757">
        <v>0</v>
      </c>
      <c r="Q13" s="184"/>
      <c r="R13" s="184"/>
    </row>
    <row r="14" spans="1:73" s="185" customFormat="1" ht="26.25" customHeight="1">
      <c r="A14" s="400" t="s">
        <v>62</v>
      </c>
      <c r="B14" s="742">
        <v>0</v>
      </c>
      <c r="C14" s="743">
        <v>0</v>
      </c>
      <c r="D14" s="758">
        <v>0</v>
      </c>
      <c r="E14" s="745">
        <v>1</v>
      </c>
      <c r="F14" s="743">
        <v>0</v>
      </c>
      <c r="G14" s="759">
        <v>1</v>
      </c>
      <c r="H14" s="748">
        <v>2</v>
      </c>
      <c r="I14" s="743">
        <v>0</v>
      </c>
      <c r="J14" s="758">
        <v>2</v>
      </c>
      <c r="K14" s="760">
        <v>0</v>
      </c>
      <c r="L14" s="743">
        <v>0</v>
      </c>
      <c r="M14" s="759">
        <v>0</v>
      </c>
      <c r="N14" s="405">
        <v>3</v>
      </c>
      <c r="O14" s="743">
        <v>0</v>
      </c>
      <c r="P14" s="406">
        <v>3</v>
      </c>
      <c r="Q14" s="49"/>
      <c r="R14" s="49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</row>
    <row r="15" spans="1:73" s="185" customFormat="1" ht="23.25" customHeight="1">
      <c r="A15" s="400" t="s">
        <v>63</v>
      </c>
      <c r="B15" s="742">
        <v>0</v>
      </c>
      <c r="C15" s="743">
        <v>0</v>
      </c>
      <c r="D15" s="758">
        <v>0</v>
      </c>
      <c r="E15" s="745">
        <v>0</v>
      </c>
      <c r="F15" s="743">
        <v>0</v>
      </c>
      <c r="G15" s="759">
        <v>0</v>
      </c>
      <c r="H15" s="748">
        <v>0</v>
      </c>
      <c r="I15" s="743">
        <v>0</v>
      </c>
      <c r="J15" s="758">
        <v>0</v>
      </c>
      <c r="K15" s="760">
        <v>0</v>
      </c>
      <c r="L15" s="743">
        <v>0</v>
      </c>
      <c r="M15" s="759">
        <v>0</v>
      </c>
      <c r="N15" s="405">
        <v>0</v>
      </c>
      <c r="O15" s="743">
        <v>0</v>
      </c>
      <c r="P15" s="406">
        <v>0</v>
      </c>
      <c r="Q15" s="49"/>
      <c r="R15" s="49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</row>
    <row r="16" spans="1:73" s="185" customFormat="1" ht="25.5" customHeight="1">
      <c r="A16" s="400" t="s">
        <v>64</v>
      </c>
      <c r="B16" s="742">
        <v>0</v>
      </c>
      <c r="C16" s="743">
        <v>0</v>
      </c>
      <c r="D16" s="758">
        <v>0</v>
      </c>
      <c r="E16" s="760">
        <v>0</v>
      </c>
      <c r="F16" s="743">
        <v>0</v>
      </c>
      <c r="G16" s="759">
        <v>0</v>
      </c>
      <c r="H16" s="748">
        <v>0</v>
      </c>
      <c r="I16" s="743">
        <v>0</v>
      </c>
      <c r="J16" s="758">
        <v>0</v>
      </c>
      <c r="K16" s="760">
        <v>0</v>
      </c>
      <c r="L16" s="743">
        <v>0</v>
      </c>
      <c r="M16" s="759">
        <v>0</v>
      </c>
      <c r="N16" s="405">
        <v>0</v>
      </c>
      <c r="O16" s="743">
        <v>0</v>
      </c>
      <c r="P16" s="406">
        <v>0</v>
      </c>
      <c r="Q16" s="49"/>
      <c r="R16" s="49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</row>
    <row r="17" spans="1:73" s="185" customFormat="1" ht="26.25" customHeight="1">
      <c r="A17" s="400" t="s">
        <v>65</v>
      </c>
      <c r="B17" s="742">
        <v>0</v>
      </c>
      <c r="C17" s="743">
        <v>0</v>
      </c>
      <c r="D17" s="758">
        <v>0</v>
      </c>
      <c r="E17" s="760">
        <v>0</v>
      </c>
      <c r="F17" s="743">
        <v>0</v>
      </c>
      <c r="G17" s="759">
        <v>0</v>
      </c>
      <c r="H17" s="748">
        <v>0</v>
      </c>
      <c r="I17" s="743">
        <v>0</v>
      </c>
      <c r="J17" s="758">
        <v>0</v>
      </c>
      <c r="K17" s="760">
        <v>0</v>
      </c>
      <c r="L17" s="743">
        <v>0</v>
      </c>
      <c r="M17" s="759">
        <v>0</v>
      </c>
      <c r="N17" s="405">
        <v>0</v>
      </c>
      <c r="O17" s="743">
        <v>0</v>
      </c>
      <c r="P17" s="406">
        <v>0</v>
      </c>
      <c r="Q17" s="49"/>
      <c r="R17" s="49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</row>
    <row r="18" spans="1:73" s="185" customFormat="1" ht="31.5" customHeight="1" thickBot="1">
      <c r="A18" s="1110" t="s">
        <v>66</v>
      </c>
      <c r="B18" s="761">
        <v>0</v>
      </c>
      <c r="C18" s="762">
        <v>0</v>
      </c>
      <c r="D18" s="763">
        <v>0</v>
      </c>
      <c r="E18" s="764">
        <v>0</v>
      </c>
      <c r="F18" s="762">
        <v>0</v>
      </c>
      <c r="G18" s="765">
        <v>0</v>
      </c>
      <c r="H18" s="766">
        <v>0</v>
      </c>
      <c r="I18" s="762">
        <v>0</v>
      </c>
      <c r="J18" s="763">
        <v>0</v>
      </c>
      <c r="K18" s="764">
        <v>0</v>
      </c>
      <c r="L18" s="762">
        <v>0</v>
      </c>
      <c r="M18" s="765">
        <v>0</v>
      </c>
      <c r="N18" s="767">
        <v>0</v>
      </c>
      <c r="O18" s="762">
        <v>0</v>
      </c>
      <c r="P18" s="768">
        <v>0</v>
      </c>
      <c r="Q18" s="49"/>
      <c r="R18" s="49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</row>
    <row r="19" spans="1:18" ht="37.5" customHeight="1" thickBot="1">
      <c r="A19" s="401" t="s">
        <v>9</v>
      </c>
      <c r="B19" s="412">
        <v>17</v>
      </c>
      <c r="C19" s="412">
        <f>SUM(C9:C13)</f>
        <v>0</v>
      </c>
      <c r="D19" s="770">
        <v>17</v>
      </c>
      <c r="E19" s="413">
        <v>15</v>
      </c>
      <c r="F19" s="412">
        <v>0</v>
      </c>
      <c r="G19" s="771">
        <v>15</v>
      </c>
      <c r="H19" s="772">
        <v>15</v>
      </c>
      <c r="I19" s="772">
        <v>0</v>
      </c>
      <c r="J19" s="770">
        <v>15</v>
      </c>
      <c r="K19" s="413">
        <f>SUM(K9:K13)</f>
        <v>0</v>
      </c>
      <c r="L19" s="412">
        <f>SUM(L9:L13)</f>
        <v>0</v>
      </c>
      <c r="M19" s="771">
        <v>0</v>
      </c>
      <c r="N19" s="412">
        <v>47</v>
      </c>
      <c r="O19" s="412">
        <v>0</v>
      </c>
      <c r="P19" s="773">
        <v>47</v>
      </c>
      <c r="Q19" s="49"/>
      <c r="R19" s="49"/>
    </row>
    <row r="20" spans="1:18" ht="27" customHeight="1" thickBot="1">
      <c r="A20" s="401" t="s">
        <v>10</v>
      </c>
      <c r="B20" s="774"/>
      <c r="C20" s="775"/>
      <c r="D20" s="776"/>
      <c r="E20" s="775"/>
      <c r="F20" s="775"/>
      <c r="G20" s="1143"/>
      <c r="H20" s="774"/>
      <c r="I20" s="775"/>
      <c r="J20" s="776"/>
      <c r="K20" s="775"/>
      <c r="L20" s="775"/>
      <c r="M20" s="1143"/>
      <c r="N20" s="1144"/>
      <c r="O20" s="775"/>
      <c r="P20" s="776"/>
      <c r="Q20" s="93"/>
      <c r="R20" s="93"/>
    </row>
    <row r="21" spans="1:18" ht="31.5" customHeight="1">
      <c r="A21" s="1142" t="s">
        <v>11</v>
      </c>
      <c r="B21" s="777"/>
      <c r="C21" s="778"/>
      <c r="D21" s="779"/>
      <c r="E21" s="780"/>
      <c r="F21" s="778"/>
      <c r="G21" s="781"/>
      <c r="H21" s="777"/>
      <c r="I21" s="778" t="s">
        <v>12</v>
      </c>
      <c r="J21" s="779"/>
      <c r="K21" s="780"/>
      <c r="L21" s="778"/>
      <c r="M21" s="781"/>
      <c r="N21" s="782"/>
      <c r="O21" s="783"/>
      <c r="P21" s="784"/>
      <c r="Q21" s="124"/>
      <c r="R21" s="124"/>
    </row>
    <row r="22" spans="1:18" ht="24" customHeight="1">
      <c r="A22" s="400" t="s">
        <v>57</v>
      </c>
      <c r="B22" s="742">
        <v>5</v>
      </c>
      <c r="C22" s="743">
        <v>0</v>
      </c>
      <c r="D22" s="758">
        <v>5</v>
      </c>
      <c r="E22" s="760">
        <v>5</v>
      </c>
      <c r="F22" s="743">
        <v>0</v>
      </c>
      <c r="G22" s="759">
        <v>5</v>
      </c>
      <c r="H22" s="742">
        <v>4</v>
      </c>
      <c r="I22" s="743">
        <v>0</v>
      </c>
      <c r="J22" s="758">
        <v>4</v>
      </c>
      <c r="K22" s="760">
        <v>0</v>
      </c>
      <c r="L22" s="743">
        <v>0</v>
      </c>
      <c r="M22" s="759">
        <v>0</v>
      </c>
      <c r="N22" s="405">
        <v>14</v>
      </c>
      <c r="O22" s="743">
        <v>0</v>
      </c>
      <c r="P22" s="406">
        <v>14</v>
      </c>
      <c r="Q22" s="124"/>
      <c r="R22" s="124"/>
    </row>
    <row r="23" spans="1:18" ht="24.75" customHeight="1">
      <c r="A23" s="400" t="s">
        <v>58</v>
      </c>
      <c r="B23" s="742">
        <v>12</v>
      </c>
      <c r="C23" s="743">
        <v>0</v>
      </c>
      <c r="D23" s="758">
        <v>12</v>
      </c>
      <c r="E23" s="760">
        <v>9</v>
      </c>
      <c r="F23" s="743">
        <v>0</v>
      </c>
      <c r="G23" s="759">
        <v>9</v>
      </c>
      <c r="H23" s="742">
        <v>7</v>
      </c>
      <c r="I23" s="743">
        <v>0</v>
      </c>
      <c r="J23" s="758">
        <v>7</v>
      </c>
      <c r="K23" s="760">
        <v>0</v>
      </c>
      <c r="L23" s="743">
        <v>0</v>
      </c>
      <c r="M23" s="759">
        <v>0</v>
      </c>
      <c r="N23" s="405">
        <v>28</v>
      </c>
      <c r="O23" s="743">
        <v>0</v>
      </c>
      <c r="P23" s="406">
        <v>28</v>
      </c>
      <c r="Q23" s="124"/>
      <c r="R23" s="124"/>
    </row>
    <row r="24" spans="1:18" ht="26.25" customHeight="1">
      <c r="A24" s="400" t="s">
        <v>59</v>
      </c>
      <c r="B24" s="742">
        <v>0</v>
      </c>
      <c r="C24" s="743">
        <v>0</v>
      </c>
      <c r="D24" s="758">
        <v>0</v>
      </c>
      <c r="E24" s="760">
        <v>0</v>
      </c>
      <c r="F24" s="743">
        <v>0</v>
      </c>
      <c r="G24" s="759">
        <v>0</v>
      </c>
      <c r="H24" s="742">
        <v>1</v>
      </c>
      <c r="I24" s="743">
        <v>0</v>
      </c>
      <c r="J24" s="758">
        <v>1</v>
      </c>
      <c r="K24" s="760">
        <v>0</v>
      </c>
      <c r="L24" s="743">
        <v>0</v>
      </c>
      <c r="M24" s="759">
        <v>0</v>
      </c>
      <c r="N24" s="405">
        <v>1</v>
      </c>
      <c r="O24" s="743">
        <v>0</v>
      </c>
      <c r="P24" s="406">
        <v>1</v>
      </c>
      <c r="Q24" s="124"/>
      <c r="R24" s="124"/>
    </row>
    <row r="25" spans="1:18" ht="24.75" customHeight="1">
      <c r="A25" s="400" t="s">
        <v>60</v>
      </c>
      <c r="B25" s="742">
        <v>0</v>
      </c>
      <c r="C25" s="743">
        <v>0</v>
      </c>
      <c r="D25" s="758">
        <v>0</v>
      </c>
      <c r="E25" s="760">
        <v>0</v>
      </c>
      <c r="F25" s="743">
        <v>0</v>
      </c>
      <c r="G25" s="759">
        <v>0</v>
      </c>
      <c r="H25" s="742">
        <v>1</v>
      </c>
      <c r="I25" s="743">
        <v>0</v>
      </c>
      <c r="J25" s="758">
        <v>1</v>
      </c>
      <c r="K25" s="760">
        <v>0</v>
      </c>
      <c r="L25" s="743">
        <v>0</v>
      </c>
      <c r="M25" s="759">
        <v>0</v>
      </c>
      <c r="N25" s="405">
        <v>1</v>
      </c>
      <c r="O25" s="743">
        <v>0</v>
      </c>
      <c r="P25" s="406">
        <v>1</v>
      </c>
      <c r="Q25" s="124"/>
      <c r="R25" s="124"/>
    </row>
    <row r="26" spans="1:18" ht="24.75" customHeight="1">
      <c r="A26" s="400" t="s">
        <v>61</v>
      </c>
      <c r="B26" s="751">
        <v>0</v>
      </c>
      <c r="C26" s="743">
        <f>C53+C94+C38</f>
        <v>0</v>
      </c>
      <c r="D26" s="785">
        <v>0</v>
      </c>
      <c r="E26" s="786">
        <v>0</v>
      </c>
      <c r="F26" s="743">
        <v>0</v>
      </c>
      <c r="G26" s="787">
        <v>0</v>
      </c>
      <c r="H26" s="751">
        <v>0</v>
      </c>
      <c r="I26" s="743">
        <v>0</v>
      </c>
      <c r="J26" s="785">
        <v>0</v>
      </c>
      <c r="K26" s="760">
        <f>K53+K43+K38</f>
        <v>0</v>
      </c>
      <c r="L26" s="743">
        <f>L53+L43+L38</f>
        <v>0</v>
      </c>
      <c r="M26" s="787">
        <f>M53+M43+M38</f>
        <v>0</v>
      </c>
      <c r="N26" s="403">
        <v>0</v>
      </c>
      <c r="O26" s="743">
        <v>0</v>
      </c>
      <c r="P26" s="404">
        <v>0</v>
      </c>
      <c r="Q26" s="124"/>
      <c r="R26" s="124"/>
    </row>
    <row r="27" spans="1:18" ht="24.75" customHeight="1">
      <c r="A27" s="400" t="s">
        <v>62</v>
      </c>
      <c r="B27" s="742">
        <v>0</v>
      </c>
      <c r="C27" s="743">
        <v>0</v>
      </c>
      <c r="D27" s="758">
        <v>0</v>
      </c>
      <c r="E27" s="760">
        <v>1</v>
      </c>
      <c r="F27" s="743">
        <v>0</v>
      </c>
      <c r="G27" s="759">
        <v>1</v>
      </c>
      <c r="H27" s="742">
        <v>2</v>
      </c>
      <c r="I27" s="743">
        <v>0</v>
      </c>
      <c r="J27" s="758">
        <v>2</v>
      </c>
      <c r="K27" s="760">
        <v>0</v>
      </c>
      <c r="L27" s="743">
        <v>0</v>
      </c>
      <c r="M27" s="759">
        <v>0</v>
      </c>
      <c r="N27" s="405">
        <v>3</v>
      </c>
      <c r="O27" s="743">
        <v>0</v>
      </c>
      <c r="P27" s="406">
        <v>3</v>
      </c>
      <c r="Q27" s="124"/>
      <c r="R27" s="124"/>
    </row>
    <row r="28" spans="1:18" ht="24.75" customHeight="1">
      <c r="A28" s="400" t="s">
        <v>63</v>
      </c>
      <c r="B28" s="742">
        <v>0</v>
      </c>
      <c r="C28" s="743">
        <v>0</v>
      </c>
      <c r="D28" s="758">
        <v>0</v>
      </c>
      <c r="E28" s="760">
        <v>0</v>
      </c>
      <c r="F28" s="743">
        <v>0</v>
      </c>
      <c r="G28" s="759">
        <v>0</v>
      </c>
      <c r="H28" s="742">
        <v>0</v>
      </c>
      <c r="I28" s="743">
        <v>0</v>
      </c>
      <c r="J28" s="758">
        <v>0</v>
      </c>
      <c r="K28" s="760">
        <v>0</v>
      </c>
      <c r="L28" s="743">
        <v>0</v>
      </c>
      <c r="M28" s="759">
        <v>0</v>
      </c>
      <c r="N28" s="405">
        <v>0</v>
      </c>
      <c r="O28" s="743">
        <v>0</v>
      </c>
      <c r="P28" s="406">
        <v>0</v>
      </c>
      <c r="Q28" s="124"/>
      <c r="R28" s="124"/>
    </row>
    <row r="29" spans="1:18" ht="24.75" customHeight="1">
      <c r="A29" s="400" t="s">
        <v>64</v>
      </c>
      <c r="B29" s="742">
        <v>0</v>
      </c>
      <c r="C29" s="743">
        <v>0</v>
      </c>
      <c r="D29" s="758">
        <v>0</v>
      </c>
      <c r="E29" s="760">
        <v>0</v>
      </c>
      <c r="F29" s="743">
        <v>0</v>
      </c>
      <c r="G29" s="759">
        <v>0</v>
      </c>
      <c r="H29" s="742">
        <v>0</v>
      </c>
      <c r="I29" s="743">
        <v>0</v>
      </c>
      <c r="J29" s="758">
        <v>0</v>
      </c>
      <c r="K29" s="760">
        <v>0</v>
      </c>
      <c r="L29" s="743">
        <v>0</v>
      </c>
      <c r="M29" s="759">
        <v>0</v>
      </c>
      <c r="N29" s="405">
        <v>0</v>
      </c>
      <c r="O29" s="743">
        <v>0</v>
      </c>
      <c r="P29" s="406">
        <v>0</v>
      </c>
      <c r="Q29" s="124"/>
      <c r="R29" s="124"/>
    </row>
    <row r="30" spans="1:18" ht="23.25" customHeight="1">
      <c r="A30" s="400" t="s">
        <v>65</v>
      </c>
      <c r="B30" s="742">
        <v>0</v>
      </c>
      <c r="C30" s="743">
        <f>C59+C53+C47</f>
        <v>0</v>
      </c>
      <c r="D30" s="758">
        <v>0</v>
      </c>
      <c r="E30" s="760">
        <v>0</v>
      </c>
      <c r="F30" s="743">
        <f>F59+F53+F47</f>
        <v>0</v>
      </c>
      <c r="G30" s="759">
        <v>0</v>
      </c>
      <c r="H30" s="742">
        <v>0</v>
      </c>
      <c r="I30" s="743">
        <v>0</v>
      </c>
      <c r="J30" s="758">
        <v>0</v>
      </c>
      <c r="K30" s="760">
        <f>K59+K53+K47</f>
        <v>0</v>
      </c>
      <c r="L30" s="743">
        <f>L59+L53+L47</f>
        <v>0</v>
      </c>
      <c r="M30" s="759">
        <f>M59+M53+M47</f>
        <v>0</v>
      </c>
      <c r="N30" s="405">
        <v>0</v>
      </c>
      <c r="O30" s="743">
        <v>0</v>
      </c>
      <c r="P30" s="406">
        <v>0</v>
      </c>
      <c r="Q30" s="124"/>
      <c r="R30" s="124"/>
    </row>
    <row r="31" spans="1:18" ht="23.25" customHeight="1">
      <c r="A31" s="400" t="s">
        <v>66</v>
      </c>
      <c r="B31" s="742">
        <v>0</v>
      </c>
      <c r="C31" s="743">
        <v>0</v>
      </c>
      <c r="D31" s="758">
        <v>0</v>
      </c>
      <c r="E31" s="760">
        <v>0</v>
      </c>
      <c r="F31" s="743">
        <v>0</v>
      </c>
      <c r="G31" s="759">
        <v>0</v>
      </c>
      <c r="H31" s="742">
        <v>0</v>
      </c>
      <c r="I31" s="743">
        <v>0</v>
      </c>
      <c r="J31" s="758">
        <v>0</v>
      </c>
      <c r="K31" s="760">
        <v>0</v>
      </c>
      <c r="L31" s="743">
        <v>0</v>
      </c>
      <c r="M31" s="759">
        <v>0</v>
      </c>
      <c r="N31" s="405">
        <v>0</v>
      </c>
      <c r="O31" s="743">
        <v>0</v>
      </c>
      <c r="P31" s="406">
        <v>0</v>
      </c>
      <c r="Q31" s="124"/>
      <c r="R31" s="124"/>
    </row>
    <row r="32" spans="1:18" ht="24" customHeight="1" thickBot="1">
      <c r="A32" s="769" t="s">
        <v>9</v>
      </c>
      <c r="B32" s="761">
        <v>17</v>
      </c>
      <c r="C32" s="762">
        <v>0</v>
      </c>
      <c r="D32" s="763">
        <v>17</v>
      </c>
      <c r="E32" s="764">
        <v>15</v>
      </c>
      <c r="F32" s="762">
        <v>0</v>
      </c>
      <c r="G32" s="765">
        <v>15</v>
      </c>
      <c r="H32" s="761">
        <v>15</v>
      </c>
      <c r="I32" s="762">
        <v>0</v>
      </c>
      <c r="J32" s="763">
        <v>15</v>
      </c>
      <c r="K32" s="764">
        <f>SUM(K22:K31)</f>
        <v>0</v>
      </c>
      <c r="L32" s="762">
        <f>SUM(L22:L31)</f>
        <v>0</v>
      </c>
      <c r="M32" s="765">
        <f>SUM(M22:M31)</f>
        <v>0</v>
      </c>
      <c r="N32" s="767">
        <v>47</v>
      </c>
      <c r="O32" s="762">
        <v>0</v>
      </c>
      <c r="P32" s="768">
        <v>47</v>
      </c>
      <c r="Q32" s="124"/>
      <c r="R32" s="124"/>
    </row>
    <row r="33" spans="1:18" ht="24.75" customHeight="1" thickBot="1">
      <c r="A33" s="788" t="s">
        <v>67</v>
      </c>
      <c r="B33" s="414"/>
      <c r="C33" s="926"/>
      <c r="D33" s="927"/>
      <c r="E33" s="928"/>
      <c r="F33" s="926"/>
      <c r="G33" s="929"/>
      <c r="H33" s="414"/>
      <c r="I33" s="926"/>
      <c r="J33" s="927"/>
      <c r="K33" s="928"/>
      <c r="L33" s="926"/>
      <c r="M33" s="929"/>
      <c r="N33" s="924"/>
      <c r="O33" s="926"/>
      <c r="P33" s="925"/>
      <c r="Q33" s="124"/>
      <c r="R33" s="124"/>
    </row>
    <row r="34" spans="1:18" ht="24.75" customHeight="1">
      <c r="A34" s="789" t="s">
        <v>48</v>
      </c>
      <c r="B34" s="1132"/>
      <c r="C34" s="1133"/>
      <c r="D34" s="1134"/>
      <c r="E34" s="1135"/>
      <c r="F34" s="1133"/>
      <c r="G34" s="1136"/>
      <c r="H34" s="1132"/>
      <c r="I34" s="1133"/>
      <c r="J34" s="1134"/>
      <c r="K34" s="1135"/>
      <c r="L34" s="1133"/>
      <c r="M34" s="1136"/>
      <c r="N34" s="1132"/>
      <c r="O34" s="1133"/>
      <c r="P34" s="1134"/>
      <c r="Q34" s="124"/>
      <c r="R34" s="124"/>
    </row>
    <row r="35" spans="1:18" ht="24.75" customHeight="1" thickBot="1">
      <c r="A35" s="1137" t="s">
        <v>68</v>
      </c>
      <c r="B35" s="407">
        <v>0</v>
      </c>
      <c r="C35" s="408">
        <v>0</v>
      </c>
      <c r="D35" s="409">
        <f>SUM(B35:C35)</f>
        <v>0</v>
      </c>
      <c r="E35" s="410">
        <v>0</v>
      </c>
      <c r="F35" s="408">
        <v>0</v>
      </c>
      <c r="G35" s="411">
        <v>0</v>
      </c>
      <c r="H35" s="407">
        <v>0</v>
      </c>
      <c r="I35" s="408">
        <v>1</v>
      </c>
      <c r="J35" s="411">
        <v>1</v>
      </c>
      <c r="K35" s="407">
        <v>0</v>
      </c>
      <c r="L35" s="408">
        <v>0</v>
      </c>
      <c r="M35" s="411">
        <f>SUM(K35:L35)</f>
        <v>0</v>
      </c>
      <c r="N35" s="767">
        <f>B35+E35+H35+K35</f>
        <v>0</v>
      </c>
      <c r="O35" s="1138">
        <v>0</v>
      </c>
      <c r="P35" s="768">
        <v>0</v>
      </c>
      <c r="Q35" s="124"/>
      <c r="R35" s="124"/>
    </row>
    <row r="36" spans="1:18" ht="24.75" customHeight="1" thickBot="1">
      <c r="A36" s="1139" t="s">
        <v>15</v>
      </c>
      <c r="B36" s="1140">
        <f>SUM(B35:B35)</f>
        <v>0</v>
      </c>
      <c r="C36" s="1140">
        <f>SUM(C35:C35)</f>
        <v>0</v>
      </c>
      <c r="D36" s="415">
        <f>SUM(D35:D35)</f>
        <v>0</v>
      </c>
      <c r="E36" s="1141">
        <f>SUM(E35:E35)</f>
        <v>0</v>
      </c>
      <c r="F36" s="1140">
        <v>0</v>
      </c>
      <c r="G36" s="415">
        <f>SUM(G35:G35)</f>
        <v>0</v>
      </c>
      <c r="H36" s="1141">
        <v>0</v>
      </c>
      <c r="I36" s="1140">
        <v>0</v>
      </c>
      <c r="J36" s="1140">
        <v>0</v>
      </c>
      <c r="K36" s="1140">
        <f>SUM(K35:K35)</f>
        <v>0</v>
      </c>
      <c r="L36" s="1140">
        <f>SUM(L35:L35)</f>
        <v>0</v>
      </c>
      <c r="M36" s="415">
        <f>SUM(M35:M35)</f>
        <v>0</v>
      </c>
      <c r="N36" s="1140">
        <f>SUM(N35:N35)</f>
        <v>0</v>
      </c>
      <c r="O36" s="1140">
        <v>0</v>
      </c>
      <c r="P36" s="415">
        <v>0</v>
      </c>
      <c r="Q36" s="140"/>
      <c r="R36" s="140"/>
    </row>
    <row r="37" spans="1:18" ht="30" customHeight="1" thickBot="1">
      <c r="A37" s="218" t="s">
        <v>16</v>
      </c>
      <c r="B37" s="412">
        <v>17</v>
      </c>
      <c r="C37" s="412">
        <v>0</v>
      </c>
      <c r="D37" s="773">
        <v>17</v>
      </c>
      <c r="E37" s="413">
        <v>15</v>
      </c>
      <c r="F37" s="412">
        <v>0</v>
      </c>
      <c r="G37" s="412">
        <v>15</v>
      </c>
      <c r="H37" s="412">
        <v>15</v>
      </c>
      <c r="I37" s="412">
        <v>0</v>
      </c>
      <c r="J37" s="412">
        <v>15</v>
      </c>
      <c r="K37" s="412">
        <v>0</v>
      </c>
      <c r="L37" s="412">
        <v>0</v>
      </c>
      <c r="M37" s="412">
        <v>0</v>
      </c>
      <c r="N37" s="412">
        <v>47</v>
      </c>
      <c r="O37" s="412">
        <v>0</v>
      </c>
      <c r="P37" s="773">
        <v>47</v>
      </c>
      <c r="Q37" s="141"/>
      <c r="R37" s="141"/>
    </row>
    <row r="38" spans="1:18" ht="26.25" thickBot="1">
      <c r="A38" s="218" t="s">
        <v>17</v>
      </c>
      <c r="B38" s="412">
        <f aca="true" t="shared" si="0" ref="B38:P38">B36</f>
        <v>0</v>
      </c>
      <c r="C38" s="412">
        <f t="shared" si="0"/>
        <v>0</v>
      </c>
      <c r="D38" s="773">
        <f t="shared" si="0"/>
        <v>0</v>
      </c>
      <c r="E38" s="413">
        <f t="shared" si="0"/>
        <v>0</v>
      </c>
      <c r="F38" s="412">
        <f t="shared" si="0"/>
        <v>0</v>
      </c>
      <c r="G38" s="412">
        <f t="shared" si="0"/>
        <v>0</v>
      </c>
      <c r="H38" s="412">
        <f t="shared" si="0"/>
        <v>0</v>
      </c>
      <c r="I38" s="412">
        <v>0</v>
      </c>
      <c r="J38" s="412">
        <v>0</v>
      </c>
      <c r="K38" s="412">
        <f t="shared" si="0"/>
        <v>0</v>
      </c>
      <c r="L38" s="412">
        <f t="shared" si="0"/>
        <v>0</v>
      </c>
      <c r="M38" s="412">
        <f t="shared" si="0"/>
        <v>0</v>
      </c>
      <c r="N38" s="412">
        <f t="shared" si="0"/>
        <v>0</v>
      </c>
      <c r="O38" s="412">
        <v>0</v>
      </c>
      <c r="P38" s="773">
        <f t="shared" si="0"/>
        <v>0</v>
      </c>
      <c r="Q38" s="141"/>
      <c r="R38" s="141"/>
    </row>
    <row r="39" spans="1:18" ht="26.25" thickBot="1">
      <c r="A39" s="142" t="s">
        <v>18</v>
      </c>
      <c r="B39" s="143">
        <v>17</v>
      </c>
      <c r="C39" s="143">
        <f aca="true" t="shared" si="1" ref="C39:M39">SUM(C37:C38)</f>
        <v>0</v>
      </c>
      <c r="D39" s="145">
        <v>17</v>
      </c>
      <c r="E39" s="188">
        <v>15</v>
      </c>
      <c r="F39" s="143">
        <v>0</v>
      </c>
      <c r="G39" s="143">
        <v>15</v>
      </c>
      <c r="H39" s="143">
        <v>15</v>
      </c>
      <c r="I39" s="143">
        <f t="shared" si="1"/>
        <v>0</v>
      </c>
      <c r="J39" s="143">
        <v>15</v>
      </c>
      <c r="K39" s="143">
        <f t="shared" si="1"/>
        <v>0</v>
      </c>
      <c r="L39" s="143">
        <f t="shared" si="1"/>
        <v>0</v>
      </c>
      <c r="M39" s="143">
        <f t="shared" si="1"/>
        <v>0</v>
      </c>
      <c r="N39" s="143">
        <v>47</v>
      </c>
      <c r="O39" s="143">
        <v>0</v>
      </c>
      <c r="P39" s="145">
        <v>47</v>
      </c>
      <c r="Q39" s="141"/>
      <c r="R39" s="141"/>
    </row>
    <row r="40" spans="1:17" ht="12" customHeight="1">
      <c r="A40" s="124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6"/>
    </row>
    <row r="41" spans="1:18" ht="25.5" customHeight="1" hidden="1" thickBot="1">
      <c r="A41" s="124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</row>
    <row r="42" spans="1:16" ht="25.5">
      <c r="A42" s="124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</row>
    <row r="43" spans="1:16" ht="30.75" customHeight="1">
      <c r="A43" s="1308" t="s">
        <v>69</v>
      </c>
      <c r="B43" s="1308"/>
      <c r="C43" s="1308"/>
      <c r="D43" s="1308"/>
      <c r="E43" s="1308"/>
      <c r="F43" s="1308"/>
      <c r="G43" s="1308"/>
      <c r="H43" s="1308"/>
      <c r="I43" s="1308"/>
      <c r="J43" s="1308"/>
      <c r="K43" s="1308"/>
      <c r="L43" s="1308"/>
      <c r="M43" s="1308"/>
      <c r="N43" s="1308"/>
      <c r="O43" s="1308"/>
      <c r="P43" s="1308"/>
    </row>
    <row r="44" spans="2:16" ht="25.5"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</row>
    <row r="45" spans="2:16" ht="45" customHeight="1"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</row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</sheetData>
  <sheetProtection/>
  <mergeCells count="9">
    <mergeCell ref="A1:P1"/>
    <mergeCell ref="A3:P3"/>
    <mergeCell ref="A43:P43"/>
    <mergeCell ref="A5:A7"/>
    <mergeCell ref="B5:D6"/>
    <mergeCell ref="E5:G6"/>
    <mergeCell ref="H5:J6"/>
    <mergeCell ref="K5:M6"/>
    <mergeCell ref="N5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T28"/>
  <sheetViews>
    <sheetView zoomScale="55" zoomScaleNormal="55" zoomScalePageLayoutView="0" workbookViewId="0" topLeftCell="A1">
      <selection activeCell="N12" sqref="N12"/>
    </sheetView>
  </sheetViews>
  <sheetFormatPr defaultColWidth="9.00390625" defaultRowHeight="12.75"/>
  <cols>
    <col min="1" max="1" width="88.875" style="47" customWidth="1"/>
    <col min="2" max="2" width="17.75390625" style="47" customWidth="1"/>
    <col min="3" max="3" width="12.875" style="47" customWidth="1"/>
    <col min="4" max="4" width="12.25390625" style="47" customWidth="1"/>
    <col min="5" max="5" width="16.875" style="47" customWidth="1"/>
    <col min="6" max="6" width="12.625" style="47" customWidth="1"/>
    <col min="7" max="7" width="11.00390625" style="47" customWidth="1"/>
    <col min="8" max="8" width="15.125" style="47" customWidth="1"/>
    <col min="9" max="9" width="14.25390625" style="47" customWidth="1"/>
    <col min="10" max="10" width="12.25390625" style="47" customWidth="1"/>
    <col min="11" max="11" width="15.625" style="47" customWidth="1"/>
    <col min="12" max="12" width="14.00390625" style="47" customWidth="1"/>
    <col min="13" max="13" width="12.00390625" style="47" customWidth="1"/>
    <col min="14" max="14" width="14.625" style="47" customWidth="1"/>
    <col min="15" max="15" width="11.00390625" style="47" customWidth="1"/>
    <col min="16" max="16" width="10.875" style="47" customWidth="1"/>
    <col min="17" max="18" width="10.75390625" style="47" customWidth="1"/>
    <col min="19" max="19" width="9.125" style="47" customWidth="1"/>
    <col min="20" max="20" width="12.875" style="47" customWidth="1"/>
    <col min="21" max="21" width="23.375" style="47" customWidth="1"/>
    <col min="22" max="23" width="9.125" style="47" customWidth="1"/>
    <col min="24" max="24" width="10.625" style="47" bestFit="1" customWidth="1"/>
    <col min="25" max="25" width="11.25390625" style="47" customWidth="1"/>
    <col min="26" max="16384" width="9.125" style="47" customWidth="1"/>
  </cols>
  <sheetData>
    <row r="1" spans="1:20" ht="39.75" customHeight="1">
      <c r="A1" s="1278" t="s">
        <v>54</v>
      </c>
      <c r="B1" s="1278"/>
      <c r="C1" s="1278"/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1278"/>
      <c r="O1" s="1278"/>
      <c r="P1" s="1278"/>
      <c r="Q1" s="182"/>
      <c r="R1" s="182"/>
      <c r="S1" s="182"/>
      <c r="T1" s="182"/>
    </row>
    <row r="2" spans="1:16" ht="28.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</row>
    <row r="3" spans="1:18" ht="37.5" customHeight="1">
      <c r="A3" s="1278" t="s">
        <v>168</v>
      </c>
      <c r="B3" s="1278"/>
      <c r="C3" s="1278"/>
      <c r="D3" s="1278"/>
      <c r="E3" s="1278"/>
      <c r="F3" s="1278"/>
      <c r="G3" s="1278"/>
      <c r="H3" s="1278"/>
      <c r="I3" s="1278"/>
      <c r="J3" s="1278"/>
      <c r="K3" s="1278"/>
      <c r="L3" s="1278"/>
      <c r="M3" s="1278"/>
      <c r="N3" s="1278"/>
      <c r="O3" s="1278"/>
      <c r="P3" s="1278"/>
      <c r="Q3" s="46"/>
      <c r="R3" s="46"/>
    </row>
    <row r="4" ht="33" customHeight="1" thickBot="1">
      <c r="A4" s="48"/>
    </row>
    <row r="5" spans="1:18" s="185" customFormat="1" ht="33" customHeight="1">
      <c r="A5" s="1319" t="s">
        <v>1</v>
      </c>
      <c r="B5" s="1322" t="s">
        <v>55</v>
      </c>
      <c r="C5" s="1323"/>
      <c r="D5" s="1324"/>
      <c r="E5" s="1322" t="s">
        <v>2</v>
      </c>
      <c r="F5" s="1323"/>
      <c r="G5" s="1324"/>
      <c r="H5" s="1322" t="s">
        <v>3</v>
      </c>
      <c r="I5" s="1323"/>
      <c r="J5" s="1324"/>
      <c r="K5" s="1322" t="s">
        <v>4</v>
      </c>
      <c r="L5" s="1323"/>
      <c r="M5" s="1324"/>
      <c r="N5" s="1331" t="s">
        <v>23</v>
      </c>
      <c r="O5" s="1332"/>
      <c r="P5" s="1333"/>
      <c r="Q5" s="184"/>
      <c r="R5" s="184"/>
    </row>
    <row r="6" spans="1:18" s="185" customFormat="1" ht="33" customHeight="1" thickBot="1">
      <c r="A6" s="1320"/>
      <c r="B6" s="1325"/>
      <c r="C6" s="1326"/>
      <c r="D6" s="1327"/>
      <c r="E6" s="1328"/>
      <c r="F6" s="1329"/>
      <c r="G6" s="1330"/>
      <c r="H6" s="1328"/>
      <c r="I6" s="1329"/>
      <c r="J6" s="1330"/>
      <c r="K6" s="1325"/>
      <c r="L6" s="1326"/>
      <c r="M6" s="1327"/>
      <c r="N6" s="1334"/>
      <c r="O6" s="1335"/>
      <c r="P6" s="1336"/>
      <c r="Q6" s="184"/>
      <c r="R6" s="184"/>
    </row>
    <row r="7" spans="1:18" s="185" customFormat="1" ht="99.75" customHeight="1" thickBot="1">
      <c r="A7" s="1321"/>
      <c r="B7" s="480" t="s">
        <v>5</v>
      </c>
      <c r="C7" s="481" t="s">
        <v>6</v>
      </c>
      <c r="D7" s="482" t="s">
        <v>7</v>
      </c>
      <c r="E7" s="480" t="s">
        <v>5</v>
      </c>
      <c r="F7" s="481" t="s">
        <v>6</v>
      </c>
      <c r="G7" s="482" t="s">
        <v>7</v>
      </c>
      <c r="H7" s="480" t="s">
        <v>5</v>
      </c>
      <c r="I7" s="481" t="s">
        <v>6</v>
      </c>
      <c r="J7" s="482" t="s">
        <v>7</v>
      </c>
      <c r="K7" s="480" t="s">
        <v>5</v>
      </c>
      <c r="L7" s="481" t="s">
        <v>6</v>
      </c>
      <c r="M7" s="482" t="s">
        <v>7</v>
      </c>
      <c r="N7" s="480" t="s">
        <v>5</v>
      </c>
      <c r="O7" s="481" t="s">
        <v>6</v>
      </c>
      <c r="P7" s="482" t="s">
        <v>7</v>
      </c>
      <c r="Q7" s="184"/>
      <c r="R7" s="184"/>
    </row>
    <row r="8" spans="1:18" s="185" customFormat="1" ht="45" customHeight="1" thickBot="1">
      <c r="A8" s="1196" t="s">
        <v>8</v>
      </c>
      <c r="B8" s="213"/>
      <c r="C8" s="214"/>
      <c r="D8" s="215"/>
      <c r="E8" s="216"/>
      <c r="F8" s="214"/>
      <c r="G8" s="217"/>
      <c r="H8" s="213"/>
      <c r="I8" s="214"/>
      <c r="J8" s="215"/>
      <c r="K8" s="216"/>
      <c r="L8" s="214"/>
      <c r="M8" s="217"/>
      <c r="N8" s="213"/>
      <c r="O8" s="214"/>
      <c r="P8" s="215"/>
      <c r="Q8" s="184"/>
      <c r="R8" s="184"/>
    </row>
    <row r="9" spans="1:18" s="185" customFormat="1" ht="54.75" customHeight="1">
      <c r="A9" s="1194" t="s">
        <v>70</v>
      </c>
      <c r="B9" s="1146">
        <v>0</v>
      </c>
      <c r="C9" s="1147">
        <v>0</v>
      </c>
      <c r="D9" s="1149">
        <f>SUM(B9:C9)</f>
        <v>0</v>
      </c>
      <c r="E9" s="1165">
        <v>0</v>
      </c>
      <c r="F9" s="1147">
        <v>0</v>
      </c>
      <c r="G9" s="1148">
        <v>0</v>
      </c>
      <c r="H9" s="1146">
        <v>1</v>
      </c>
      <c r="I9" s="1147">
        <v>0</v>
      </c>
      <c r="J9" s="1149">
        <v>1</v>
      </c>
      <c r="K9" s="1165">
        <v>0</v>
      </c>
      <c r="L9" s="1147">
        <v>0</v>
      </c>
      <c r="M9" s="1148">
        <f>SUM(K9:L9)</f>
        <v>0</v>
      </c>
      <c r="N9" s="1112">
        <v>1</v>
      </c>
      <c r="O9" s="1195">
        <f>C9+F282+I9+L9</f>
        <v>0</v>
      </c>
      <c r="P9" s="1113">
        <v>1</v>
      </c>
      <c r="Q9" s="184"/>
      <c r="R9" s="184"/>
    </row>
    <row r="10" spans="1:18" s="185" customFormat="1" ht="46.5" customHeight="1">
      <c r="A10" s="1145" t="s">
        <v>71</v>
      </c>
      <c r="B10" s="1146">
        <v>0</v>
      </c>
      <c r="C10" s="1147">
        <v>0</v>
      </c>
      <c r="D10" s="1149">
        <f>SUM(B10:C10)</f>
        <v>0</v>
      </c>
      <c r="E10" s="1165">
        <v>0</v>
      </c>
      <c r="F10" s="1147">
        <v>0</v>
      </c>
      <c r="G10" s="1148">
        <f>SUM(E10:F10)</f>
        <v>0</v>
      </c>
      <c r="H10" s="1146">
        <v>0</v>
      </c>
      <c r="I10" s="1147">
        <v>0</v>
      </c>
      <c r="J10" s="1149">
        <f>SUM(H10:I10)</f>
        <v>0</v>
      </c>
      <c r="K10" s="1165">
        <v>1</v>
      </c>
      <c r="L10" s="1147">
        <v>0</v>
      </c>
      <c r="M10" s="1148">
        <f>SUM(K10:L10)</f>
        <v>1</v>
      </c>
      <c r="N10" s="1197">
        <v>1</v>
      </c>
      <c r="O10" s="1111">
        <f>C10+F283+I10+L10</f>
        <v>0</v>
      </c>
      <c r="P10" s="1113">
        <f>SUM(N10:O10)</f>
        <v>1</v>
      </c>
      <c r="Q10" s="184"/>
      <c r="R10" s="184"/>
    </row>
    <row r="11" spans="1:18" s="185" customFormat="1" ht="57.75" customHeight="1">
      <c r="A11" s="1163" t="s">
        <v>65</v>
      </c>
      <c r="B11" s="1114">
        <v>0</v>
      </c>
      <c r="C11" s="1115">
        <v>0</v>
      </c>
      <c r="D11" s="1116">
        <v>0</v>
      </c>
      <c r="E11" s="1117">
        <v>0</v>
      </c>
      <c r="F11" s="1115">
        <v>0</v>
      </c>
      <c r="G11" s="1118">
        <v>0</v>
      </c>
      <c r="H11" s="1114">
        <v>1</v>
      </c>
      <c r="I11" s="1115">
        <v>0</v>
      </c>
      <c r="J11" s="1116">
        <v>1</v>
      </c>
      <c r="K11" s="1117">
        <v>0</v>
      </c>
      <c r="L11" s="1115">
        <v>0</v>
      </c>
      <c r="M11" s="1118">
        <v>0</v>
      </c>
      <c r="N11" s="1114">
        <v>1</v>
      </c>
      <c r="O11" s="1115">
        <v>0</v>
      </c>
      <c r="P11" s="1116">
        <v>1</v>
      </c>
      <c r="Q11" s="184"/>
      <c r="R11" s="184"/>
    </row>
    <row r="12" spans="1:18" s="185" customFormat="1" ht="57.75" customHeight="1" thickBot="1">
      <c r="A12" s="1179" t="s">
        <v>72</v>
      </c>
      <c r="B12" s="1180">
        <v>0</v>
      </c>
      <c r="C12" s="1181">
        <v>0</v>
      </c>
      <c r="D12" s="1182">
        <v>0</v>
      </c>
      <c r="E12" s="1183">
        <v>0</v>
      </c>
      <c r="F12" s="1181">
        <v>0</v>
      </c>
      <c r="G12" s="1184">
        <v>0</v>
      </c>
      <c r="H12" s="1180">
        <v>0</v>
      </c>
      <c r="I12" s="1181">
        <v>0</v>
      </c>
      <c r="J12" s="1182">
        <v>0</v>
      </c>
      <c r="K12" s="1183">
        <v>0</v>
      </c>
      <c r="L12" s="1181">
        <v>0</v>
      </c>
      <c r="M12" s="1184">
        <v>0</v>
      </c>
      <c r="N12" s="1180">
        <v>0</v>
      </c>
      <c r="O12" s="1181">
        <v>0</v>
      </c>
      <c r="P12" s="1182">
        <v>0</v>
      </c>
      <c r="Q12" s="184"/>
      <c r="R12" s="184"/>
    </row>
    <row r="13" spans="1:18" s="185" customFormat="1" ht="45" customHeight="1" thickBot="1">
      <c r="A13" s="1185" t="s">
        <v>9</v>
      </c>
      <c r="B13" s="1151">
        <f>SUM(B10:B10)</f>
        <v>0</v>
      </c>
      <c r="C13" s="1151">
        <f>SUM(C10:C10)</f>
        <v>0</v>
      </c>
      <c r="D13" s="1186">
        <f>SUM(D10:D10)</f>
        <v>0</v>
      </c>
      <c r="E13" s="1166">
        <f>SUM(E9:E12)</f>
        <v>0</v>
      </c>
      <c r="F13" s="1151">
        <f>SUM(F10:F10)</f>
        <v>0</v>
      </c>
      <c r="G13" s="1187">
        <v>0</v>
      </c>
      <c r="H13" s="1151">
        <v>2</v>
      </c>
      <c r="I13" s="1151">
        <f>SUM(I10:I10)</f>
        <v>0</v>
      </c>
      <c r="J13" s="1186">
        <v>2</v>
      </c>
      <c r="K13" s="1166">
        <v>1</v>
      </c>
      <c r="L13" s="1151">
        <f>SUM(L10:L10)</f>
        <v>0</v>
      </c>
      <c r="M13" s="1187">
        <v>1</v>
      </c>
      <c r="N13" s="1151">
        <f>SUM(N9:N12)</f>
        <v>3</v>
      </c>
      <c r="O13" s="1151">
        <f>SUM(O10:O10)</f>
        <v>0</v>
      </c>
      <c r="P13" s="1186">
        <v>3</v>
      </c>
      <c r="Q13" s="184"/>
      <c r="R13" s="184"/>
    </row>
    <row r="14" spans="1:18" s="185" customFormat="1" ht="45" customHeight="1" thickBot="1">
      <c r="A14" s="1150" t="s">
        <v>10</v>
      </c>
      <c r="B14" s="1151"/>
      <c r="C14" s="1152"/>
      <c r="D14" s="1153"/>
      <c r="E14" s="1166"/>
      <c r="F14" s="1152"/>
      <c r="G14" s="1172"/>
      <c r="H14" s="1151"/>
      <c r="I14" s="1152"/>
      <c r="J14" s="1153"/>
      <c r="K14" s="1166"/>
      <c r="L14" s="1152"/>
      <c r="M14" s="1172"/>
      <c r="N14" s="1151"/>
      <c r="O14" s="1152"/>
      <c r="P14" s="1153"/>
      <c r="Q14" s="184"/>
      <c r="R14" s="184"/>
    </row>
    <row r="15" spans="1:18" s="185" customFormat="1" ht="31.5" customHeight="1">
      <c r="A15" s="1154" t="s">
        <v>11</v>
      </c>
      <c r="B15" s="1169"/>
      <c r="C15" s="1155"/>
      <c r="D15" s="1170"/>
      <c r="E15" s="1167"/>
      <c r="F15" s="1155"/>
      <c r="G15" s="1173"/>
      <c r="H15" s="1169"/>
      <c r="I15" s="1155" t="s">
        <v>12</v>
      </c>
      <c r="J15" s="1170"/>
      <c r="K15" s="1167"/>
      <c r="L15" s="1155"/>
      <c r="M15" s="1173"/>
      <c r="N15" s="1175"/>
      <c r="O15" s="1156"/>
      <c r="P15" s="1176"/>
      <c r="Q15" s="190"/>
      <c r="R15" s="190"/>
    </row>
    <row r="16" spans="1:18" s="185" customFormat="1" ht="55.5" customHeight="1">
      <c r="A16" s="1163" t="s">
        <v>70</v>
      </c>
      <c r="B16" s="1114">
        <v>0</v>
      </c>
      <c r="C16" s="1115">
        <v>0</v>
      </c>
      <c r="D16" s="1116">
        <f>SUM(B16:C16)</f>
        <v>0</v>
      </c>
      <c r="E16" s="1117">
        <v>0</v>
      </c>
      <c r="F16" s="1115">
        <v>0</v>
      </c>
      <c r="G16" s="1118">
        <v>0</v>
      </c>
      <c r="H16" s="1114">
        <v>1</v>
      </c>
      <c r="I16" s="1115">
        <v>0</v>
      </c>
      <c r="J16" s="1116">
        <f>SUM(H16:I16)</f>
        <v>1</v>
      </c>
      <c r="K16" s="1117">
        <v>0</v>
      </c>
      <c r="L16" s="1115">
        <v>0</v>
      </c>
      <c r="M16" s="1118">
        <v>0</v>
      </c>
      <c r="N16" s="1177">
        <v>1</v>
      </c>
      <c r="O16" s="1157">
        <v>0</v>
      </c>
      <c r="P16" s="1178">
        <v>1</v>
      </c>
      <c r="Q16" s="191"/>
      <c r="R16" s="191"/>
    </row>
    <row r="17" spans="1:18" s="185" customFormat="1" ht="51.75" customHeight="1">
      <c r="A17" s="1145" t="s">
        <v>71</v>
      </c>
      <c r="B17" s="1114">
        <v>0</v>
      </c>
      <c r="C17" s="1115">
        <v>0</v>
      </c>
      <c r="D17" s="1116">
        <v>0</v>
      </c>
      <c r="E17" s="1117">
        <v>0</v>
      </c>
      <c r="F17" s="1115">
        <v>0</v>
      </c>
      <c r="G17" s="1118">
        <v>0</v>
      </c>
      <c r="H17" s="1114">
        <v>0</v>
      </c>
      <c r="I17" s="1115">
        <v>0</v>
      </c>
      <c r="J17" s="1116">
        <v>0</v>
      </c>
      <c r="K17" s="1117">
        <v>1</v>
      </c>
      <c r="L17" s="1115">
        <v>0</v>
      </c>
      <c r="M17" s="1118">
        <v>1</v>
      </c>
      <c r="N17" s="1114">
        <v>1</v>
      </c>
      <c r="O17" s="1115">
        <v>0</v>
      </c>
      <c r="P17" s="1116">
        <v>1</v>
      </c>
      <c r="Q17" s="191"/>
      <c r="R17" s="191"/>
    </row>
    <row r="18" spans="1:18" s="185" customFormat="1" ht="33.75" customHeight="1">
      <c r="A18" s="1163" t="s">
        <v>65</v>
      </c>
      <c r="B18" s="1114">
        <v>0</v>
      </c>
      <c r="C18" s="1115">
        <v>0</v>
      </c>
      <c r="D18" s="1116">
        <v>0</v>
      </c>
      <c r="E18" s="1117">
        <v>0</v>
      </c>
      <c r="F18" s="1115">
        <v>0</v>
      </c>
      <c r="G18" s="1118">
        <v>0</v>
      </c>
      <c r="H18" s="1114">
        <v>1</v>
      </c>
      <c r="I18" s="1115">
        <v>0</v>
      </c>
      <c r="J18" s="1116">
        <v>1</v>
      </c>
      <c r="K18" s="1117">
        <v>0</v>
      </c>
      <c r="L18" s="1115">
        <v>0</v>
      </c>
      <c r="M18" s="1118">
        <v>0</v>
      </c>
      <c r="N18" s="1114">
        <v>1</v>
      </c>
      <c r="O18" s="1115">
        <v>0</v>
      </c>
      <c r="P18" s="1116">
        <v>1</v>
      </c>
      <c r="Q18" s="192"/>
      <c r="R18" s="192"/>
    </row>
    <row r="19" spans="1:18" s="185" customFormat="1" ht="33.75" customHeight="1" thickBot="1">
      <c r="A19" s="1188" t="s">
        <v>72</v>
      </c>
      <c r="B19" s="1189">
        <v>0</v>
      </c>
      <c r="C19" s="1190">
        <v>0</v>
      </c>
      <c r="D19" s="1191">
        <v>0</v>
      </c>
      <c r="E19" s="1192">
        <v>0</v>
      </c>
      <c r="F19" s="1190">
        <v>0</v>
      </c>
      <c r="G19" s="1193">
        <v>0</v>
      </c>
      <c r="H19" s="1189">
        <v>0</v>
      </c>
      <c r="I19" s="1190">
        <v>0</v>
      </c>
      <c r="J19" s="1191">
        <v>0</v>
      </c>
      <c r="K19" s="1192">
        <v>0</v>
      </c>
      <c r="L19" s="1190">
        <v>0</v>
      </c>
      <c r="M19" s="1193">
        <v>0</v>
      </c>
      <c r="N19" s="1189">
        <v>0</v>
      </c>
      <c r="O19" s="1190">
        <v>0</v>
      </c>
      <c r="P19" s="1191">
        <v>0</v>
      </c>
      <c r="Q19" s="192"/>
      <c r="R19" s="192"/>
    </row>
    <row r="20" spans="1:18" s="185" customFormat="1" ht="24.75" customHeight="1" thickBot="1">
      <c r="A20" s="1164" t="s">
        <v>13</v>
      </c>
      <c r="B20" s="1171">
        <f>SUM(B16:B18)</f>
        <v>0</v>
      </c>
      <c r="C20" s="1171">
        <f>SUM(C16:C18)</f>
        <v>0</v>
      </c>
      <c r="D20" s="1160">
        <f>SUM(D16:D18)</f>
        <v>0</v>
      </c>
      <c r="E20" s="1168">
        <v>0</v>
      </c>
      <c r="F20" s="1158">
        <f>SUM(F16:F18)</f>
        <v>0</v>
      </c>
      <c r="G20" s="1158">
        <v>0</v>
      </c>
      <c r="H20" s="1158">
        <v>2</v>
      </c>
      <c r="I20" s="1158">
        <f>SUM(I16:I18)</f>
        <v>0</v>
      </c>
      <c r="J20" s="1159">
        <v>2</v>
      </c>
      <c r="K20" s="1158">
        <v>1</v>
      </c>
      <c r="L20" s="1158">
        <f>SUM(L16:L18)</f>
        <v>0</v>
      </c>
      <c r="M20" s="1159">
        <v>1</v>
      </c>
      <c r="N20" s="1158">
        <f>SUM(N16:N19)</f>
        <v>3</v>
      </c>
      <c r="O20" s="1158">
        <f>SUM(O16:O18)</f>
        <v>0</v>
      </c>
      <c r="P20" s="1160">
        <f>SUM(P16:P19)</f>
        <v>3</v>
      </c>
      <c r="Q20" s="192"/>
      <c r="R20" s="192"/>
    </row>
    <row r="21" spans="1:18" s="185" customFormat="1" ht="30" customHeight="1" thickBot="1">
      <c r="A21" s="136" t="s">
        <v>16</v>
      </c>
      <c r="B21" s="1119">
        <f aca="true" t="shared" si="0" ref="B21:P21">B20</f>
        <v>0</v>
      </c>
      <c r="C21" s="1119">
        <f t="shared" si="0"/>
        <v>0</v>
      </c>
      <c r="D21" s="1119">
        <f t="shared" si="0"/>
        <v>0</v>
      </c>
      <c r="E21" s="1119">
        <f>E20</f>
        <v>0</v>
      </c>
      <c r="F21" s="1119">
        <f t="shared" si="0"/>
        <v>0</v>
      </c>
      <c r="G21" s="1119">
        <f t="shared" si="0"/>
        <v>0</v>
      </c>
      <c r="H21" s="1119">
        <f t="shared" si="0"/>
        <v>2</v>
      </c>
      <c r="I21" s="1119">
        <f t="shared" si="0"/>
        <v>0</v>
      </c>
      <c r="J21" s="1119">
        <f t="shared" si="0"/>
        <v>2</v>
      </c>
      <c r="K21" s="1119">
        <f t="shared" si="0"/>
        <v>1</v>
      </c>
      <c r="L21" s="1119">
        <f t="shared" si="0"/>
        <v>0</v>
      </c>
      <c r="M21" s="1174">
        <v>1</v>
      </c>
      <c r="N21" s="1119">
        <f t="shared" si="0"/>
        <v>3</v>
      </c>
      <c r="O21" s="1119">
        <f t="shared" si="0"/>
        <v>0</v>
      </c>
      <c r="P21" s="1120">
        <f t="shared" si="0"/>
        <v>3</v>
      </c>
      <c r="Q21" s="193"/>
      <c r="R21" s="193"/>
    </row>
    <row r="22" spans="1:18" s="185" customFormat="1" ht="31.5" customHeight="1" thickBot="1">
      <c r="A22" s="1150" t="s">
        <v>18</v>
      </c>
      <c r="B22" s="1161">
        <f aca="true" t="shared" si="1" ref="B22:P22">SUM(B21:B21)</f>
        <v>0</v>
      </c>
      <c r="C22" s="1161">
        <f t="shared" si="1"/>
        <v>0</v>
      </c>
      <c r="D22" s="1161">
        <f t="shared" si="1"/>
        <v>0</v>
      </c>
      <c r="E22" s="1161">
        <f t="shared" si="1"/>
        <v>0</v>
      </c>
      <c r="F22" s="1161">
        <f t="shared" si="1"/>
        <v>0</v>
      </c>
      <c r="G22" s="1161">
        <f t="shared" si="1"/>
        <v>0</v>
      </c>
      <c r="H22" s="1161">
        <f t="shared" si="1"/>
        <v>2</v>
      </c>
      <c r="I22" s="1161">
        <f t="shared" si="1"/>
        <v>0</v>
      </c>
      <c r="J22" s="1161">
        <f t="shared" si="1"/>
        <v>2</v>
      </c>
      <c r="K22" s="1161">
        <f t="shared" si="1"/>
        <v>1</v>
      </c>
      <c r="L22" s="1161">
        <f t="shared" si="1"/>
        <v>0</v>
      </c>
      <c r="M22" s="1161">
        <f t="shared" si="1"/>
        <v>1</v>
      </c>
      <c r="N22" s="1161">
        <f t="shared" si="1"/>
        <v>3</v>
      </c>
      <c r="O22" s="1161">
        <f t="shared" si="1"/>
        <v>0</v>
      </c>
      <c r="P22" s="1162">
        <f t="shared" si="1"/>
        <v>3</v>
      </c>
      <c r="Q22" s="194"/>
      <c r="R22" s="194"/>
    </row>
    <row r="23" spans="1:18" s="185" customFormat="1" ht="12" customHeight="1">
      <c r="A23" s="191"/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</row>
    <row r="24" spans="1:17" s="185" customFormat="1" ht="25.5" customHeight="1" hidden="1" thickBot="1">
      <c r="A24" s="191"/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5"/>
    </row>
    <row r="25" spans="1:18" s="185" customFormat="1" ht="18.75">
      <c r="A25" s="191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</row>
    <row r="26" spans="1:16" s="185" customFormat="1" ht="30.75" customHeight="1">
      <c r="A26" s="1337" t="s">
        <v>69</v>
      </c>
      <c r="B26" s="1337"/>
      <c r="C26" s="1337"/>
      <c r="D26" s="1337"/>
      <c r="E26" s="1337"/>
      <c r="F26" s="1337"/>
      <c r="G26" s="1337"/>
      <c r="H26" s="1337"/>
      <c r="I26" s="1337"/>
      <c r="J26" s="1337"/>
      <c r="K26" s="1337"/>
      <c r="L26" s="1337"/>
      <c r="M26" s="1337"/>
      <c r="N26" s="1337"/>
      <c r="O26" s="1337"/>
      <c r="P26" s="1337"/>
    </row>
    <row r="27" spans="2:16" s="185" customFormat="1" ht="18"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</row>
    <row r="28" spans="2:16" s="185" customFormat="1" ht="45" customHeight="1"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</row>
    <row r="29" s="185" customFormat="1" ht="18"/>
  </sheetData>
  <sheetProtection/>
  <mergeCells count="9">
    <mergeCell ref="A26:P26"/>
    <mergeCell ref="A1:P1"/>
    <mergeCell ref="A3:P3"/>
    <mergeCell ref="A5:A7"/>
    <mergeCell ref="B5:D6"/>
    <mergeCell ref="E5:G6"/>
    <mergeCell ref="H5:J6"/>
    <mergeCell ref="K5:M6"/>
    <mergeCell ref="N5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2016-12-08T12:32:53Z</cp:lastPrinted>
  <dcterms:created xsi:type="dcterms:W3CDTF">2015-08-28T07:26:11Z</dcterms:created>
  <dcterms:modified xsi:type="dcterms:W3CDTF">2016-12-08T12:37:32Z</dcterms:modified>
  <cp:category/>
  <cp:version/>
  <cp:contentType/>
  <cp:contentStatus/>
</cp:coreProperties>
</file>