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60" activeTab="0"/>
  </bookViews>
  <sheets>
    <sheet name="СВОД  итого по КФУ (4)" sheetId="1" r:id="rId1"/>
  </sheets>
  <definedNames>
    <definedName name="_xlnm.Print_Area" localSheetId="0">'СВОД  итого по КФУ (4)'!$A$1:$AI$144</definedName>
  </definedNames>
  <calcPr fullCalcOnLoad="1"/>
</workbook>
</file>

<file path=xl/sharedStrings.xml><?xml version="1.0" encoding="utf-8"?>
<sst xmlns="http://schemas.openxmlformats.org/spreadsheetml/2006/main" count="343" uniqueCount="71">
  <si>
    <t>Бакалавры и магистры</t>
  </si>
  <si>
    <t>Факультет/направление подготовки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</si>
  <si>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</si>
  <si>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</si>
  <si>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</si>
  <si>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</si>
  <si>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</si>
  <si>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</si>
  <si>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</si>
  <si>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</si>
  <si>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>Институт педагогического образования и менеджмента (Армянск)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</si>
  <si>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</si>
  <si>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</si>
  <si>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Итого по  бюджетной и коммерческой  форме обучения</t>
  </si>
  <si>
    <t>Сводная ведомость контингента по Заочной форме  обучения КФУ имени В.И. Вернадского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</si>
  <si>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</si>
  <si>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</si>
  <si>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</si>
  <si>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</si>
  <si>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</si>
  <si>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</si>
  <si>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</si>
  <si>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</si>
  <si>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</si>
  <si>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</si>
  <si>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</si>
  <si>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</si>
  <si>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</si>
  <si>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 xml:space="preserve">Итого </t>
  </si>
  <si>
    <t>Итого заочная и очно- заочная формы обучения:</t>
  </si>
  <si>
    <t>Колледжи</t>
  </si>
  <si>
    <t>Таврический колледж</t>
  </si>
  <si>
    <t xml:space="preserve">Агропромышленный колледж 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</si>
  <si>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</si>
  <si>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</si>
  <si>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</si>
  <si>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</si>
  <si>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</si>
  <si>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</si>
  <si>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</si>
  <si>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Итого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</si>
  <si>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</si>
  <si>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</si>
  <si>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</si>
  <si>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</si>
  <si>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</si>
  <si>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</si>
  <si>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</si>
  <si>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</si>
  <si>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</si>
  <si>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</si>
  <si>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</si>
  <si>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</si>
  <si>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</si>
  <si>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</si>
  <si>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</si>
  <si>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</si>
  <si>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Структурное подразделение/направление подготовки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</si>
  <si>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</si>
  <si>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</si>
  <si>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</si>
  <si>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 xml:space="preserve">  </t>
  </si>
  <si>
    <t>ИТОГО  Аспирантура :</t>
  </si>
  <si>
    <t>Гуманитарно-педагогическая академия( г. Ялта)</t>
  </si>
  <si>
    <t xml:space="preserve"> </t>
  </si>
  <si>
    <t>на 01 .04. 2017 года</t>
  </si>
  <si>
    <t>Сводная ведомость контингента специалистов  Очной формы обучения по состоянию на 01 .04. 2017 года</t>
  </si>
  <si>
    <t>Сводная ведомость контингента специалистов  Заочной формы обучения по состояниюна 01 .04. 2017 года</t>
  </si>
  <si>
    <t>Сводная ведомость контингента очно-заочной  формы обучения на 01 .04. 2017 года</t>
  </si>
  <si>
    <t>Контингент Аспирантуры   ОФО  по состоянию на 01 .04. 2017 года</t>
  </si>
  <si>
    <t>Контингент Аспирантуры   ЗФО  по состоянию на 01 .04.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</si>
</sst>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b/>
      <i/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62" fillId="35" borderId="10" xfId="65" applyFont="1" applyFill="1" applyBorder="1" applyAlignment="1">
      <alignment horizontal="center" vertical="center" wrapText="1"/>
      <protection/>
    </xf>
    <xf numFmtId="0" fontId="62" fillId="35" borderId="11" xfId="65" applyFont="1" applyFill="1" applyBorder="1" applyAlignment="1">
      <alignment horizontal="center" vertical="center" wrapText="1"/>
      <protection/>
    </xf>
    <xf numFmtId="0" fontId="62" fillId="35" borderId="12" xfId="65" applyFont="1" applyFill="1" applyBorder="1" applyAlignment="1">
      <alignment horizontal="center" vertical="center" wrapText="1"/>
      <protection/>
    </xf>
    <xf numFmtId="0" fontId="62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5" fillId="35" borderId="14" xfId="65" applyFont="1" applyFill="1" applyBorder="1" applyAlignment="1">
      <alignment horizontal="left" vertical="center" wrapText="1"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17" fillId="35" borderId="15" xfId="0" applyFont="1" applyFill="1" applyBorder="1" applyAlignment="1">
      <alignment horizontal="left" vertical="center" wrapText="1"/>
    </xf>
    <xf numFmtId="0" fontId="6" fillId="36" borderId="14" xfId="42" applyFont="1" applyFill="1" applyBorder="1" applyAlignment="1">
      <alignment vertical="center" wrapText="1"/>
      <protection/>
    </xf>
    <xf numFmtId="0" fontId="4" fillId="35" borderId="14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left" vertical="center" wrapText="1"/>
      <protection/>
    </xf>
    <xf numFmtId="0" fontId="5" fillId="35" borderId="16" xfId="64" applyFont="1" applyFill="1" applyBorder="1" applyAlignment="1">
      <alignment horizontal="center"/>
      <protection/>
    </xf>
    <xf numFmtId="0" fontId="5" fillId="35" borderId="17" xfId="64" applyFont="1" applyFill="1" applyBorder="1" applyAlignment="1">
      <alignment horizontal="center"/>
      <protection/>
    </xf>
    <xf numFmtId="0" fontId="5" fillId="35" borderId="18" xfId="64" applyFont="1" applyFill="1" applyBorder="1" applyAlignment="1">
      <alignment horizontal="center"/>
      <protection/>
    </xf>
    <xf numFmtId="0" fontId="5" fillId="35" borderId="19" xfId="64" applyFont="1" applyFill="1" applyBorder="1" applyAlignment="1">
      <alignment horizontal="center"/>
      <protection/>
    </xf>
    <xf numFmtId="0" fontId="5" fillId="35" borderId="20" xfId="64" applyFont="1" applyFill="1" applyBorder="1" applyAlignment="1">
      <alignment horizontal="center"/>
      <protection/>
    </xf>
    <xf numFmtId="0" fontId="5" fillId="35" borderId="15" xfId="64" applyFont="1" applyFill="1" applyBorder="1" applyAlignment="1">
      <alignment horizontal="left" vertical="center" wrapText="1"/>
      <protection/>
    </xf>
    <xf numFmtId="0" fontId="16" fillId="35" borderId="0" xfId="65" applyFont="1" applyFill="1">
      <alignment/>
      <protection/>
    </xf>
    <xf numFmtId="0" fontId="63" fillId="35" borderId="21" xfId="65" applyFont="1" applyFill="1" applyBorder="1" applyAlignment="1">
      <alignment horizontal="center" vertical="center" wrapText="1"/>
      <protection/>
    </xf>
    <xf numFmtId="0" fontId="64" fillId="35" borderId="22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65" fillId="35" borderId="12" xfId="65" applyFont="1" applyFill="1" applyBorder="1" applyAlignment="1">
      <alignment horizontal="center" vertical="center" wrapText="1"/>
      <protection/>
    </xf>
    <xf numFmtId="0" fontId="65" fillId="35" borderId="18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13" fillId="35" borderId="23" xfId="36" applyFont="1" applyFill="1" applyBorder="1" applyAlignment="1" quotePrefix="1">
      <alignment horizontal="center" vertical="center" textRotation="255" wrapText="1"/>
      <protection/>
    </xf>
    <xf numFmtId="0" fontId="13" fillId="35" borderId="24" xfId="36" applyFont="1" applyFill="1" applyBorder="1" applyAlignment="1" quotePrefix="1">
      <alignment horizontal="center" vertical="center" textRotation="255" wrapText="1"/>
      <protection/>
    </xf>
    <xf numFmtId="0" fontId="13" fillId="35" borderId="25" xfId="36" applyFont="1" applyFill="1" applyBorder="1" applyAlignment="1" quotePrefix="1">
      <alignment horizontal="center" vertical="center" textRotation="255" wrapText="1"/>
      <protection/>
    </xf>
    <xf numFmtId="0" fontId="13" fillId="35" borderId="26" xfId="36" applyFont="1" applyFill="1" applyBorder="1" applyAlignment="1" quotePrefix="1">
      <alignment horizontal="center" vertical="center" textRotation="255" wrapText="1"/>
      <protection/>
    </xf>
    <xf numFmtId="0" fontId="13" fillId="35" borderId="27" xfId="36" applyFont="1" applyFill="1" applyBorder="1" applyAlignment="1" quotePrefix="1">
      <alignment horizontal="center" vertical="center" textRotation="255" wrapText="1"/>
      <protection/>
    </xf>
    <xf numFmtId="0" fontId="6" fillId="35" borderId="28" xfId="42" applyFont="1" applyFill="1" applyBorder="1" applyAlignment="1" quotePrefix="1">
      <alignment horizontal="center" vertical="center" wrapText="1"/>
      <protection/>
    </xf>
    <xf numFmtId="0" fontId="6" fillId="35" borderId="29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19" fillId="35" borderId="22" xfId="65" applyFont="1" applyFill="1" applyBorder="1" applyAlignment="1">
      <alignment horizontal="center"/>
      <protection/>
    </xf>
    <xf numFmtId="0" fontId="19" fillId="35" borderId="14" xfId="65" applyFont="1" applyFill="1" applyBorder="1" applyAlignment="1">
      <alignment horizontal="center"/>
      <protection/>
    </xf>
    <xf numFmtId="0" fontId="19" fillId="35" borderId="15" xfId="65" applyFont="1" applyFill="1" applyBorder="1" applyAlignment="1">
      <alignment horizontal="center"/>
      <protection/>
    </xf>
    <xf numFmtId="0" fontId="19" fillId="35" borderId="30" xfId="65" applyFont="1" applyFill="1" applyBorder="1" applyAlignment="1">
      <alignment horizontal="center"/>
      <protection/>
    </xf>
    <xf numFmtId="0" fontId="19" fillId="35" borderId="21" xfId="65" applyFont="1" applyFill="1" applyBorder="1" applyAlignment="1">
      <alignment horizontal="center"/>
      <protection/>
    </xf>
    <xf numFmtId="0" fontId="19" fillId="35" borderId="10" xfId="65" applyFont="1" applyFill="1" applyBorder="1" applyAlignment="1">
      <alignment horizontal="center"/>
      <protection/>
    </xf>
    <xf numFmtId="0" fontId="19" fillId="35" borderId="16" xfId="65" applyFont="1" applyFill="1" applyBorder="1" applyAlignment="1">
      <alignment horizontal="center"/>
      <protection/>
    </xf>
    <xf numFmtId="0" fontId="19" fillId="35" borderId="0" xfId="65" applyFont="1" applyFill="1" applyBorder="1" applyAlignment="1">
      <alignment horizontal="center"/>
      <protection/>
    </xf>
    <xf numFmtId="0" fontId="19" fillId="35" borderId="0" xfId="65" applyFont="1" applyFill="1" applyBorder="1" applyAlignment="1">
      <alignment horizontal="center"/>
      <protection/>
    </xf>
    <xf numFmtId="0" fontId="19" fillId="35" borderId="17" xfId="65" applyFont="1" applyFill="1" applyBorder="1" applyAlignment="1">
      <alignment horizontal="center"/>
      <protection/>
    </xf>
    <xf numFmtId="0" fontId="19" fillId="35" borderId="18" xfId="65" applyFont="1" applyFill="1" applyBorder="1" applyAlignment="1">
      <alignment horizontal="center"/>
      <protection/>
    </xf>
    <xf numFmtId="0" fontId="19" fillId="35" borderId="19" xfId="65" applyFont="1" applyFill="1" applyBorder="1" applyAlignment="1">
      <alignment horizontal="center"/>
      <protection/>
    </xf>
    <xf numFmtId="0" fontId="19" fillId="35" borderId="20" xfId="65" applyFont="1" applyFill="1" applyBorder="1" applyAlignment="1">
      <alignment horizontal="center"/>
      <protection/>
    </xf>
    <xf numFmtId="0" fontId="5" fillId="35" borderId="16" xfId="65" applyFont="1" applyFill="1" applyBorder="1" applyAlignment="1">
      <alignment horizontal="center"/>
      <protection/>
    </xf>
    <xf numFmtId="0" fontId="5" fillId="35" borderId="17" xfId="65" applyFont="1" applyFill="1" applyBorder="1" applyAlignment="1">
      <alignment horizontal="center"/>
      <protection/>
    </xf>
    <xf numFmtId="0" fontId="5" fillId="35" borderId="18" xfId="65" applyFont="1" applyFill="1" applyBorder="1" applyAlignment="1">
      <alignment horizontal="center"/>
      <protection/>
    </xf>
    <xf numFmtId="0" fontId="5" fillId="35" borderId="19" xfId="65" applyFont="1" applyFill="1" applyBorder="1" applyAlignment="1">
      <alignment horizontal="center"/>
      <protection/>
    </xf>
    <xf numFmtId="0" fontId="5" fillId="35" borderId="20" xfId="65" applyFont="1" applyFill="1" applyBorder="1" applyAlignment="1">
      <alignment horizontal="center"/>
      <protection/>
    </xf>
    <xf numFmtId="0" fontId="13" fillId="35" borderId="24" xfId="37" applyFont="1" applyFill="1" applyBorder="1" applyAlignment="1" quotePrefix="1">
      <alignment horizontal="center" vertical="center" wrapText="1"/>
      <protection/>
    </xf>
    <xf numFmtId="0" fontId="13" fillId="35" borderId="31" xfId="37" applyFont="1" applyFill="1" applyBorder="1" applyAlignment="1" quotePrefix="1">
      <alignment horizontal="center" vertical="center" wrapText="1"/>
      <protection/>
    </xf>
    <xf numFmtId="0" fontId="13" fillId="35" borderId="26" xfId="37" applyFont="1" applyFill="1" applyBorder="1" applyAlignment="1" quotePrefix="1">
      <alignment horizontal="center" vertical="center" wrapText="1"/>
      <protection/>
    </xf>
    <xf numFmtId="0" fontId="5" fillId="35" borderId="32" xfId="65" applyFont="1" applyFill="1" applyBorder="1" applyAlignment="1">
      <alignment horizontal="left" vertical="center" wrapText="1"/>
      <protection/>
    </xf>
    <xf numFmtId="0" fontId="19" fillId="35" borderId="32" xfId="65" applyFont="1" applyFill="1" applyBorder="1" applyAlignment="1">
      <alignment horizontal="center"/>
      <protection/>
    </xf>
    <xf numFmtId="0" fontId="13" fillId="35" borderId="23" xfId="37" applyFont="1" applyFill="1" applyBorder="1" applyAlignment="1" quotePrefix="1">
      <alignment horizontal="center" vertical="center" wrapText="1"/>
      <protection/>
    </xf>
    <xf numFmtId="0" fontId="13" fillId="35" borderId="33" xfId="37" applyFont="1" applyFill="1" applyBorder="1" applyAlignment="1" quotePrefix="1">
      <alignment horizontal="center" vertical="center" wrapText="1"/>
      <protection/>
    </xf>
    <xf numFmtId="0" fontId="5" fillId="35" borderId="0" xfId="65" applyFont="1" applyFill="1" applyBorder="1" applyAlignment="1">
      <alignment horizontal="center"/>
      <protection/>
    </xf>
    <xf numFmtId="0" fontId="62" fillId="35" borderId="28" xfId="65" applyFont="1" applyFill="1" applyBorder="1" applyAlignment="1">
      <alignment horizontal="center" vertical="center" wrapText="1"/>
      <protection/>
    </xf>
    <xf numFmtId="0" fontId="62" fillId="35" borderId="34" xfId="65" applyFont="1" applyFill="1" applyBorder="1" applyAlignment="1">
      <alignment horizontal="center" vertical="center" wrapText="1"/>
      <protection/>
    </xf>
    <xf numFmtId="0" fontId="62" fillId="35" borderId="35" xfId="65" applyFont="1" applyFill="1" applyBorder="1" applyAlignment="1">
      <alignment horizontal="center" vertical="center" wrapText="1"/>
      <protection/>
    </xf>
    <xf numFmtId="0" fontId="13" fillId="35" borderId="22" xfId="37" applyFont="1" applyFill="1" applyBorder="1" applyAlignment="1" quotePrefix="1">
      <alignment horizontal="left" vertical="center" wrapText="1"/>
      <protection/>
    </xf>
    <xf numFmtId="0" fontId="13" fillId="35" borderId="21" xfId="37" applyFont="1" applyFill="1" applyBorder="1" applyAlignment="1" quotePrefix="1">
      <alignment horizontal="left" vertical="center" wrapText="1"/>
      <protection/>
    </xf>
    <xf numFmtId="0" fontId="13" fillId="35" borderId="11" xfId="37" applyFont="1" applyFill="1" applyBorder="1" applyAlignment="1" quotePrefix="1">
      <alignment horizontal="left" vertical="center" wrapText="1"/>
      <protection/>
    </xf>
    <xf numFmtId="0" fontId="13" fillId="35" borderId="10" xfId="37" applyFont="1" applyFill="1" applyBorder="1" applyAlignment="1" quotePrefix="1">
      <alignment horizontal="left" vertical="center" wrapText="1"/>
      <protection/>
    </xf>
    <xf numFmtId="0" fontId="13" fillId="35" borderId="30" xfId="37" applyFont="1" applyFill="1" applyBorder="1" applyAlignment="1" quotePrefix="1">
      <alignment horizontal="left" vertical="center" wrapText="1"/>
      <protection/>
    </xf>
    <xf numFmtId="0" fontId="13" fillId="35" borderId="16" xfId="36" applyFont="1" applyFill="1" applyBorder="1" applyAlignment="1" quotePrefix="1">
      <alignment horizontal="center" vertical="center" wrapText="1"/>
      <protection/>
    </xf>
    <xf numFmtId="0" fontId="13" fillId="35" borderId="20" xfId="36" applyFont="1" applyFill="1" applyBorder="1" applyAlignment="1" quotePrefix="1">
      <alignment horizontal="center" vertical="center"/>
      <protection/>
    </xf>
    <xf numFmtId="0" fontId="13" fillId="35" borderId="36" xfId="36" applyFont="1" applyFill="1" applyBorder="1" applyAlignment="1" quotePrefix="1">
      <alignment horizontal="center" vertical="center" wrapText="1"/>
      <protection/>
    </xf>
    <xf numFmtId="0" fontId="13" fillId="35" borderId="20" xfId="36" applyFont="1" applyFill="1" applyBorder="1" applyAlignment="1" quotePrefix="1">
      <alignment horizontal="center" vertical="center" wrapText="1"/>
      <protection/>
    </xf>
    <xf numFmtId="0" fontId="13" fillId="35" borderId="19" xfId="36" applyFont="1" applyFill="1" applyBorder="1" applyAlignment="1" quotePrefix="1">
      <alignment horizontal="center" vertical="center" wrapText="1"/>
      <protection/>
    </xf>
    <xf numFmtId="0" fontId="13" fillId="35" borderId="37" xfId="36" applyFont="1" applyFill="1" applyBorder="1" applyAlignment="1" quotePrefix="1">
      <alignment horizontal="center" vertical="center" wrapText="1"/>
      <protection/>
    </xf>
    <xf numFmtId="0" fontId="5" fillId="35" borderId="23" xfId="0" applyFont="1" applyFill="1" applyBorder="1" applyAlignment="1">
      <alignment horizontal="left" vertical="center" wrapText="1"/>
    </xf>
    <xf numFmtId="0" fontId="16" fillId="35" borderId="38" xfId="65" applyFont="1" applyFill="1" applyBorder="1" applyAlignment="1">
      <alignment horizontal="center"/>
      <protection/>
    </xf>
    <xf numFmtId="0" fontId="16" fillId="35" borderId="33" xfId="65" applyFont="1" applyFill="1" applyBorder="1" applyAlignment="1">
      <alignment horizontal="center"/>
      <protection/>
    </xf>
    <xf numFmtId="0" fontId="16" fillId="35" borderId="25" xfId="65" applyFont="1" applyFill="1" applyBorder="1" applyAlignment="1">
      <alignment horizontal="center"/>
      <protection/>
    </xf>
    <xf numFmtId="0" fontId="16" fillId="35" borderId="24" xfId="65" applyFont="1" applyFill="1" applyBorder="1" applyAlignment="1">
      <alignment horizontal="center"/>
      <protection/>
    </xf>
    <xf numFmtId="0" fontId="16" fillId="35" borderId="23" xfId="65" applyFont="1" applyFill="1" applyBorder="1" applyAlignment="1">
      <alignment horizontal="center"/>
      <protection/>
    </xf>
    <xf numFmtId="0" fontId="16" fillId="35" borderId="26" xfId="65" applyFont="1" applyFill="1" applyBorder="1" applyAlignment="1">
      <alignment horizontal="center"/>
      <protection/>
    </xf>
    <xf numFmtId="0" fontId="16" fillId="35" borderId="31" xfId="65" applyFont="1" applyFill="1" applyBorder="1" applyAlignment="1">
      <alignment horizontal="center"/>
      <protection/>
    </xf>
    <xf numFmtId="0" fontId="5" fillId="35" borderId="39" xfId="0" applyFont="1" applyFill="1" applyBorder="1" applyAlignment="1">
      <alignment horizontal="left" vertical="center" wrapText="1"/>
    </xf>
    <xf numFmtId="0" fontId="18" fillId="35" borderId="31" xfId="0" applyFont="1" applyFill="1" applyBorder="1" applyAlignment="1">
      <alignment horizontal="left" vertical="center" wrapText="1"/>
    </xf>
    <xf numFmtId="0" fontId="5" fillId="35" borderId="38" xfId="0" applyFont="1" applyFill="1" applyBorder="1" applyAlignment="1">
      <alignment horizontal="left" vertical="center" wrapText="1"/>
    </xf>
    <xf numFmtId="0" fontId="13" fillId="35" borderId="40" xfId="37" applyFont="1" applyFill="1" applyBorder="1" applyAlignment="1" quotePrefix="1">
      <alignment horizontal="center" vertical="center" wrapText="1"/>
      <protection/>
    </xf>
    <xf numFmtId="0" fontId="13" fillId="35" borderId="41" xfId="37" applyFont="1" applyFill="1" applyBorder="1" applyAlignment="1" quotePrefix="1">
      <alignment horizontal="center" vertical="center" wrapText="1"/>
      <protection/>
    </xf>
    <xf numFmtId="0" fontId="13" fillId="35" borderId="42" xfId="37" applyFont="1" applyFill="1" applyBorder="1" applyAlignment="1" quotePrefix="1">
      <alignment horizontal="center" vertical="center" wrapText="1"/>
      <protection/>
    </xf>
    <xf numFmtId="0" fontId="13" fillId="35" borderId="43" xfId="37" applyFont="1" applyFill="1" applyBorder="1" applyAlignment="1" quotePrefix="1">
      <alignment horizontal="center" vertical="center" wrapText="1"/>
      <protection/>
    </xf>
    <xf numFmtId="0" fontId="13" fillId="35" borderId="44" xfId="37" applyFont="1" applyFill="1" applyBorder="1" applyAlignment="1" quotePrefix="1">
      <alignment horizontal="center" vertical="center" wrapText="1"/>
      <protection/>
    </xf>
    <xf numFmtId="0" fontId="13" fillId="35" borderId="45" xfId="36" applyFont="1" applyFill="1" applyBorder="1" applyAlignment="1" quotePrefix="1">
      <alignment horizontal="center" vertical="center" wrapText="1"/>
      <protection/>
    </xf>
    <xf numFmtId="0" fontId="13" fillId="35" borderId="46" xfId="36" applyFont="1" applyFill="1" applyBorder="1" applyAlignment="1" quotePrefix="1">
      <alignment horizontal="center" vertical="center" wrapText="1"/>
      <protection/>
    </xf>
    <xf numFmtId="0" fontId="13" fillId="35" borderId="47" xfId="36" applyFont="1" applyFill="1" applyBorder="1" applyAlignment="1" quotePrefix="1">
      <alignment horizontal="center" vertical="center" wrapText="1"/>
      <protection/>
    </xf>
    <xf numFmtId="0" fontId="13" fillId="35" borderId="48" xfId="36" applyFont="1" applyFill="1" applyBorder="1" applyAlignment="1" quotePrefix="1">
      <alignment horizontal="center" vertical="center" wrapText="1"/>
      <protection/>
    </xf>
    <xf numFmtId="0" fontId="13" fillId="35" borderId="49" xfId="36" applyFont="1" applyFill="1" applyBorder="1" applyAlignment="1" quotePrefix="1">
      <alignment horizontal="center" vertical="center" wrapText="1"/>
      <protection/>
    </xf>
    <xf numFmtId="0" fontId="13" fillId="35" borderId="50" xfId="36" applyFont="1" applyFill="1" applyBorder="1" applyAlignment="1" quotePrefix="1">
      <alignment horizontal="center" vertical="center" textRotation="255" wrapText="1"/>
      <protection/>
    </xf>
    <xf numFmtId="0" fontId="13" fillId="35" borderId="51" xfId="36" applyFont="1" applyFill="1" applyBorder="1" applyAlignment="1" quotePrefix="1">
      <alignment horizontal="center" vertical="center"/>
      <protection/>
    </xf>
    <xf numFmtId="0" fontId="13" fillId="35" borderId="52" xfId="36" applyFont="1" applyFill="1" applyBorder="1" applyAlignment="1" quotePrefix="1">
      <alignment horizontal="center" vertical="center" wrapText="1"/>
      <protection/>
    </xf>
    <xf numFmtId="0" fontId="13" fillId="35" borderId="51" xfId="36" applyFont="1" applyFill="1" applyBorder="1" applyAlignment="1" quotePrefix="1">
      <alignment horizontal="center" vertical="center" textRotation="255" wrapText="1"/>
      <protection/>
    </xf>
    <xf numFmtId="0" fontId="13" fillId="35" borderId="53" xfId="36" applyFont="1" applyFill="1" applyBorder="1" applyAlignment="1" quotePrefix="1">
      <alignment horizontal="center" vertical="center" textRotation="255" wrapText="1"/>
      <protection/>
    </xf>
    <xf numFmtId="0" fontId="5" fillId="35" borderId="29" xfId="64" applyFont="1" applyFill="1" applyBorder="1" applyAlignment="1">
      <alignment horizontal="left" vertical="center" wrapText="1"/>
      <protection/>
    </xf>
    <xf numFmtId="0" fontId="5" fillId="35" borderId="35" xfId="64" applyFont="1" applyFill="1" applyBorder="1" applyAlignment="1">
      <alignment horizontal="left" vertical="center" wrapText="1"/>
      <protection/>
    </xf>
    <xf numFmtId="0" fontId="5" fillId="35" borderId="36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center" vertical="center" wrapText="1"/>
      <protection/>
    </xf>
    <xf numFmtId="0" fontId="5" fillId="35" borderId="15" xfId="64" applyFont="1" applyFill="1" applyBorder="1" applyAlignment="1">
      <alignment horizontal="center" vertical="center" wrapText="1"/>
      <protection/>
    </xf>
    <xf numFmtId="0" fontId="5" fillId="35" borderId="22" xfId="63" applyFont="1" applyFill="1" applyBorder="1" applyAlignment="1">
      <alignment horizontal="center" wrapText="1"/>
      <protection/>
    </xf>
    <xf numFmtId="0" fontId="5" fillId="35" borderId="11" xfId="63" applyFont="1" applyFill="1" applyBorder="1" applyAlignment="1">
      <alignment horizontal="center" wrapText="1"/>
      <protection/>
    </xf>
    <xf numFmtId="0" fontId="5" fillId="35" borderId="15" xfId="63" applyFont="1" applyFill="1" applyBorder="1" applyAlignment="1">
      <alignment horizontal="center" wrapText="1"/>
      <protection/>
    </xf>
    <xf numFmtId="0" fontId="16" fillId="35" borderId="0" xfId="65" applyFont="1" applyFill="1" applyBorder="1">
      <alignment/>
      <protection/>
    </xf>
    <xf numFmtId="44" fontId="16" fillId="35" borderId="0" xfId="53" applyFont="1" applyFill="1" applyAlignment="1">
      <alignment/>
    </xf>
    <xf numFmtId="0" fontId="5" fillId="35" borderId="0" xfId="65" applyFont="1" applyFill="1" applyAlignment="1">
      <alignment horizontal="center" vertical="center"/>
      <protection/>
    </xf>
    <xf numFmtId="0" fontId="16" fillId="35" borderId="0" xfId="65" applyFont="1" applyFill="1" applyBorder="1" applyAlignment="1">
      <alignment horizontal="center"/>
      <protection/>
    </xf>
    <xf numFmtId="0" fontId="6" fillId="35" borderId="0" xfId="37" applyFont="1" applyFill="1" applyBorder="1" applyAlignment="1">
      <alignment vertical="center" wrapText="1"/>
      <protection/>
    </xf>
    <xf numFmtId="0" fontId="5" fillId="35" borderId="22" xfId="65" applyFont="1" applyFill="1" applyBorder="1" applyAlignment="1">
      <alignment horizontal="center"/>
      <protection/>
    </xf>
    <xf numFmtId="0" fontId="5" fillId="35" borderId="15" xfId="65" applyFont="1" applyFill="1" applyBorder="1" applyAlignment="1">
      <alignment horizontal="center"/>
      <protection/>
    </xf>
    <xf numFmtId="0" fontId="13" fillId="35" borderId="54" xfId="37" applyFont="1" applyFill="1" applyBorder="1" applyAlignment="1" quotePrefix="1">
      <alignment horizontal="left" vertical="center" wrapText="1"/>
      <protection/>
    </xf>
    <xf numFmtId="0" fontId="13" fillId="35" borderId="55" xfId="37" applyFont="1" applyFill="1" applyBorder="1" applyAlignment="1" quotePrefix="1">
      <alignment horizontal="left" vertical="center" wrapText="1"/>
      <protection/>
    </xf>
    <xf numFmtId="0" fontId="13" fillId="35" borderId="49" xfId="37" applyFont="1" applyFill="1" applyBorder="1" applyAlignment="1" quotePrefix="1">
      <alignment horizontal="left" vertical="center" wrapText="1"/>
      <protection/>
    </xf>
    <xf numFmtId="0" fontId="13" fillId="35" borderId="38" xfId="37" applyFont="1" applyFill="1" applyBorder="1" applyAlignment="1" quotePrefix="1">
      <alignment horizontal="left" vertical="center" wrapText="1"/>
      <protection/>
    </xf>
    <xf numFmtId="0" fontId="13" fillId="35" borderId="33" xfId="37" applyFont="1" applyFill="1" applyBorder="1" applyAlignment="1" quotePrefix="1">
      <alignment horizontal="left" vertical="center" wrapText="1"/>
      <protection/>
    </xf>
    <xf numFmtId="0" fontId="13" fillId="35" borderId="27" xfId="37" applyFont="1" applyFill="1" applyBorder="1" applyAlignment="1" quotePrefix="1">
      <alignment horizontal="left" vertical="center" wrapText="1"/>
      <protection/>
    </xf>
    <xf numFmtId="0" fontId="13" fillId="35" borderId="56" xfId="37" applyFont="1" applyFill="1" applyBorder="1" applyAlignment="1" quotePrefix="1">
      <alignment horizontal="left" vertical="center" wrapText="1"/>
      <protection/>
    </xf>
    <xf numFmtId="0" fontId="13" fillId="35" borderId="57" xfId="37" applyFont="1" applyFill="1" applyBorder="1" applyAlignment="1" quotePrefix="1">
      <alignment horizontal="left" vertical="center" wrapText="1"/>
      <protection/>
    </xf>
    <xf numFmtId="0" fontId="13" fillId="35" borderId="53" xfId="37" applyFont="1" applyFill="1" applyBorder="1" applyAlignment="1" quotePrefix="1">
      <alignment horizontal="left" vertical="center" wrapText="1"/>
      <protection/>
    </xf>
    <xf numFmtId="0" fontId="13" fillId="35" borderId="50" xfId="37" applyFont="1" applyFill="1" applyBorder="1" applyAlignment="1" quotePrefix="1">
      <alignment horizontal="left" vertical="center" wrapText="1"/>
      <protection/>
    </xf>
    <xf numFmtId="0" fontId="13" fillId="35" borderId="58" xfId="37" applyFont="1" applyFill="1" applyBorder="1" applyAlignment="1" quotePrefix="1">
      <alignment horizontal="left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20" fillId="35" borderId="59" xfId="0" applyFont="1" applyFill="1" applyBorder="1" applyAlignment="1">
      <alignment horizontal="left" vertical="center" wrapText="1"/>
    </xf>
    <xf numFmtId="0" fontId="5" fillId="35" borderId="60" xfId="0" applyFont="1" applyFill="1" applyBorder="1" applyAlignment="1">
      <alignment horizontal="left" vertical="center" wrapText="1"/>
    </xf>
    <xf numFmtId="0" fontId="16" fillId="35" borderId="54" xfId="65" applyFont="1" applyFill="1" applyBorder="1" applyAlignment="1">
      <alignment horizontal="center"/>
      <protection/>
    </xf>
    <xf numFmtId="0" fontId="16" fillId="35" borderId="55" xfId="65" applyFont="1" applyFill="1" applyBorder="1" applyAlignment="1">
      <alignment horizontal="center"/>
      <protection/>
    </xf>
    <xf numFmtId="0" fontId="16" fillId="35" borderId="47" xfId="65" applyFont="1" applyFill="1" applyBorder="1" applyAlignment="1">
      <alignment horizontal="center"/>
      <protection/>
    </xf>
    <xf numFmtId="0" fontId="16" fillId="35" borderId="46" xfId="65" applyFont="1" applyFill="1" applyBorder="1" applyAlignment="1">
      <alignment horizontal="center"/>
      <protection/>
    </xf>
    <xf numFmtId="0" fontId="16" fillId="35" borderId="48" xfId="65" applyFont="1" applyFill="1" applyBorder="1" applyAlignment="1">
      <alignment horizontal="center"/>
      <protection/>
    </xf>
    <xf numFmtId="0" fontId="16" fillId="35" borderId="45" xfId="65" applyFont="1" applyFill="1" applyBorder="1" applyAlignment="1">
      <alignment horizontal="center"/>
      <protection/>
    </xf>
    <xf numFmtId="0" fontId="16" fillId="35" borderId="27" xfId="65" applyFont="1" applyFill="1" applyBorder="1" applyAlignment="1">
      <alignment horizontal="center"/>
      <protection/>
    </xf>
    <xf numFmtId="0" fontId="18" fillId="35" borderId="40" xfId="0" applyFont="1" applyFill="1" applyBorder="1" applyAlignment="1">
      <alignment horizontal="left" vertical="center" wrapText="1"/>
    </xf>
    <xf numFmtId="0" fontId="16" fillId="35" borderId="61" xfId="65" applyFont="1" applyFill="1" applyBorder="1" applyAlignment="1">
      <alignment horizontal="center"/>
      <protection/>
    </xf>
    <xf numFmtId="0" fontId="16" fillId="35" borderId="62" xfId="65" applyFont="1" applyFill="1" applyBorder="1" applyAlignment="1">
      <alignment horizontal="center"/>
      <protection/>
    </xf>
    <xf numFmtId="0" fontId="16" fillId="35" borderId="44" xfId="65" applyFont="1" applyFill="1" applyBorder="1" applyAlignment="1">
      <alignment horizontal="center"/>
      <protection/>
    </xf>
    <xf numFmtId="0" fontId="16" fillId="35" borderId="41" xfId="65" applyFont="1" applyFill="1" applyBorder="1" applyAlignment="1">
      <alignment horizontal="center"/>
      <protection/>
    </xf>
    <xf numFmtId="0" fontId="16" fillId="35" borderId="43" xfId="65" applyFont="1" applyFill="1" applyBorder="1" applyAlignment="1">
      <alignment horizontal="center"/>
      <protection/>
    </xf>
    <xf numFmtId="0" fontId="16" fillId="35" borderId="42" xfId="65" applyFont="1" applyFill="1" applyBorder="1" applyAlignment="1">
      <alignment horizontal="center"/>
      <protection/>
    </xf>
    <xf numFmtId="0" fontId="18" fillId="35" borderId="42" xfId="0" applyFont="1" applyFill="1" applyBorder="1" applyAlignment="1">
      <alignment horizontal="left" vertical="center" wrapText="1"/>
    </xf>
    <xf numFmtId="0" fontId="16" fillId="35" borderId="40" xfId="65" applyFont="1" applyFill="1" applyBorder="1" applyAlignment="1">
      <alignment horizontal="center"/>
      <protection/>
    </xf>
    <xf numFmtId="0" fontId="16" fillId="35" borderId="50" xfId="65" applyFont="1" applyFill="1" applyBorder="1" applyAlignment="1">
      <alignment horizontal="center"/>
      <protection/>
    </xf>
    <xf numFmtId="0" fontId="16" fillId="35" borderId="57" xfId="65" applyFont="1" applyFill="1" applyBorder="1" applyAlignment="1">
      <alignment horizontal="center"/>
      <protection/>
    </xf>
    <xf numFmtId="0" fontId="16" fillId="35" borderId="59" xfId="65" applyFont="1" applyFill="1" applyBorder="1" applyAlignment="1">
      <alignment horizontal="center"/>
      <protection/>
    </xf>
    <xf numFmtId="0" fontId="18" fillId="35" borderId="29" xfId="0" applyFont="1" applyFill="1" applyBorder="1" applyAlignment="1">
      <alignment horizontal="left" vertical="center" wrapText="1"/>
    </xf>
    <xf numFmtId="0" fontId="16" fillId="35" borderId="17" xfId="65" applyFont="1" applyFill="1" applyBorder="1" applyAlignment="1">
      <alignment horizontal="center"/>
      <protection/>
    </xf>
    <xf numFmtId="0" fontId="16" fillId="35" borderId="63" xfId="65" applyFont="1" applyFill="1" applyBorder="1" applyAlignment="1">
      <alignment horizontal="center"/>
      <protection/>
    </xf>
    <xf numFmtId="0" fontId="16" fillId="35" borderId="64" xfId="65" applyFont="1" applyFill="1" applyBorder="1" applyAlignment="1">
      <alignment horizontal="center"/>
      <protection/>
    </xf>
    <xf numFmtId="0" fontId="5" fillId="35" borderId="65" xfId="0" applyFont="1" applyFill="1" applyBorder="1" applyAlignment="1">
      <alignment horizontal="left" vertical="center" wrapText="1"/>
    </xf>
    <xf numFmtId="0" fontId="16" fillId="35" borderId="66" xfId="65" applyFont="1" applyFill="1" applyBorder="1" applyAlignment="1">
      <alignment horizontal="center"/>
      <protection/>
    </xf>
    <xf numFmtId="0" fontId="21" fillId="35" borderId="26" xfId="0" applyFont="1" applyFill="1" applyBorder="1" applyAlignment="1">
      <alignment horizontal="left" vertical="center" wrapText="1"/>
    </xf>
    <xf numFmtId="0" fontId="20" fillId="35" borderId="39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left" vertical="center" wrapText="1"/>
    </xf>
    <xf numFmtId="0" fontId="16" fillId="35" borderId="22" xfId="65" applyFont="1" applyFill="1" applyBorder="1" applyAlignment="1">
      <alignment horizontal="center"/>
      <protection/>
    </xf>
    <xf numFmtId="0" fontId="16" fillId="35" borderId="21" xfId="65" applyFont="1" applyFill="1" applyBorder="1" applyAlignment="1">
      <alignment horizontal="center"/>
      <protection/>
    </xf>
    <xf numFmtId="0" fontId="16" fillId="35" borderId="11" xfId="65" applyFont="1" applyFill="1" applyBorder="1" applyAlignment="1">
      <alignment horizontal="center"/>
      <protection/>
    </xf>
    <xf numFmtId="0" fontId="16" fillId="35" borderId="10" xfId="65" applyFont="1" applyFill="1" applyBorder="1" applyAlignment="1">
      <alignment horizontal="center"/>
      <protection/>
    </xf>
    <xf numFmtId="0" fontId="16" fillId="35" borderId="30" xfId="65" applyFont="1" applyFill="1" applyBorder="1" applyAlignment="1">
      <alignment horizontal="center"/>
      <protection/>
    </xf>
    <xf numFmtId="0" fontId="14" fillId="35" borderId="45" xfId="65" applyFont="1" applyFill="1" applyBorder="1" applyAlignment="1">
      <alignment horizontal="center"/>
      <protection/>
    </xf>
    <xf numFmtId="0" fontId="14" fillId="35" borderId="55" xfId="65" applyFont="1" applyFill="1" applyBorder="1" applyAlignment="1">
      <alignment horizontal="center"/>
      <protection/>
    </xf>
    <xf numFmtId="0" fontId="14" fillId="35" borderId="48" xfId="65" applyFont="1" applyFill="1" applyBorder="1" applyAlignment="1">
      <alignment horizontal="center"/>
      <protection/>
    </xf>
    <xf numFmtId="0" fontId="14" fillId="35" borderId="67" xfId="65" applyFont="1" applyFill="1" applyBorder="1" applyAlignment="1">
      <alignment horizontal="center"/>
      <protection/>
    </xf>
    <xf numFmtId="0" fontId="14" fillId="35" borderId="68" xfId="65" applyFont="1" applyFill="1" applyBorder="1" applyAlignment="1">
      <alignment horizontal="center"/>
      <protection/>
    </xf>
    <xf numFmtId="0" fontId="14" fillId="35" borderId="69" xfId="65" applyFont="1" applyFill="1" applyBorder="1" applyAlignment="1">
      <alignment horizontal="center"/>
      <protection/>
    </xf>
    <xf numFmtId="0" fontId="14" fillId="35" borderId="70" xfId="65" applyFont="1" applyFill="1" applyBorder="1" applyAlignment="1">
      <alignment horizontal="center"/>
      <protection/>
    </xf>
    <xf numFmtId="0" fontId="21" fillId="35" borderId="71" xfId="0" applyFont="1" applyFill="1" applyBorder="1" applyAlignment="1">
      <alignment horizontal="left" vertical="center" wrapText="1"/>
    </xf>
    <xf numFmtId="0" fontId="14" fillId="35" borderId="50" xfId="65" applyFont="1" applyFill="1" applyBorder="1" applyAlignment="1">
      <alignment horizontal="center"/>
      <protection/>
    </xf>
    <xf numFmtId="0" fontId="14" fillId="35" borderId="57" xfId="65" applyFont="1" applyFill="1" applyBorder="1" applyAlignment="1">
      <alignment horizontal="center"/>
      <protection/>
    </xf>
    <xf numFmtId="0" fontId="14" fillId="35" borderId="71" xfId="65" applyFont="1" applyFill="1" applyBorder="1" applyAlignment="1">
      <alignment horizontal="center"/>
      <protection/>
    </xf>
    <xf numFmtId="0" fontId="64" fillId="35" borderId="21" xfId="65" applyFont="1" applyFill="1" applyBorder="1" applyAlignment="1">
      <alignment horizontal="center" vertical="center" wrapText="1"/>
      <protection/>
    </xf>
    <xf numFmtId="0" fontId="64" fillId="35" borderId="13" xfId="65" applyFont="1" applyFill="1" applyBorder="1" applyAlignment="1">
      <alignment horizontal="center" vertical="center" wrapText="1"/>
      <protection/>
    </xf>
    <xf numFmtId="0" fontId="20" fillId="35" borderId="38" xfId="0" applyFont="1" applyFill="1" applyBorder="1" applyAlignment="1">
      <alignment horizontal="left" vertical="center" wrapText="1"/>
    </xf>
    <xf numFmtId="0" fontId="2" fillId="35" borderId="14" xfId="65" applyFont="1" applyFill="1" applyBorder="1" applyAlignment="1">
      <alignment horizontal="left" vertical="center" wrapText="1"/>
      <protection/>
    </xf>
    <xf numFmtId="0" fontId="20" fillId="35" borderId="23" xfId="0" applyFont="1" applyFill="1" applyBorder="1" applyAlignment="1">
      <alignment horizontal="left" vertical="center" wrapText="1"/>
    </xf>
    <xf numFmtId="0" fontId="21" fillId="35" borderId="31" xfId="0" applyFont="1" applyFill="1" applyBorder="1" applyAlignment="1">
      <alignment horizontal="left" vertical="center" wrapText="1"/>
    </xf>
    <xf numFmtId="0" fontId="13" fillId="35" borderId="71" xfId="36" applyFont="1" applyFill="1" applyBorder="1" applyAlignment="1" quotePrefix="1">
      <alignment vertical="center" textRotation="255" wrapText="1"/>
      <protection/>
    </xf>
    <xf numFmtId="0" fontId="22" fillId="35" borderId="0" xfId="65" applyFont="1" applyFill="1">
      <alignment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62" fillId="35" borderId="72" xfId="65" applyFont="1" applyFill="1" applyBorder="1" applyAlignment="1">
      <alignment horizontal="center" vertical="center"/>
      <protection/>
    </xf>
    <xf numFmtId="0" fontId="62" fillId="35" borderId="73" xfId="65" applyFont="1" applyFill="1" applyBorder="1" applyAlignment="1">
      <alignment horizontal="center" vertical="center"/>
      <protection/>
    </xf>
    <xf numFmtId="0" fontId="62" fillId="35" borderId="29" xfId="65" applyFont="1" applyFill="1" applyBorder="1" applyAlignment="1">
      <alignment horizontal="center" vertical="center"/>
      <protection/>
    </xf>
    <xf numFmtId="0" fontId="62" fillId="35" borderId="37" xfId="65" applyFont="1" applyFill="1" applyBorder="1" applyAlignment="1">
      <alignment horizontal="center" vertical="center"/>
      <protection/>
    </xf>
    <xf numFmtId="0" fontId="6" fillId="35" borderId="72" xfId="33" applyFont="1" applyFill="1" applyBorder="1" applyAlignment="1" quotePrefix="1">
      <alignment horizontal="center" vertical="center" wrapText="1"/>
      <protection/>
    </xf>
    <xf numFmtId="0" fontId="6" fillId="35" borderId="32" xfId="33" applyFont="1" applyFill="1" applyBorder="1" applyAlignment="1" quotePrefix="1">
      <alignment horizontal="center" vertical="center" wrapText="1"/>
      <protection/>
    </xf>
    <xf numFmtId="0" fontId="6" fillId="35" borderId="73" xfId="33" applyFont="1" applyFill="1" applyBorder="1" applyAlignment="1" quotePrefix="1">
      <alignment horizontal="center" vertical="center" wrapText="1"/>
      <protection/>
    </xf>
    <xf numFmtId="0" fontId="6" fillId="35" borderId="29" xfId="33" applyFont="1" applyFill="1" applyBorder="1" applyAlignment="1" quotePrefix="1">
      <alignment horizontal="center" vertical="center" wrapText="1"/>
      <protection/>
    </xf>
    <xf numFmtId="0" fontId="6" fillId="35" borderId="36" xfId="33" applyFont="1" applyFill="1" applyBorder="1" applyAlignment="1" quotePrefix="1">
      <alignment horizontal="center" vertical="center" wrapText="1"/>
      <protection/>
    </xf>
    <xf numFmtId="0" fontId="6" fillId="35" borderId="37" xfId="33" applyFont="1" applyFill="1" applyBorder="1" applyAlignment="1" quotePrefix="1">
      <alignment horizontal="center" vertical="center" wrapText="1"/>
      <protection/>
    </xf>
    <xf numFmtId="0" fontId="16" fillId="35" borderId="39" xfId="65" applyFont="1" applyFill="1" applyBorder="1" applyAlignment="1">
      <alignment horizontal="center"/>
      <protection/>
    </xf>
    <xf numFmtId="0" fontId="16" fillId="35" borderId="74" xfId="65" applyFont="1" applyFill="1" applyBorder="1" applyAlignment="1">
      <alignment horizontal="center"/>
      <protection/>
    </xf>
    <xf numFmtId="0" fontId="16" fillId="35" borderId="75" xfId="65" applyFont="1" applyFill="1" applyBorder="1" applyAlignment="1">
      <alignment horizontal="center"/>
      <protection/>
    </xf>
    <xf numFmtId="0" fontId="16" fillId="35" borderId="71" xfId="65" applyFont="1" applyFill="1" applyBorder="1" applyAlignment="1">
      <alignment horizontal="center"/>
      <protection/>
    </xf>
    <xf numFmtId="0" fontId="16" fillId="35" borderId="68" xfId="65" applyFont="1" applyFill="1" applyBorder="1" applyAlignment="1">
      <alignment horizontal="center"/>
      <protection/>
    </xf>
    <xf numFmtId="0" fontId="16" fillId="35" borderId="70" xfId="65" applyFont="1" applyFill="1" applyBorder="1" applyAlignment="1">
      <alignment horizontal="center"/>
      <protection/>
    </xf>
    <xf numFmtId="0" fontId="16" fillId="35" borderId="76" xfId="65" applyFont="1" applyFill="1" applyBorder="1" applyAlignment="1">
      <alignment horizontal="center"/>
      <protection/>
    </xf>
    <xf numFmtId="0" fontId="16" fillId="35" borderId="51" xfId="65" applyFont="1" applyFill="1" applyBorder="1" applyAlignment="1">
      <alignment horizontal="center"/>
      <protection/>
    </xf>
    <xf numFmtId="0" fontId="14" fillId="35" borderId="66" xfId="65" applyFont="1" applyFill="1" applyBorder="1" applyAlignment="1">
      <alignment horizontal="center"/>
      <protection/>
    </xf>
    <xf numFmtId="0" fontId="14" fillId="35" borderId="46" xfId="65" applyFont="1" applyFill="1" applyBorder="1" applyAlignment="1">
      <alignment horizontal="center"/>
      <protection/>
    </xf>
    <xf numFmtId="0" fontId="14" fillId="35" borderId="54" xfId="65" applyFont="1" applyFill="1" applyBorder="1" applyAlignment="1">
      <alignment horizontal="center"/>
      <protection/>
    </xf>
    <xf numFmtId="0" fontId="14" fillId="35" borderId="63" xfId="65" applyFont="1" applyFill="1" applyBorder="1" applyAlignment="1">
      <alignment horizontal="center"/>
      <protection/>
    </xf>
    <xf numFmtId="0" fontId="14" fillId="35" borderId="38" xfId="65" applyFont="1" applyFill="1" applyBorder="1" applyAlignment="1">
      <alignment horizontal="center"/>
      <protection/>
    </xf>
    <xf numFmtId="0" fontId="14" fillId="35" borderId="33" xfId="65" applyFont="1" applyFill="1" applyBorder="1" applyAlignment="1">
      <alignment horizontal="center"/>
      <protection/>
    </xf>
    <xf numFmtId="0" fontId="14" fillId="35" borderId="27" xfId="65" applyFont="1" applyFill="1" applyBorder="1" applyAlignment="1">
      <alignment horizontal="center"/>
      <protection/>
    </xf>
    <xf numFmtId="0" fontId="14" fillId="35" borderId="23" xfId="65" applyFont="1" applyFill="1" applyBorder="1" applyAlignment="1">
      <alignment horizontal="center"/>
      <protection/>
    </xf>
    <xf numFmtId="0" fontId="14" fillId="35" borderId="26" xfId="65" applyFont="1" applyFill="1" applyBorder="1" applyAlignment="1">
      <alignment horizontal="center"/>
      <protection/>
    </xf>
    <xf numFmtId="0" fontId="14" fillId="35" borderId="64" xfId="65" applyFont="1" applyFill="1" applyBorder="1" applyAlignment="1">
      <alignment horizontal="center"/>
      <protection/>
    </xf>
    <xf numFmtId="0" fontId="14" fillId="35" borderId="51" xfId="65" applyFont="1" applyFill="1" applyBorder="1" applyAlignment="1">
      <alignment horizontal="center"/>
      <protection/>
    </xf>
    <xf numFmtId="0" fontId="14" fillId="35" borderId="56" xfId="65" applyFont="1" applyFill="1" applyBorder="1" applyAlignment="1">
      <alignment horizontal="center"/>
      <protection/>
    </xf>
    <xf numFmtId="0" fontId="65" fillId="35" borderId="28" xfId="64" applyFont="1" applyFill="1" applyBorder="1" applyAlignment="1">
      <alignment horizontal="center" vertical="center" wrapText="1"/>
      <protection/>
    </xf>
    <xf numFmtId="0" fontId="65" fillId="35" borderId="34" xfId="64" applyFont="1" applyFill="1" applyBorder="1" applyAlignment="1">
      <alignment horizontal="center" vertical="center" wrapText="1"/>
      <protection/>
    </xf>
    <xf numFmtId="0" fontId="65" fillId="35" borderId="35" xfId="64" applyFont="1" applyFill="1" applyBorder="1" applyAlignment="1">
      <alignment horizontal="center" vertical="center" wrapText="1"/>
      <protection/>
    </xf>
    <xf numFmtId="0" fontId="14" fillId="35" borderId="45" xfId="37" applyFont="1" applyFill="1" applyBorder="1" applyAlignment="1" quotePrefix="1">
      <alignment horizontal="center" vertical="center" wrapText="1"/>
      <protection/>
    </xf>
    <xf numFmtId="0" fontId="14" fillId="35" borderId="55" xfId="37" applyFont="1" applyFill="1" applyBorder="1" applyAlignment="1" quotePrefix="1">
      <alignment horizontal="center" vertical="center" wrapText="1"/>
      <protection/>
    </xf>
    <xf numFmtId="0" fontId="14" fillId="35" borderId="66" xfId="37" applyFont="1" applyFill="1" applyBorder="1" applyAlignment="1" quotePrefix="1">
      <alignment horizontal="center" vertical="center" wrapText="1"/>
      <protection/>
    </xf>
    <xf numFmtId="0" fontId="14" fillId="35" borderId="48" xfId="37" applyFont="1" applyFill="1" applyBorder="1" applyAlignment="1" quotePrefix="1">
      <alignment horizontal="center" vertical="center" wrapText="1"/>
      <protection/>
    </xf>
    <xf numFmtId="0" fontId="14" fillId="35" borderId="46" xfId="37" applyFont="1" applyFill="1" applyBorder="1" applyAlignment="1" quotePrefix="1">
      <alignment horizontal="center" vertical="center" wrapText="1"/>
      <protection/>
    </xf>
    <xf numFmtId="0" fontId="11" fillId="35" borderId="77" xfId="63" applyFont="1" applyFill="1" applyBorder="1" applyAlignment="1">
      <alignment wrapText="1"/>
      <protection/>
    </xf>
    <xf numFmtId="0" fontId="15" fillId="35" borderId="45" xfId="63" applyFont="1" applyFill="1" applyBorder="1" applyAlignment="1">
      <alignment horizontal="center" wrapText="1"/>
      <protection/>
    </xf>
    <xf numFmtId="0" fontId="15" fillId="35" borderId="55" xfId="63" applyFont="1" applyFill="1" applyBorder="1" applyAlignment="1">
      <alignment horizontal="center" wrapText="1"/>
      <protection/>
    </xf>
    <xf numFmtId="0" fontId="15" fillId="35" borderId="66" xfId="63" applyFont="1" applyFill="1" applyBorder="1" applyAlignment="1">
      <alignment horizontal="center" wrapText="1"/>
      <protection/>
    </xf>
    <xf numFmtId="0" fontId="15" fillId="35" borderId="48" xfId="63" applyFont="1" applyFill="1" applyBorder="1" applyAlignment="1">
      <alignment horizontal="center" wrapText="1"/>
      <protection/>
    </xf>
    <xf numFmtId="0" fontId="15" fillId="35" borderId="46" xfId="63" applyFont="1" applyFill="1" applyBorder="1" applyAlignment="1">
      <alignment horizontal="center" wrapText="1"/>
      <protection/>
    </xf>
    <xf numFmtId="0" fontId="13" fillId="35" borderId="78" xfId="37" applyFont="1" applyFill="1" applyBorder="1" applyAlignment="1" quotePrefix="1">
      <alignment horizontal="center" vertical="center" wrapText="1"/>
      <protection/>
    </xf>
    <xf numFmtId="0" fontId="13" fillId="35" borderId="77" xfId="37" applyFont="1" applyFill="1" applyBorder="1" applyAlignment="1" quotePrefix="1">
      <alignment horizontal="center" vertical="center" wrapText="1"/>
      <protection/>
    </xf>
    <xf numFmtId="0" fontId="13" fillId="35" borderId="79" xfId="37" applyFont="1" applyFill="1" applyBorder="1" applyAlignment="1" quotePrefix="1">
      <alignment horizontal="center" vertical="center" wrapText="1"/>
      <protection/>
    </xf>
    <xf numFmtId="0" fontId="11" fillId="35" borderId="31" xfId="63" applyFont="1" applyFill="1" applyBorder="1" applyAlignment="1">
      <alignment wrapText="1"/>
      <protection/>
    </xf>
    <xf numFmtId="0" fontId="15" fillId="35" borderId="23" xfId="63" applyFont="1" applyFill="1" applyBorder="1" applyAlignment="1">
      <alignment horizontal="center" wrapText="1"/>
      <protection/>
    </xf>
    <xf numFmtId="0" fontId="15" fillId="35" borderId="33" xfId="63" applyFont="1" applyFill="1" applyBorder="1" applyAlignment="1">
      <alignment horizontal="center" wrapText="1"/>
      <protection/>
    </xf>
    <xf numFmtId="0" fontId="15" fillId="35" borderId="31" xfId="63" applyFont="1" applyFill="1" applyBorder="1" applyAlignment="1">
      <alignment horizontal="center" wrapText="1"/>
      <protection/>
    </xf>
    <xf numFmtId="0" fontId="15" fillId="35" borderId="26" xfId="63" applyFont="1" applyFill="1" applyBorder="1" applyAlignment="1">
      <alignment horizontal="center" wrapText="1"/>
      <protection/>
    </xf>
    <xf numFmtId="0" fontId="15" fillId="35" borderId="24" xfId="63" applyFont="1" applyFill="1" applyBorder="1" applyAlignment="1">
      <alignment horizontal="center" wrapText="1"/>
      <protection/>
    </xf>
    <xf numFmtId="0" fontId="5" fillId="35" borderId="31" xfId="64" applyFont="1" applyFill="1" applyBorder="1" applyAlignment="1">
      <alignment horizontal="left" vertical="center" wrapText="1"/>
      <protection/>
    </xf>
    <xf numFmtId="0" fontId="13" fillId="35" borderId="25" xfId="37" applyFont="1" applyFill="1" applyBorder="1" applyAlignment="1" quotePrefix="1">
      <alignment horizontal="center" vertical="center" wrapText="1"/>
      <protection/>
    </xf>
    <xf numFmtId="0" fontId="5" fillId="35" borderId="42" xfId="64" applyFont="1" applyFill="1" applyBorder="1" applyAlignment="1">
      <alignment vertical="center" wrapText="1"/>
      <protection/>
    </xf>
    <xf numFmtId="0" fontId="13" fillId="35" borderId="51" xfId="37" applyFont="1" applyFill="1" applyBorder="1" applyAlignment="1" quotePrefix="1">
      <alignment horizontal="center" vertical="center" wrapText="1"/>
      <protection/>
    </xf>
    <xf numFmtId="0" fontId="13" fillId="35" borderId="64" xfId="37" applyFont="1" applyFill="1" applyBorder="1" applyAlignment="1" quotePrefix="1">
      <alignment horizontal="center" vertical="center" wrapText="1"/>
      <protection/>
    </xf>
    <xf numFmtId="0" fontId="13" fillId="35" borderId="58" xfId="37" applyFont="1" applyFill="1" applyBorder="1" applyAlignment="1" quotePrefix="1">
      <alignment horizontal="center" vertical="center" wrapText="1"/>
      <protection/>
    </xf>
    <xf numFmtId="0" fontId="11" fillId="35" borderId="77" xfId="0" applyFont="1" applyFill="1" applyBorder="1" applyAlignment="1">
      <alignment wrapText="1"/>
    </xf>
    <xf numFmtId="0" fontId="15" fillId="35" borderId="45" xfId="0" applyFont="1" applyFill="1" applyBorder="1" applyAlignment="1">
      <alignment horizontal="center" wrapText="1"/>
    </xf>
    <xf numFmtId="0" fontId="15" fillId="35" borderId="55" xfId="0" applyFont="1" applyFill="1" applyBorder="1" applyAlignment="1">
      <alignment horizontal="center" wrapText="1"/>
    </xf>
    <xf numFmtId="0" fontId="15" fillId="35" borderId="66" xfId="0" applyFont="1" applyFill="1" applyBorder="1" applyAlignment="1">
      <alignment horizontal="center" wrapText="1"/>
    </xf>
    <xf numFmtId="0" fontId="15" fillId="35" borderId="48" xfId="0" applyFont="1" applyFill="1" applyBorder="1" applyAlignment="1">
      <alignment horizontal="center" wrapText="1"/>
    </xf>
    <xf numFmtId="0" fontId="15" fillId="35" borderId="46" xfId="0" applyFont="1" applyFill="1" applyBorder="1" applyAlignment="1">
      <alignment horizontal="center" wrapText="1"/>
    </xf>
    <xf numFmtId="0" fontId="13" fillId="35" borderId="46" xfId="37" applyFont="1" applyFill="1" applyBorder="1" applyAlignment="1" quotePrefix="1">
      <alignment horizontal="center" vertical="center" wrapText="1"/>
      <protection/>
    </xf>
    <xf numFmtId="0" fontId="13" fillId="35" borderId="48" xfId="37" applyFont="1" applyFill="1" applyBorder="1" applyAlignment="1" quotePrefix="1">
      <alignment horizontal="center" vertical="center" wrapText="1"/>
      <protection/>
    </xf>
    <xf numFmtId="0" fontId="13" fillId="35" borderId="27" xfId="37" applyFont="1" applyFill="1" applyBorder="1" applyAlignment="1" quotePrefix="1">
      <alignment horizontal="center" vertical="center" wrapText="1"/>
      <protection/>
    </xf>
    <xf numFmtId="0" fontId="15" fillId="35" borderId="23" xfId="0" applyFont="1" applyFill="1" applyBorder="1" applyAlignment="1">
      <alignment horizontal="center" wrapText="1"/>
    </xf>
    <xf numFmtId="0" fontId="15" fillId="35" borderId="33" xfId="0" applyFont="1" applyFill="1" applyBorder="1" applyAlignment="1">
      <alignment horizontal="center" wrapText="1"/>
    </xf>
    <xf numFmtId="0" fontId="15" fillId="35" borderId="31" xfId="0" applyFont="1" applyFill="1" applyBorder="1" applyAlignment="1">
      <alignment horizontal="center" wrapText="1"/>
    </xf>
    <xf numFmtId="0" fontId="15" fillId="35" borderId="26" xfId="0" applyFont="1" applyFill="1" applyBorder="1" applyAlignment="1">
      <alignment horizontal="center" wrapText="1"/>
    </xf>
    <xf numFmtId="0" fontId="15" fillId="35" borderId="24" xfId="0" applyFont="1" applyFill="1" applyBorder="1" applyAlignment="1">
      <alignment horizontal="center" wrapText="1"/>
    </xf>
    <xf numFmtId="0" fontId="15" fillId="35" borderId="50" xfId="0" applyFont="1" applyFill="1" applyBorder="1" applyAlignment="1">
      <alignment horizontal="center" wrapText="1"/>
    </xf>
    <xf numFmtId="0" fontId="15" fillId="35" borderId="57" xfId="0" applyFont="1" applyFill="1" applyBorder="1" applyAlignment="1">
      <alignment horizontal="center" wrapText="1"/>
    </xf>
    <xf numFmtId="0" fontId="15" fillId="35" borderId="64" xfId="0" applyFont="1" applyFill="1" applyBorder="1" applyAlignment="1">
      <alignment horizontal="center" wrapText="1"/>
    </xf>
    <xf numFmtId="0" fontId="15" fillId="35" borderId="71" xfId="0" applyFont="1" applyFill="1" applyBorder="1" applyAlignment="1">
      <alignment horizontal="center" wrapText="1"/>
    </xf>
    <xf numFmtId="0" fontId="15" fillId="35" borderId="51" xfId="0" applyFont="1" applyFill="1" applyBorder="1" applyAlignment="1">
      <alignment horizontal="center" wrapText="1"/>
    </xf>
    <xf numFmtId="0" fontId="13" fillId="35" borderId="71" xfId="37" applyFont="1" applyFill="1" applyBorder="1" applyAlignment="1" quotePrefix="1">
      <alignment horizontal="center" vertical="center" wrapText="1"/>
      <protection/>
    </xf>
    <xf numFmtId="0" fontId="5" fillId="35" borderId="0" xfId="65" applyFont="1" applyFill="1" applyAlignment="1">
      <alignment horizontal="center"/>
      <protection/>
    </xf>
    <xf numFmtId="0" fontId="65" fillId="35" borderId="28" xfId="65" applyFont="1" applyFill="1" applyBorder="1" applyAlignment="1">
      <alignment horizontal="center" vertical="center" wrapText="1"/>
      <protection/>
    </xf>
    <xf numFmtId="0" fontId="65" fillId="35" borderId="34" xfId="65" applyFont="1" applyFill="1" applyBorder="1" applyAlignment="1">
      <alignment horizontal="center" vertical="center" wrapText="1"/>
      <protection/>
    </xf>
    <xf numFmtId="0" fontId="65" fillId="35" borderId="35" xfId="65" applyFont="1" applyFill="1" applyBorder="1" applyAlignment="1">
      <alignment horizontal="center" vertical="center" wrapText="1"/>
      <protection/>
    </xf>
    <xf numFmtId="0" fontId="65" fillId="35" borderId="72" xfId="65" applyFont="1" applyFill="1" applyBorder="1" applyAlignment="1">
      <alignment horizontal="center" vertical="center"/>
      <protection/>
    </xf>
    <xf numFmtId="0" fontId="65" fillId="35" borderId="73" xfId="65" applyFont="1" applyFill="1" applyBorder="1" applyAlignment="1">
      <alignment horizontal="center" vertical="center"/>
      <protection/>
    </xf>
    <xf numFmtId="0" fontId="65" fillId="35" borderId="29" xfId="65" applyFont="1" applyFill="1" applyBorder="1" applyAlignment="1">
      <alignment horizontal="center" vertical="center"/>
      <protection/>
    </xf>
    <xf numFmtId="0" fontId="65" fillId="35" borderId="37" xfId="65" applyFont="1" applyFill="1" applyBorder="1" applyAlignment="1">
      <alignment horizontal="center" vertical="center"/>
      <protection/>
    </xf>
    <xf numFmtId="0" fontId="65" fillId="35" borderId="28" xfId="64" applyFont="1" applyFill="1" applyBorder="1" applyAlignment="1">
      <alignment horizontal="center" vertical="center" wrapText="1"/>
      <protection/>
    </xf>
    <xf numFmtId="0" fontId="65" fillId="35" borderId="34" xfId="64" applyFont="1" applyFill="1" applyBorder="1" applyAlignment="1">
      <alignment horizontal="center" vertical="center" wrapText="1"/>
      <protection/>
    </xf>
    <xf numFmtId="0" fontId="65" fillId="35" borderId="35" xfId="64" applyFont="1" applyFill="1" applyBorder="1" applyAlignment="1">
      <alignment horizontal="center" vertical="center" wrapText="1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65" fillId="35" borderId="28" xfId="65" applyFont="1" applyFill="1" applyBorder="1" applyAlignment="1">
      <alignment horizontal="center" vertical="center" wrapText="1"/>
      <protection/>
    </xf>
    <xf numFmtId="0" fontId="65" fillId="35" borderId="34" xfId="65" applyFont="1" applyFill="1" applyBorder="1" applyAlignment="1">
      <alignment horizontal="center" vertical="center" wrapText="1"/>
      <protection/>
    </xf>
    <xf numFmtId="0" fontId="65" fillId="35" borderId="35" xfId="65" applyFont="1" applyFill="1" applyBorder="1" applyAlignment="1">
      <alignment horizontal="center" vertical="center" wrapText="1"/>
      <protection/>
    </xf>
    <xf numFmtId="0" fontId="62" fillId="35" borderId="72" xfId="65" applyFont="1" applyFill="1" applyBorder="1" applyAlignment="1">
      <alignment horizontal="center" vertical="center"/>
      <protection/>
    </xf>
    <xf numFmtId="0" fontId="62" fillId="35" borderId="32" xfId="65" applyFont="1" applyFill="1" applyBorder="1" applyAlignment="1">
      <alignment horizontal="center" vertical="center"/>
      <protection/>
    </xf>
    <xf numFmtId="0" fontId="62" fillId="35" borderId="73" xfId="65" applyFont="1" applyFill="1" applyBorder="1" applyAlignment="1">
      <alignment horizontal="center" vertical="center"/>
      <protection/>
    </xf>
    <xf numFmtId="0" fontId="62" fillId="35" borderId="29" xfId="65" applyFont="1" applyFill="1" applyBorder="1" applyAlignment="1">
      <alignment horizontal="center" vertical="center"/>
      <protection/>
    </xf>
    <xf numFmtId="0" fontId="62" fillId="35" borderId="36" xfId="65" applyFont="1" applyFill="1" applyBorder="1" applyAlignment="1">
      <alignment horizontal="center" vertical="center"/>
      <protection/>
    </xf>
    <xf numFmtId="0" fontId="62" fillId="35" borderId="37" xfId="65" applyFont="1" applyFill="1" applyBorder="1" applyAlignment="1">
      <alignment horizontal="center" vertical="center"/>
      <protection/>
    </xf>
    <xf numFmtId="0" fontId="62" fillId="35" borderId="54" xfId="65" applyFont="1" applyFill="1" applyBorder="1" applyAlignment="1">
      <alignment horizontal="center" vertical="center"/>
      <protection/>
    </xf>
    <xf numFmtId="0" fontId="62" fillId="35" borderId="47" xfId="65" applyFont="1" applyFill="1" applyBorder="1" applyAlignment="1">
      <alignment horizontal="center" vertical="center"/>
      <protection/>
    </xf>
    <xf numFmtId="0" fontId="62" fillId="35" borderId="49" xfId="65" applyFont="1" applyFill="1" applyBorder="1" applyAlignment="1">
      <alignment horizontal="center" vertical="center"/>
      <protection/>
    </xf>
    <xf numFmtId="0" fontId="62" fillId="35" borderId="56" xfId="65" applyFont="1" applyFill="1" applyBorder="1" applyAlignment="1">
      <alignment horizontal="center" vertical="center"/>
      <protection/>
    </xf>
    <xf numFmtId="0" fontId="62" fillId="35" borderId="52" xfId="65" applyFont="1" applyFill="1" applyBorder="1" applyAlignment="1">
      <alignment horizontal="center" vertical="center"/>
      <protection/>
    </xf>
    <xf numFmtId="0" fontId="62" fillId="35" borderId="53" xfId="65" applyFont="1" applyFill="1" applyBorder="1" applyAlignment="1">
      <alignment horizontal="center" vertical="center"/>
      <protection/>
    </xf>
    <xf numFmtId="0" fontId="2" fillId="35" borderId="32" xfId="65" applyFont="1" applyFill="1" applyBorder="1" applyAlignment="1">
      <alignment horizontal="center"/>
      <protection/>
    </xf>
    <xf numFmtId="0" fontId="5" fillId="35" borderId="36" xfId="65" applyFont="1" applyFill="1" applyBorder="1" applyAlignment="1">
      <alignment horizontal="center"/>
      <protection/>
    </xf>
    <xf numFmtId="0" fontId="65" fillId="35" borderId="72" xfId="65" applyFont="1" applyFill="1" applyBorder="1" applyAlignment="1">
      <alignment horizontal="center" vertical="center"/>
      <protection/>
    </xf>
    <xf numFmtId="0" fontId="65" fillId="35" borderId="32" xfId="65" applyFont="1" applyFill="1" applyBorder="1" applyAlignment="1">
      <alignment horizontal="center" vertical="center"/>
      <protection/>
    </xf>
    <xf numFmtId="0" fontId="65" fillId="35" borderId="73" xfId="65" applyFont="1" applyFill="1" applyBorder="1" applyAlignment="1">
      <alignment horizontal="center" vertical="center"/>
      <protection/>
    </xf>
    <xf numFmtId="0" fontId="65" fillId="35" borderId="29" xfId="65" applyFont="1" applyFill="1" applyBorder="1" applyAlignment="1">
      <alignment horizontal="center" vertical="center"/>
      <protection/>
    </xf>
    <xf numFmtId="0" fontId="65" fillId="35" borderId="36" xfId="65" applyFont="1" applyFill="1" applyBorder="1" applyAlignment="1">
      <alignment horizontal="center" vertical="center"/>
      <protection/>
    </xf>
    <xf numFmtId="0" fontId="65" fillId="35" borderId="37" xfId="65" applyFont="1" applyFill="1" applyBorder="1" applyAlignment="1">
      <alignment horizontal="center" vertical="center"/>
      <protection/>
    </xf>
    <xf numFmtId="0" fontId="65" fillId="35" borderId="54" xfId="65" applyFont="1" applyFill="1" applyBorder="1" applyAlignment="1">
      <alignment horizontal="center" vertical="center"/>
      <protection/>
    </xf>
    <xf numFmtId="0" fontId="65" fillId="35" borderId="47" xfId="65" applyFont="1" applyFill="1" applyBorder="1" applyAlignment="1">
      <alignment horizontal="center" vertical="center"/>
      <protection/>
    </xf>
    <xf numFmtId="0" fontId="65" fillId="35" borderId="49" xfId="65" applyFont="1" applyFill="1" applyBorder="1" applyAlignment="1">
      <alignment horizontal="center" vertical="center"/>
      <protection/>
    </xf>
    <xf numFmtId="0" fontId="65" fillId="35" borderId="56" xfId="65" applyFont="1" applyFill="1" applyBorder="1" applyAlignment="1">
      <alignment horizontal="center" vertical="center"/>
      <protection/>
    </xf>
    <xf numFmtId="0" fontId="65" fillId="35" borderId="52" xfId="65" applyFont="1" applyFill="1" applyBorder="1" applyAlignment="1">
      <alignment horizontal="center" vertical="center"/>
      <protection/>
    </xf>
    <xf numFmtId="0" fontId="65" fillId="35" borderId="53" xfId="65" applyFont="1" applyFill="1" applyBorder="1" applyAlignment="1">
      <alignment horizontal="center" vertical="center"/>
      <protection/>
    </xf>
    <xf numFmtId="0" fontId="5" fillId="35" borderId="36" xfId="65" applyFont="1" applyFill="1" applyBorder="1" applyAlignment="1">
      <alignment horizontal="center" vertical="center"/>
      <protection/>
    </xf>
    <xf numFmtId="0" fontId="65" fillId="35" borderId="43" xfId="65" applyFont="1" applyFill="1" applyBorder="1" applyAlignment="1">
      <alignment horizontal="center" vertical="center" wrapText="1"/>
      <protection/>
    </xf>
    <xf numFmtId="0" fontId="65" fillId="35" borderId="70" xfId="65" applyFont="1" applyFill="1" applyBorder="1" applyAlignment="1">
      <alignment horizontal="center" vertical="center" wrapText="1"/>
      <protection/>
    </xf>
    <xf numFmtId="0" fontId="6" fillId="35" borderId="14" xfId="33" applyFont="1" applyFill="1" applyBorder="1" applyAlignment="1" quotePrefix="1">
      <alignment horizontal="center" vertical="center" wrapText="1"/>
      <protection/>
    </xf>
    <xf numFmtId="0" fontId="6" fillId="35" borderId="80" xfId="33" applyFont="1" applyFill="1" applyBorder="1" applyAlignment="1" quotePrefix="1">
      <alignment horizontal="center" vertical="center" wrapText="1"/>
      <protection/>
    </xf>
    <xf numFmtId="0" fontId="6" fillId="35" borderId="81" xfId="33" applyFont="1" applyFill="1" applyBorder="1" applyAlignment="1" quotePrefix="1">
      <alignment horizontal="center" vertical="center" wrapText="1"/>
      <protection/>
    </xf>
    <xf numFmtId="0" fontId="6" fillId="35" borderId="14" xfId="39" applyFont="1" applyFill="1" applyBorder="1" applyAlignment="1" quotePrefix="1">
      <alignment horizontal="center" vertical="center" wrapText="1"/>
      <protection/>
    </xf>
    <xf numFmtId="0" fontId="6" fillId="35" borderId="80" xfId="39" applyFont="1" applyFill="1" applyBorder="1" applyAlignment="1" quotePrefix="1">
      <alignment horizontal="center" vertical="center" wrapText="1"/>
      <protection/>
    </xf>
    <xf numFmtId="0" fontId="6" fillId="35" borderId="81" xfId="39" applyFont="1" applyFill="1" applyBorder="1" applyAlignment="1" quotePrefix="1">
      <alignment horizontal="center" vertical="center" wrapText="1"/>
      <protection/>
    </xf>
    <xf numFmtId="0" fontId="5" fillId="35" borderId="80" xfId="65" applyFont="1" applyFill="1" applyBorder="1" applyAlignment="1">
      <alignment horizontal="center" vertical="center"/>
      <protection/>
    </xf>
    <xf numFmtId="0" fontId="5" fillId="35" borderId="0" xfId="65" applyFont="1" applyFill="1" applyAlignment="1">
      <alignment horizontal="center"/>
      <protection/>
    </xf>
    <xf numFmtId="0" fontId="6" fillId="36" borderId="82" xfId="42" applyFont="1" applyFill="1" applyBorder="1" applyAlignment="1">
      <alignment horizontal="center" vertical="center" wrapText="1"/>
      <protection/>
    </xf>
    <xf numFmtId="0" fontId="6" fillId="36" borderId="83" xfId="42" applyFont="1" applyFill="1" applyBorder="1" applyAlignment="1">
      <alignment horizontal="center" vertical="center" wrapText="1"/>
      <protection/>
    </xf>
    <xf numFmtId="0" fontId="6" fillId="36" borderId="84" xfId="42" applyFont="1" applyFill="1" applyBorder="1" applyAlignment="1">
      <alignment horizontal="center" vertical="center" wrapText="1"/>
      <protection/>
    </xf>
    <xf numFmtId="0" fontId="6" fillId="36" borderId="82" xfId="34" applyFont="1" applyFill="1" applyBorder="1" applyAlignment="1">
      <alignment horizontal="center" vertical="center" wrapText="1"/>
      <protection/>
    </xf>
    <xf numFmtId="0" fontId="6" fillId="36" borderId="85" xfId="34" applyFont="1" applyFill="1" applyBorder="1" applyAlignment="1">
      <alignment horizontal="center" vertical="center" wrapText="1"/>
      <protection/>
    </xf>
    <xf numFmtId="0" fontId="6" fillId="36" borderId="86" xfId="34" applyFont="1" applyFill="1" applyBorder="1" applyAlignment="1">
      <alignment horizontal="center" vertical="center" wrapText="1"/>
      <protection/>
    </xf>
    <xf numFmtId="0" fontId="6" fillId="36" borderId="84" xfId="34" applyFont="1" applyFill="1" applyBorder="1" applyAlignment="1">
      <alignment horizontal="center" vertical="center" wrapText="1"/>
      <protection/>
    </xf>
    <xf numFmtId="0" fontId="6" fillId="36" borderId="36" xfId="34" applyFont="1" applyFill="1" applyBorder="1" applyAlignment="1">
      <alignment horizontal="center" vertical="center" wrapText="1"/>
      <protection/>
    </xf>
    <xf numFmtId="0" fontId="6" fillId="36" borderId="37" xfId="34" applyFont="1" applyFill="1" applyBorder="1" applyAlignment="1">
      <alignment horizontal="center" vertical="center" wrapText="1"/>
      <protection/>
    </xf>
    <xf numFmtId="0" fontId="6" fillId="36" borderId="72" xfId="34" applyFont="1" applyFill="1" applyBorder="1" applyAlignment="1">
      <alignment horizontal="center" vertical="center" wrapText="1"/>
      <protection/>
    </xf>
    <xf numFmtId="0" fontId="6" fillId="36" borderId="32" xfId="34" applyFont="1" applyFill="1" applyBorder="1" applyAlignment="1">
      <alignment horizontal="center" vertical="center" wrapText="1"/>
      <protection/>
    </xf>
    <xf numFmtId="0" fontId="6" fillId="36" borderId="73" xfId="34" applyFont="1" applyFill="1" applyBorder="1" applyAlignment="1">
      <alignment horizontal="center" vertical="center" wrapText="1"/>
      <protection/>
    </xf>
    <xf numFmtId="0" fontId="6" fillId="36" borderId="29" xfId="34" applyFont="1" applyFill="1" applyBorder="1" applyAlignment="1">
      <alignment horizontal="center" vertical="center" wrapText="1"/>
      <protection/>
    </xf>
    <xf numFmtId="0" fontId="6" fillId="36" borderId="87" xfId="40" applyFont="1" applyFill="1" applyBorder="1" applyAlignment="1">
      <alignment horizontal="center" vertical="center" wrapText="1"/>
      <protection/>
    </xf>
    <xf numFmtId="0" fontId="6" fillId="36" borderId="85" xfId="40" applyFont="1" applyFill="1" applyBorder="1" applyAlignment="1">
      <alignment horizontal="center" vertical="center" wrapText="1"/>
      <protection/>
    </xf>
    <xf numFmtId="0" fontId="6" fillId="36" borderId="86" xfId="40" applyFont="1" applyFill="1" applyBorder="1" applyAlignment="1">
      <alignment horizontal="center" vertical="center" wrapText="1"/>
      <protection/>
    </xf>
    <xf numFmtId="0" fontId="6" fillId="36" borderId="29" xfId="40" applyFont="1" applyFill="1" applyBorder="1" applyAlignment="1">
      <alignment horizontal="center" vertical="center" wrapText="1"/>
      <protection/>
    </xf>
    <xf numFmtId="0" fontId="6" fillId="36" borderId="36" xfId="40" applyFont="1" applyFill="1" applyBorder="1" applyAlignment="1">
      <alignment horizontal="center" vertical="center" wrapText="1"/>
      <protection/>
    </xf>
    <xf numFmtId="0" fontId="6" fillId="36" borderId="37" xfId="40" applyFont="1" applyFill="1" applyBorder="1" applyAlignment="1">
      <alignment horizontal="center" vertical="center" wrapText="1"/>
      <protection/>
    </xf>
    <xf numFmtId="0" fontId="6" fillId="36" borderId="88" xfId="34" applyFont="1" applyFill="1" applyBorder="1" applyAlignment="1">
      <alignment horizontal="center" vertical="center" wrapText="1"/>
      <protection/>
    </xf>
    <xf numFmtId="0" fontId="6" fillId="36" borderId="89" xfId="34" applyFont="1" applyFill="1" applyBorder="1" applyAlignment="1">
      <alignment horizontal="center" vertical="center" wrapText="1"/>
      <protection/>
    </xf>
    <xf numFmtId="0" fontId="6" fillId="36" borderId="90" xfId="34" applyFont="1" applyFill="1" applyBorder="1" applyAlignment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0" fontId="6" fillId="36" borderId="92" xfId="40" applyFont="1" applyFill="1" applyBorder="1" applyAlignment="1">
      <alignment horizontal="center" vertical="center" wrapText="1"/>
      <protection/>
    </xf>
    <xf numFmtId="0" fontId="6" fillId="36" borderId="32" xfId="40" applyFont="1" applyFill="1" applyBorder="1" applyAlignment="1">
      <alignment horizontal="center" vertical="center" wrapText="1"/>
      <protection/>
    </xf>
    <xf numFmtId="0" fontId="6" fillId="36" borderId="73" xfId="40" applyFont="1" applyFill="1" applyBorder="1" applyAlignment="1">
      <alignment horizontal="center" vertical="center" wrapText="1"/>
      <protection/>
    </xf>
    <xf numFmtId="0" fontId="6" fillId="36" borderId="84" xfId="40" applyFont="1" applyFill="1" applyBorder="1" applyAlignment="1">
      <alignment horizontal="center" vertical="center" wrapText="1"/>
      <protection/>
    </xf>
    <xf numFmtId="0" fontId="6" fillId="36" borderId="93" xfId="40" applyFont="1" applyFill="1" applyBorder="1" applyAlignment="1">
      <alignment horizontal="center" vertical="center" wrapText="1"/>
      <protection/>
    </xf>
    <xf numFmtId="0" fontId="6" fillId="36" borderId="94" xfId="40" applyFont="1" applyFill="1" applyBorder="1" applyAlignment="1">
      <alignment horizontal="center" vertical="center" wrapText="1"/>
      <protection/>
    </xf>
    <xf numFmtId="0" fontId="6" fillId="36" borderId="95" xfId="40" applyFont="1" applyFill="1" applyBorder="1" applyAlignment="1">
      <alignment horizontal="center" vertical="center" wrapText="1"/>
      <protection/>
    </xf>
    <xf numFmtId="0" fontId="6" fillId="36" borderId="96" xfId="40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6" fillId="35" borderId="14" xfId="34" applyFont="1" applyFill="1" applyBorder="1" applyAlignment="1" quotePrefix="1">
      <alignment horizontal="center" vertical="center" wrapText="1"/>
      <protection/>
    </xf>
    <xf numFmtId="0" fontId="6" fillId="35" borderId="80" xfId="34" applyFont="1" applyFill="1" applyBorder="1" applyAlignment="1" quotePrefix="1">
      <alignment horizontal="center" vertical="center" wrapText="1"/>
      <protection/>
    </xf>
    <xf numFmtId="0" fontId="6" fillId="35" borderId="81" xfId="34" applyFont="1" applyFill="1" applyBorder="1" applyAlignment="1" quotePrefix="1">
      <alignment horizontal="center" vertical="center" wrapText="1"/>
      <protection/>
    </xf>
    <xf numFmtId="0" fontId="6" fillId="35" borderId="14" xfId="34" applyFont="1" applyFill="1" applyBorder="1" applyAlignment="1">
      <alignment horizontal="center" vertical="center" wrapText="1"/>
      <protection/>
    </xf>
    <xf numFmtId="0" fontId="6" fillId="35" borderId="80" xfId="34" applyFont="1" applyFill="1" applyBorder="1" applyAlignment="1">
      <alignment horizontal="center" vertical="center" wrapText="1"/>
      <protection/>
    </xf>
    <xf numFmtId="0" fontId="6" fillId="35" borderId="81" xfId="34" applyFont="1" applyFill="1" applyBorder="1" applyAlignment="1">
      <alignment horizontal="center" vertical="center" wrapText="1"/>
      <protection/>
    </xf>
    <xf numFmtId="0" fontId="6" fillId="35" borderId="14" xfId="40" applyFont="1" applyFill="1" applyBorder="1" applyAlignment="1" quotePrefix="1">
      <alignment horizontal="center" vertical="center" wrapText="1"/>
      <protection/>
    </xf>
    <xf numFmtId="0" fontId="6" fillId="35" borderId="80" xfId="40" applyFont="1" applyFill="1" applyBorder="1" applyAlignment="1" quotePrefix="1">
      <alignment horizontal="center" vertical="center" wrapText="1"/>
      <protection/>
    </xf>
    <xf numFmtId="0" fontId="6" fillId="35" borderId="81" xfId="40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Alignment="1">
      <alignment horizontal="center"/>
      <protection/>
    </xf>
    <xf numFmtId="0" fontId="5" fillId="35" borderId="0" xfId="64" applyFont="1" applyFill="1" applyAlignment="1">
      <alignment horizontal="center" vertical="center"/>
      <protection/>
    </xf>
    <xf numFmtId="0" fontId="65" fillId="35" borderId="72" xfId="64" applyFont="1" applyFill="1" applyBorder="1" applyAlignment="1">
      <alignment horizontal="center" vertical="center"/>
      <protection/>
    </xf>
    <xf numFmtId="0" fontId="65" fillId="35" borderId="32" xfId="64" applyFont="1" applyFill="1" applyBorder="1" applyAlignment="1">
      <alignment horizontal="center" vertical="center"/>
      <protection/>
    </xf>
    <xf numFmtId="0" fontId="65" fillId="35" borderId="73" xfId="64" applyFont="1" applyFill="1" applyBorder="1" applyAlignment="1">
      <alignment horizontal="center" vertical="center"/>
      <protection/>
    </xf>
    <xf numFmtId="0" fontId="65" fillId="35" borderId="29" xfId="64" applyFont="1" applyFill="1" applyBorder="1" applyAlignment="1">
      <alignment horizontal="center" vertical="center"/>
      <protection/>
    </xf>
    <xf numFmtId="0" fontId="65" fillId="35" borderId="36" xfId="64" applyFont="1" applyFill="1" applyBorder="1" applyAlignment="1">
      <alignment horizontal="center" vertical="center"/>
      <protection/>
    </xf>
    <xf numFmtId="0" fontId="65" fillId="35" borderId="37" xfId="64" applyFont="1" applyFill="1" applyBorder="1" applyAlignment="1">
      <alignment horizontal="center" vertical="center"/>
      <protection/>
    </xf>
    <xf numFmtId="0" fontId="65" fillId="35" borderId="28" xfId="64" applyFont="1" applyFill="1" applyBorder="1" applyAlignment="1">
      <alignment horizontal="center" vertical="center" wrapText="1"/>
      <protection/>
    </xf>
    <xf numFmtId="0" fontId="65" fillId="35" borderId="34" xfId="64" applyFont="1" applyFill="1" applyBorder="1" applyAlignment="1">
      <alignment horizontal="center" vertical="center" wrapText="1"/>
      <protection/>
    </xf>
    <xf numFmtId="0" fontId="65" fillId="35" borderId="35" xfId="64" applyFont="1" applyFill="1" applyBorder="1" applyAlignment="1">
      <alignment horizontal="center" vertical="center" wrapText="1"/>
      <protection/>
    </xf>
    <xf numFmtId="0" fontId="15" fillId="35" borderId="50" xfId="63" applyFont="1" applyFill="1" applyBorder="1" applyAlignment="1">
      <alignment horizontal="center" vertical="center" wrapText="1"/>
      <protection/>
    </xf>
    <xf numFmtId="0" fontId="15" fillId="35" borderId="57" xfId="63" applyFont="1" applyFill="1" applyBorder="1" applyAlignment="1">
      <alignment horizontal="center" vertical="center" wrapText="1"/>
      <protection/>
    </xf>
    <xf numFmtId="0" fontId="15" fillId="35" borderId="64" xfId="63" applyFont="1" applyFill="1" applyBorder="1" applyAlignment="1">
      <alignment horizontal="center" vertical="center" wrapText="1"/>
      <protection/>
    </xf>
    <xf numFmtId="0" fontId="15" fillId="35" borderId="71" xfId="63" applyFont="1" applyFill="1" applyBorder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J139"/>
  <sheetViews>
    <sheetView tabSelected="1" view="pageBreakPreview" zoomScale="60" zoomScaleNormal="69" zoomScalePageLayoutView="0" workbookViewId="0" topLeftCell="A1">
      <selection activeCell="J142" sqref="J142"/>
    </sheetView>
  </sheetViews>
  <sheetFormatPr defaultColWidth="9.00390625" defaultRowHeight="12.75"/>
  <cols>
    <col min="1" max="1" width="50.125" style="1" customWidth="1"/>
    <col min="2" max="3" width="9.875" style="1" customWidth="1"/>
    <col min="4" max="4" width="10.25390625" style="1" customWidth="1"/>
    <col min="5" max="5" width="8.375" style="1" customWidth="1"/>
    <col min="6" max="6" width="10.00390625" style="1" customWidth="1"/>
    <col min="7" max="7" width="8.625" style="1" customWidth="1"/>
    <col min="8" max="8" width="7.25390625" style="1" customWidth="1"/>
    <col min="9" max="9" width="9.875" style="1" customWidth="1"/>
    <col min="10" max="10" width="8.375" style="1" customWidth="1"/>
    <col min="11" max="11" width="9.25390625" style="1" customWidth="1"/>
    <col min="12" max="12" width="10.00390625" style="1" customWidth="1"/>
    <col min="13" max="13" width="9.00390625" style="1" customWidth="1"/>
    <col min="14" max="14" width="11.00390625" style="1" customWidth="1"/>
    <col min="15" max="15" width="11.75390625" style="1" customWidth="1"/>
    <col min="16" max="16" width="9.75390625" style="1" customWidth="1"/>
    <col min="17" max="17" width="7.375" style="1" customWidth="1"/>
    <col min="18" max="18" width="10.00390625" style="1" customWidth="1"/>
    <col min="19" max="19" width="8.875" style="1" customWidth="1"/>
    <col min="20" max="20" width="9.25390625" style="1" customWidth="1"/>
    <col min="21" max="21" width="9.75390625" style="1" customWidth="1"/>
    <col min="22" max="22" width="8.00390625" style="1" customWidth="1"/>
    <col min="23" max="23" width="8.375" style="1" customWidth="1"/>
    <col min="24" max="24" width="10.125" style="1" customWidth="1"/>
    <col min="25" max="25" width="7.625" style="1" customWidth="1"/>
    <col min="26" max="26" width="7.375" style="1" customWidth="1"/>
    <col min="27" max="27" width="8.625" style="1" customWidth="1"/>
    <col min="28" max="28" width="8.25390625" style="1" customWidth="1"/>
    <col min="29" max="29" width="9.125" style="1" customWidth="1"/>
    <col min="30" max="30" width="10.00390625" style="1" customWidth="1"/>
    <col min="31" max="31" width="9.625" style="1" customWidth="1"/>
    <col min="32" max="32" width="10.25390625" style="1" customWidth="1"/>
    <col min="33" max="33" width="8.75390625" style="1" customWidth="1"/>
    <col min="34" max="34" width="9.375" style="1" customWidth="1"/>
    <col min="35" max="16384" width="9.125" style="1" customWidth="1"/>
  </cols>
  <sheetData>
    <row r="1" ht="25.5" customHeight="1"/>
    <row r="2" ht="26.25" customHeight="1"/>
    <row r="3" spans="1:31" ht="20.25">
      <c r="A3" s="280" t="s">
        <v>41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</row>
    <row r="4" spans="1:31" ht="18" customHeight="1">
      <c r="A4" s="281" t="s">
        <v>65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</row>
    <row r="5" spans="1:31" ht="6.75" customHeight="1">
      <c r="A5" s="280" t="s">
        <v>0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</row>
    <row r="6" spans="1:31" ht="21" customHeight="1" thickBo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</row>
    <row r="7" spans="1:31" ht="24.75" customHeight="1">
      <c r="A7" s="282" t="s">
        <v>57</v>
      </c>
      <c r="B7" s="285">
        <v>1</v>
      </c>
      <c r="C7" s="286"/>
      <c r="D7" s="287"/>
      <c r="E7" s="285">
        <v>2</v>
      </c>
      <c r="F7" s="286"/>
      <c r="G7" s="287"/>
      <c r="H7" s="285">
        <v>3</v>
      </c>
      <c r="I7" s="286"/>
      <c r="J7" s="287"/>
      <c r="K7" s="285">
        <v>4</v>
      </c>
      <c r="L7" s="286"/>
      <c r="M7" s="287"/>
      <c r="N7" s="285">
        <v>5</v>
      </c>
      <c r="O7" s="286"/>
      <c r="P7" s="287"/>
      <c r="Q7" s="285" t="s">
        <v>3</v>
      </c>
      <c r="R7" s="286"/>
      <c r="S7" s="287"/>
      <c r="T7" s="291">
        <v>1</v>
      </c>
      <c r="U7" s="292"/>
      <c r="V7" s="293"/>
      <c r="W7" s="291">
        <v>2</v>
      </c>
      <c r="X7" s="292"/>
      <c r="Y7" s="292"/>
      <c r="Z7" s="291" t="s">
        <v>2</v>
      </c>
      <c r="AA7" s="292"/>
      <c r="AB7" s="293"/>
      <c r="AC7" s="190" t="s">
        <v>3</v>
      </c>
      <c r="AD7" s="191"/>
      <c r="AE7" s="65" t="s">
        <v>27</v>
      </c>
    </row>
    <row r="8" spans="1:31" ht="26.25" customHeight="1" thickBot="1">
      <c r="A8" s="283"/>
      <c r="B8" s="288"/>
      <c r="C8" s="289"/>
      <c r="D8" s="290"/>
      <c r="E8" s="288"/>
      <c r="F8" s="289"/>
      <c r="G8" s="290"/>
      <c r="H8" s="288"/>
      <c r="I8" s="289"/>
      <c r="J8" s="290"/>
      <c r="K8" s="288"/>
      <c r="L8" s="289"/>
      <c r="M8" s="290"/>
      <c r="N8" s="288"/>
      <c r="O8" s="289"/>
      <c r="P8" s="290"/>
      <c r="Q8" s="294" t="s">
        <v>56</v>
      </c>
      <c r="R8" s="295"/>
      <c r="S8" s="296"/>
      <c r="T8" s="294" t="s">
        <v>4</v>
      </c>
      <c r="U8" s="295"/>
      <c r="V8" s="296"/>
      <c r="W8" s="294" t="s">
        <v>4</v>
      </c>
      <c r="X8" s="295"/>
      <c r="Y8" s="296"/>
      <c r="Z8" s="294" t="s">
        <v>4</v>
      </c>
      <c r="AA8" s="295"/>
      <c r="AB8" s="296"/>
      <c r="AC8" s="192"/>
      <c r="AD8" s="193"/>
      <c r="AE8" s="66"/>
    </row>
    <row r="9" spans="1:31" ht="79.5" customHeight="1" thickBot="1">
      <c r="A9" s="284"/>
      <c r="B9" s="26" t="s">
        <v>53</v>
      </c>
      <c r="C9" s="25" t="s">
        <v>54</v>
      </c>
      <c r="D9" s="3" t="s">
        <v>5</v>
      </c>
      <c r="E9" s="26" t="s">
        <v>53</v>
      </c>
      <c r="F9" s="25" t="s">
        <v>54</v>
      </c>
      <c r="G9" s="3" t="s">
        <v>5</v>
      </c>
      <c r="H9" s="26" t="s">
        <v>53</v>
      </c>
      <c r="I9" s="25" t="s">
        <v>54</v>
      </c>
      <c r="J9" s="4" t="s">
        <v>5</v>
      </c>
      <c r="K9" s="26" t="s">
        <v>53</v>
      </c>
      <c r="L9" s="25" t="s">
        <v>54</v>
      </c>
      <c r="M9" s="3" t="s">
        <v>5</v>
      </c>
      <c r="N9" s="26" t="s">
        <v>53</v>
      </c>
      <c r="O9" s="25" t="s">
        <v>54</v>
      </c>
      <c r="P9" s="3" t="s">
        <v>5</v>
      </c>
      <c r="Q9" s="26" t="s">
        <v>53</v>
      </c>
      <c r="R9" s="25" t="s">
        <v>54</v>
      </c>
      <c r="S9" s="6" t="s">
        <v>5</v>
      </c>
      <c r="T9" s="26" t="s">
        <v>53</v>
      </c>
      <c r="U9" s="25" t="s">
        <v>54</v>
      </c>
      <c r="V9" s="5" t="s">
        <v>5</v>
      </c>
      <c r="W9" s="26" t="s">
        <v>53</v>
      </c>
      <c r="X9" s="25" t="s">
        <v>54</v>
      </c>
      <c r="Y9" s="5" t="s">
        <v>5</v>
      </c>
      <c r="Z9" s="26" t="s">
        <v>53</v>
      </c>
      <c r="AA9" s="25" t="s">
        <v>54</v>
      </c>
      <c r="AB9" s="6" t="s">
        <v>5</v>
      </c>
      <c r="AC9" s="26" t="s">
        <v>53</v>
      </c>
      <c r="AD9" s="25" t="s">
        <v>54</v>
      </c>
      <c r="AE9" s="67" t="s">
        <v>46</v>
      </c>
    </row>
    <row r="10" spans="1:34" ht="33" customHeight="1">
      <c r="A10" s="135" t="s">
        <v>6</v>
      </c>
      <c r="B10" s="136">
        <v>984</v>
      </c>
      <c r="C10" s="137">
        <v>197</v>
      </c>
      <c r="D10" s="138">
        <v>1181</v>
      </c>
      <c r="E10" s="136">
        <v>961</v>
      </c>
      <c r="F10" s="137">
        <v>233</v>
      </c>
      <c r="G10" s="139">
        <v>1194</v>
      </c>
      <c r="H10" s="136">
        <v>1061</v>
      </c>
      <c r="I10" s="137">
        <v>362</v>
      </c>
      <c r="J10" s="139">
        <v>1423</v>
      </c>
      <c r="K10" s="136">
        <v>611</v>
      </c>
      <c r="L10" s="137">
        <v>341</v>
      </c>
      <c r="M10" s="138">
        <v>952</v>
      </c>
      <c r="N10" s="136">
        <v>0</v>
      </c>
      <c r="O10" s="137">
        <v>0</v>
      </c>
      <c r="P10" s="140">
        <v>0</v>
      </c>
      <c r="Q10" s="139">
        <f aca="true" t="shared" si="0" ref="Q10:S19">B10+E10+H10+K10+N10</f>
        <v>3617</v>
      </c>
      <c r="R10" s="137">
        <f t="shared" si="0"/>
        <v>1133</v>
      </c>
      <c r="S10" s="140">
        <f t="shared" si="0"/>
        <v>4750</v>
      </c>
      <c r="T10" s="138">
        <v>545</v>
      </c>
      <c r="U10" s="137">
        <v>16</v>
      </c>
      <c r="V10" s="139">
        <v>561</v>
      </c>
      <c r="W10" s="136">
        <v>411</v>
      </c>
      <c r="X10" s="137">
        <v>9</v>
      </c>
      <c r="Y10" s="138">
        <v>420</v>
      </c>
      <c r="Z10" s="141">
        <v>956</v>
      </c>
      <c r="AA10" s="137">
        <v>25</v>
      </c>
      <c r="AB10" s="140">
        <v>981</v>
      </c>
      <c r="AC10" s="200">
        <f aca="true" t="shared" si="1" ref="AC10:AE19">Q10+Z10</f>
        <v>4573</v>
      </c>
      <c r="AD10" s="201">
        <f t="shared" si="1"/>
        <v>1158</v>
      </c>
      <c r="AE10" s="202">
        <f t="shared" si="1"/>
        <v>5731</v>
      </c>
      <c r="AF10" s="24"/>
      <c r="AG10" s="24"/>
      <c r="AH10" s="24"/>
    </row>
    <row r="11" spans="1:34" ht="33" customHeight="1">
      <c r="A11" s="79" t="s">
        <v>7</v>
      </c>
      <c r="B11" s="80">
        <v>249</v>
      </c>
      <c r="C11" s="81">
        <v>24</v>
      </c>
      <c r="D11" s="82">
        <v>273</v>
      </c>
      <c r="E11" s="80">
        <v>273</v>
      </c>
      <c r="F11" s="81">
        <v>41</v>
      </c>
      <c r="G11" s="83">
        <v>314</v>
      </c>
      <c r="H11" s="80">
        <v>187</v>
      </c>
      <c r="I11" s="81">
        <v>53</v>
      </c>
      <c r="J11" s="83">
        <v>240</v>
      </c>
      <c r="K11" s="80">
        <v>172</v>
      </c>
      <c r="L11" s="81">
        <v>53</v>
      </c>
      <c r="M11" s="82">
        <v>225</v>
      </c>
      <c r="N11" s="84">
        <v>0</v>
      </c>
      <c r="O11" s="81">
        <v>0</v>
      </c>
      <c r="P11" s="85">
        <v>0</v>
      </c>
      <c r="Q11" s="84">
        <f t="shared" si="0"/>
        <v>881</v>
      </c>
      <c r="R11" s="81">
        <f t="shared" si="0"/>
        <v>171</v>
      </c>
      <c r="S11" s="85">
        <f t="shared" si="0"/>
        <v>1052</v>
      </c>
      <c r="T11" s="82">
        <v>104</v>
      </c>
      <c r="U11" s="81">
        <v>6</v>
      </c>
      <c r="V11" s="83">
        <v>110</v>
      </c>
      <c r="W11" s="80">
        <v>94</v>
      </c>
      <c r="X11" s="81">
        <v>1</v>
      </c>
      <c r="Y11" s="82">
        <v>95</v>
      </c>
      <c r="Z11" s="84">
        <v>198</v>
      </c>
      <c r="AA11" s="81">
        <v>7</v>
      </c>
      <c r="AB11" s="86">
        <v>205</v>
      </c>
      <c r="AC11" s="200">
        <f t="shared" si="1"/>
        <v>1079</v>
      </c>
      <c r="AD11" s="201">
        <f t="shared" si="1"/>
        <v>178</v>
      </c>
      <c r="AE11" s="202">
        <f t="shared" si="1"/>
        <v>1257</v>
      </c>
      <c r="AF11" s="24"/>
      <c r="AG11" s="24"/>
      <c r="AH11" s="24"/>
    </row>
    <row r="12" spans="1:34" ht="33" customHeight="1">
      <c r="A12" s="79" t="s">
        <v>8</v>
      </c>
      <c r="B12" s="80">
        <v>316</v>
      </c>
      <c r="C12" s="81">
        <v>7</v>
      </c>
      <c r="D12" s="82">
        <v>323</v>
      </c>
      <c r="E12" s="80">
        <v>270</v>
      </c>
      <c r="F12" s="81">
        <v>22</v>
      </c>
      <c r="G12" s="83">
        <v>292</v>
      </c>
      <c r="H12" s="80">
        <v>218</v>
      </c>
      <c r="I12" s="81">
        <v>36</v>
      </c>
      <c r="J12" s="83">
        <v>254</v>
      </c>
      <c r="K12" s="80">
        <v>207</v>
      </c>
      <c r="L12" s="81">
        <v>14</v>
      </c>
      <c r="M12" s="82">
        <v>221</v>
      </c>
      <c r="N12" s="84">
        <v>0</v>
      </c>
      <c r="O12" s="81">
        <v>0</v>
      </c>
      <c r="P12" s="85">
        <v>0</v>
      </c>
      <c r="Q12" s="84">
        <f t="shared" si="0"/>
        <v>1011</v>
      </c>
      <c r="R12" s="81">
        <f t="shared" si="0"/>
        <v>79</v>
      </c>
      <c r="S12" s="85">
        <f t="shared" si="0"/>
        <v>1090</v>
      </c>
      <c r="T12" s="82">
        <v>142</v>
      </c>
      <c r="U12" s="81">
        <v>0</v>
      </c>
      <c r="V12" s="83">
        <v>142</v>
      </c>
      <c r="W12" s="80">
        <v>101</v>
      </c>
      <c r="X12" s="81">
        <v>0</v>
      </c>
      <c r="Y12" s="142">
        <v>101</v>
      </c>
      <c r="Z12" s="82">
        <v>243</v>
      </c>
      <c r="AA12" s="81">
        <v>0</v>
      </c>
      <c r="AB12" s="83">
        <v>243</v>
      </c>
      <c r="AC12" s="200">
        <f t="shared" si="1"/>
        <v>1254</v>
      </c>
      <c r="AD12" s="201">
        <f t="shared" si="1"/>
        <v>79</v>
      </c>
      <c r="AE12" s="202">
        <f t="shared" si="1"/>
        <v>1333</v>
      </c>
      <c r="AF12" s="24"/>
      <c r="AG12" s="24"/>
      <c r="AH12" s="24"/>
    </row>
    <row r="13" spans="1:34" ht="33" customHeight="1">
      <c r="A13" s="79" t="s">
        <v>48</v>
      </c>
      <c r="B13" s="80">
        <v>128</v>
      </c>
      <c r="C13" s="81">
        <v>1</v>
      </c>
      <c r="D13" s="82">
        <v>129</v>
      </c>
      <c r="E13" s="80">
        <v>120</v>
      </c>
      <c r="F13" s="81">
        <v>7</v>
      </c>
      <c r="G13" s="83">
        <v>127</v>
      </c>
      <c r="H13" s="80">
        <v>124</v>
      </c>
      <c r="I13" s="81">
        <v>8</v>
      </c>
      <c r="J13" s="83">
        <v>132</v>
      </c>
      <c r="K13" s="80">
        <v>93</v>
      </c>
      <c r="L13" s="81">
        <v>10</v>
      </c>
      <c r="M13" s="83">
        <v>103</v>
      </c>
      <c r="N13" s="84">
        <v>0</v>
      </c>
      <c r="O13" s="81">
        <v>0</v>
      </c>
      <c r="P13" s="85">
        <v>0</v>
      </c>
      <c r="Q13" s="84">
        <f t="shared" si="0"/>
        <v>465</v>
      </c>
      <c r="R13" s="81">
        <f t="shared" si="0"/>
        <v>26</v>
      </c>
      <c r="S13" s="85">
        <f t="shared" si="0"/>
        <v>491</v>
      </c>
      <c r="T13" s="82">
        <v>74</v>
      </c>
      <c r="U13" s="81">
        <v>0</v>
      </c>
      <c r="V13" s="83">
        <v>74</v>
      </c>
      <c r="W13" s="80">
        <v>50</v>
      </c>
      <c r="X13" s="81">
        <v>0</v>
      </c>
      <c r="Y13" s="83">
        <v>50</v>
      </c>
      <c r="Z13" s="84">
        <v>124</v>
      </c>
      <c r="AA13" s="81">
        <v>0</v>
      </c>
      <c r="AB13" s="86">
        <v>124</v>
      </c>
      <c r="AC13" s="200">
        <f t="shared" si="1"/>
        <v>589</v>
      </c>
      <c r="AD13" s="201">
        <f t="shared" si="1"/>
        <v>26</v>
      </c>
      <c r="AE13" s="202">
        <f t="shared" si="1"/>
        <v>615</v>
      </c>
      <c r="AF13" s="24"/>
      <c r="AG13" s="24"/>
      <c r="AH13" s="24"/>
    </row>
    <row r="14" spans="1:34" ht="33" customHeight="1">
      <c r="A14" s="79" t="s">
        <v>45</v>
      </c>
      <c r="B14" s="80">
        <v>364</v>
      </c>
      <c r="C14" s="81">
        <v>50</v>
      </c>
      <c r="D14" s="82">
        <v>414</v>
      </c>
      <c r="E14" s="80">
        <v>355</v>
      </c>
      <c r="F14" s="81">
        <v>55</v>
      </c>
      <c r="G14" s="83">
        <v>410</v>
      </c>
      <c r="H14" s="80">
        <v>577</v>
      </c>
      <c r="I14" s="81">
        <v>155</v>
      </c>
      <c r="J14" s="83">
        <v>732</v>
      </c>
      <c r="K14" s="80">
        <v>293</v>
      </c>
      <c r="L14" s="81">
        <v>330</v>
      </c>
      <c r="M14" s="83">
        <v>623</v>
      </c>
      <c r="N14" s="84">
        <v>0</v>
      </c>
      <c r="O14" s="81">
        <v>0</v>
      </c>
      <c r="P14" s="85">
        <v>0</v>
      </c>
      <c r="Q14" s="84">
        <f t="shared" si="0"/>
        <v>1589</v>
      </c>
      <c r="R14" s="81">
        <f t="shared" si="0"/>
        <v>590</v>
      </c>
      <c r="S14" s="85">
        <f>D14+G14+J14+M14+P14</f>
        <v>2179</v>
      </c>
      <c r="T14" s="82">
        <v>275</v>
      </c>
      <c r="U14" s="81">
        <v>14</v>
      </c>
      <c r="V14" s="83">
        <v>289</v>
      </c>
      <c r="W14" s="80">
        <v>252</v>
      </c>
      <c r="X14" s="81">
        <v>5</v>
      </c>
      <c r="Y14" s="83">
        <v>257</v>
      </c>
      <c r="Z14" s="84">
        <v>527</v>
      </c>
      <c r="AA14" s="81">
        <v>19</v>
      </c>
      <c r="AB14" s="86">
        <v>546</v>
      </c>
      <c r="AC14" s="200">
        <f t="shared" si="1"/>
        <v>2116</v>
      </c>
      <c r="AD14" s="201">
        <f t="shared" si="1"/>
        <v>609</v>
      </c>
      <c r="AE14" s="202">
        <f t="shared" si="1"/>
        <v>2725</v>
      </c>
      <c r="AF14" s="24"/>
      <c r="AG14" s="24"/>
      <c r="AH14" s="24"/>
    </row>
    <row r="15" spans="1:34" ht="34.5" customHeight="1">
      <c r="A15" s="87" t="s">
        <v>9</v>
      </c>
      <c r="B15" s="80">
        <v>0</v>
      </c>
      <c r="C15" s="81">
        <v>0</v>
      </c>
      <c r="D15" s="82">
        <v>0</v>
      </c>
      <c r="E15" s="80">
        <v>0</v>
      </c>
      <c r="F15" s="81">
        <v>0</v>
      </c>
      <c r="G15" s="83">
        <v>0</v>
      </c>
      <c r="H15" s="80">
        <v>0</v>
      </c>
      <c r="I15" s="81">
        <v>0</v>
      </c>
      <c r="J15" s="83">
        <v>0</v>
      </c>
      <c r="K15" s="80">
        <v>0</v>
      </c>
      <c r="L15" s="81">
        <v>0</v>
      </c>
      <c r="M15" s="82">
        <v>0</v>
      </c>
      <c r="N15" s="84">
        <v>0</v>
      </c>
      <c r="O15" s="81">
        <v>0</v>
      </c>
      <c r="P15" s="85">
        <v>0</v>
      </c>
      <c r="Q15" s="84">
        <f t="shared" si="0"/>
        <v>0</v>
      </c>
      <c r="R15" s="81">
        <f t="shared" si="0"/>
        <v>0</v>
      </c>
      <c r="S15" s="85">
        <f t="shared" si="0"/>
        <v>0</v>
      </c>
      <c r="T15" s="82">
        <v>0</v>
      </c>
      <c r="U15" s="81">
        <v>0</v>
      </c>
      <c r="V15" s="85">
        <v>0</v>
      </c>
      <c r="W15" s="82">
        <v>0</v>
      </c>
      <c r="X15" s="81">
        <v>0</v>
      </c>
      <c r="Y15" s="85">
        <v>0</v>
      </c>
      <c r="Z15" s="84">
        <v>0</v>
      </c>
      <c r="AA15" s="81">
        <v>0</v>
      </c>
      <c r="AB15" s="86">
        <v>0</v>
      </c>
      <c r="AC15" s="200">
        <f t="shared" si="1"/>
        <v>0</v>
      </c>
      <c r="AD15" s="81">
        <f t="shared" si="1"/>
        <v>0</v>
      </c>
      <c r="AE15" s="202">
        <f t="shared" si="1"/>
        <v>0</v>
      </c>
      <c r="AF15" s="24"/>
      <c r="AG15" s="24"/>
      <c r="AH15" s="24"/>
    </row>
    <row r="16" spans="1:34" ht="37.5" customHeight="1">
      <c r="A16" s="143" t="s">
        <v>10</v>
      </c>
      <c r="B16" s="144">
        <v>62</v>
      </c>
      <c r="C16" s="81">
        <v>3</v>
      </c>
      <c r="D16" s="145">
        <v>65</v>
      </c>
      <c r="E16" s="144">
        <v>50</v>
      </c>
      <c r="F16" s="81">
        <v>1</v>
      </c>
      <c r="G16" s="145">
        <v>51</v>
      </c>
      <c r="H16" s="144">
        <v>46</v>
      </c>
      <c r="I16" s="81">
        <v>24</v>
      </c>
      <c r="J16" s="146">
        <v>70</v>
      </c>
      <c r="K16" s="144">
        <v>37</v>
      </c>
      <c r="L16" s="81">
        <v>1</v>
      </c>
      <c r="M16" s="146">
        <v>38</v>
      </c>
      <c r="N16" s="84">
        <v>0</v>
      </c>
      <c r="O16" s="81">
        <v>0</v>
      </c>
      <c r="P16" s="85">
        <v>0</v>
      </c>
      <c r="Q16" s="84">
        <f t="shared" si="0"/>
        <v>195</v>
      </c>
      <c r="R16" s="81">
        <f t="shared" si="0"/>
        <v>29</v>
      </c>
      <c r="S16" s="85">
        <f t="shared" si="0"/>
        <v>224</v>
      </c>
      <c r="T16" s="146">
        <v>0</v>
      </c>
      <c r="U16" s="147">
        <v>0</v>
      </c>
      <c r="V16" s="148">
        <v>0</v>
      </c>
      <c r="W16" s="146">
        <v>0</v>
      </c>
      <c r="X16" s="147">
        <v>0</v>
      </c>
      <c r="Y16" s="149">
        <v>0</v>
      </c>
      <c r="Z16" s="84">
        <v>0</v>
      </c>
      <c r="AA16" s="81">
        <v>0</v>
      </c>
      <c r="AB16" s="86">
        <v>0</v>
      </c>
      <c r="AC16" s="200">
        <f t="shared" si="1"/>
        <v>195</v>
      </c>
      <c r="AD16" s="201">
        <f t="shared" si="1"/>
        <v>29</v>
      </c>
      <c r="AE16" s="202">
        <f t="shared" si="1"/>
        <v>224</v>
      </c>
      <c r="AF16" s="24"/>
      <c r="AG16" s="24"/>
      <c r="AH16" s="24"/>
    </row>
    <row r="17" spans="1:34" ht="39" customHeight="1">
      <c r="A17" s="88" t="s">
        <v>51</v>
      </c>
      <c r="B17" s="84">
        <v>321</v>
      </c>
      <c r="C17" s="81">
        <v>13</v>
      </c>
      <c r="D17" s="86">
        <v>334</v>
      </c>
      <c r="E17" s="84">
        <v>278</v>
      </c>
      <c r="F17" s="81">
        <v>16</v>
      </c>
      <c r="G17" s="86">
        <v>294</v>
      </c>
      <c r="H17" s="84">
        <v>285</v>
      </c>
      <c r="I17" s="81">
        <v>57</v>
      </c>
      <c r="J17" s="86">
        <v>342</v>
      </c>
      <c r="K17" s="84">
        <v>206</v>
      </c>
      <c r="L17" s="81">
        <v>23</v>
      </c>
      <c r="M17" s="86">
        <v>229</v>
      </c>
      <c r="N17" s="84">
        <v>14</v>
      </c>
      <c r="O17" s="81">
        <v>0</v>
      </c>
      <c r="P17" s="85">
        <v>14</v>
      </c>
      <c r="Q17" s="84">
        <f t="shared" si="0"/>
        <v>1104</v>
      </c>
      <c r="R17" s="81">
        <f t="shared" si="0"/>
        <v>109</v>
      </c>
      <c r="S17" s="85">
        <f t="shared" si="0"/>
        <v>1213</v>
      </c>
      <c r="T17" s="83">
        <v>180</v>
      </c>
      <c r="U17" s="81">
        <v>3</v>
      </c>
      <c r="V17" s="85">
        <v>183</v>
      </c>
      <c r="W17" s="83">
        <v>137</v>
      </c>
      <c r="X17" s="81">
        <v>5</v>
      </c>
      <c r="Y17" s="81">
        <v>142</v>
      </c>
      <c r="Z17" s="84">
        <v>317</v>
      </c>
      <c r="AA17" s="81">
        <v>8</v>
      </c>
      <c r="AB17" s="86">
        <v>325</v>
      </c>
      <c r="AC17" s="200">
        <f t="shared" si="1"/>
        <v>1421</v>
      </c>
      <c r="AD17" s="201">
        <f t="shared" si="1"/>
        <v>117</v>
      </c>
      <c r="AE17" s="202">
        <f t="shared" si="1"/>
        <v>1538</v>
      </c>
      <c r="AF17" s="24"/>
      <c r="AG17" s="24"/>
      <c r="AH17" s="24"/>
    </row>
    <row r="18" spans="1:36" ht="37.5" customHeight="1">
      <c r="A18" s="88" t="s">
        <v>11</v>
      </c>
      <c r="B18" s="84">
        <v>70</v>
      </c>
      <c r="C18" s="81">
        <v>12</v>
      </c>
      <c r="D18" s="86">
        <v>82</v>
      </c>
      <c r="E18" s="84">
        <v>52</v>
      </c>
      <c r="F18" s="81">
        <v>13</v>
      </c>
      <c r="G18" s="86">
        <v>65</v>
      </c>
      <c r="H18" s="84">
        <v>62</v>
      </c>
      <c r="I18" s="81">
        <v>28</v>
      </c>
      <c r="J18" s="85">
        <v>90</v>
      </c>
      <c r="K18" s="82">
        <v>55</v>
      </c>
      <c r="L18" s="81">
        <v>3</v>
      </c>
      <c r="M18" s="82">
        <v>58</v>
      </c>
      <c r="N18" s="84">
        <v>0</v>
      </c>
      <c r="O18" s="81">
        <v>0</v>
      </c>
      <c r="P18" s="85">
        <v>0</v>
      </c>
      <c r="Q18" s="84">
        <f t="shared" si="0"/>
        <v>239</v>
      </c>
      <c r="R18" s="81">
        <f t="shared" si="0"/>
        <v>56</v>
      </c>
      <c r="S18" s="85">
        <f t="shared" si="0"/>
        <v>295</v>
      </c>
      <c r="T18" s="83">
        <v>25</v>
      </c>
      <c r="U18" s="81">
        <v>1</v>
      </c>
      <c r="V18" s="85">
        <v>26</v>
      </c>
      <c r="W18" s="83">
        <v>24</v>
      </c>
      <c r="X18" s="81">
        <v>0</v>
      </c>
      <c r="Y18" s="85">
        <v>24</v>
      </c>
      <c r="Z18" s="84">
        <v>49</v>
      </c>
      <c r="AA18" s="81">
        <v>1</v>
      </c>
      <c r="AB18" s="86">
        <v>50</v>
      </c>
      <c r="AC18" s="200">
        <f t="shared" si="1"/>
        <v>288</v>
      </c>
      <c r="AD18" s="201">
        <f t="shared" si="1"/>
        <v>57</v>
      </c>
      <c r="AE18" s="202">
        <f t="shared" si="1"/>
        <v>345</v>
      </c>
      <c r="AF18" s="24"/>
      <c r="AG18" s="113"/>
      <c r="AH18" s="113"/>
      <c r="AI18" s="7"/>
      <c r="AJ18" s="7"/>
    </row>
    <row r="19" spans="1:34" s="7" customFormat="1" ht="39.75" customHeight="1" thickBot="1">
      <c r="A19" s="150" t="s">
        <v>12</v>
      </c>
      <c r="B19" s="151">
        <v>57</v>
      </c>
      <c r="C19" s="147">
        <v>17</v>
      </c>
      <c r="D19" s="149">
        <v>74</v>
      </c>
      <c r="E19" s="151">
        <v>2</v>
      </c>
      <c r="F19" s="147">
        <v>67</v>
      </c>
      <c r="G19" s="149">
        <v>69</v>
      </c>
      <c r="H19" s="152">
        <v>4</v>
      </c>
      <c r="I19" s="153">
        <v>132</v>
      </c>
      <c r="J19" s="149">
        <v>136</v>
      </c>
      <c r="K19" s="151">
        <v>1</v>
      </c>
      <c r="L19" s="147">
        <v>85</v>
      </c>
      <c r="M19" s="149">
        <v>86</v>
      </c>
      <c r="N19" s="152">
        <v>0</v>
      </c>
      <c r="O19" s="153">
        <v>0</v>
      </c>
      <c r="P19" s="203">
        <v>0</v>
      </c>
      <c r="Q19" s="152">
        <f t="shared" si="0"/>
        <v>64</v>
      </c>
      <c r="R19" s="153">
        <f t="shared" si="0"/>
        <v>301</v>
      </c>
      <c r="S19" s="85">
        <f t="shared" si="0"/>
        <v>365</v>
      </c>
      <c r="T19" s="146">
        <v>20</v>
      </c>
      <c r="U19" s="147">
        <v>1</v>
      </c>
      <c r="V19" s="149">
        <v>21</v>
      </c>
      <c r="W19" s="151">
        <v>10</v>
      </c>
      <c r="X19" s="147">
        <v>0</v>
      </c>
      <c r="Y19" s="149">
        <v>10</v>
      </c>
      <c r="Z19" s="84">
        <v>30</v>
      </c>
      <c r="AA19" s="81">
        <v>1</v>
      </c>
      <c r="AB19" s="86">
        <v>31</v>
      </c>
      <c r="AC19" s="154">
        <f t="shared" si="1"/>
        <v>94</v>
      </c>
      <c r="AD19" s="204">
        <f t="shared" si="1"/>
        <v>302</v>
      </c>
      <c r="AE19" s="205">
        <f t="shared" si="1"/>
        <v>396</v>
      </c>
      <c r="AF19" s="24"/>
      <c r="AG19" s="113"/>
      <c r="AH19" s="113"/>
    </row>
    <row r="20" spans="1:36" s="7" customFormat="1" ht="37.5" customHeight="1" thickBot="1">
      <c r="A20" s="8" t="s">
        <v>13</v>
      </c>
      <c r="B20" s="39">
        <f aca="true" t="shared" si="2" ref="B20:AB20">SUM(B10:B19)</f>
        <v>2551</v>
      </c>
      <c r="C20" s="39">
        <f t="shared" si="2"/>
        <v>324</v>
      </c>
      <c r="D20" s="39">
        <f t="shared" si="2"/>
        <v>2875</v>
      </c>
      <c r="E20" s="39">
        <f t="shared" si="2"/>
        <v>2361</v>
      </c>
      <c r="F20" s="39">
        <f t="shared" si="2"/>
        <v>455</v>
      </c>
      <c r="G20" s="40">
        <f t="shared" si="2"/>
        <v>2816</v>
      </c>
      <c r="H20" s="39">
        <f t="shared" si="2"/>
        <v>2564</v>
      </c>
      <c r="I20" s="39">
        <f t="shared" si="2"/>
        <v>855</v>
      </c>
      <c r="J20" s="41">
        <f t="shared" si="2"/>
        <v>3419</v>
      </c>
      <c r="K20" s="42">
        <f t="shared" si="2"/>
        <v>1675</v>
      </c>
      <c r="L20" s="39">
        <f t="shared" si="2"/>
        <v>860</v>
      </c>
      <c r="M20" s="40">
        <f t="shared" si="2"/>
        <v>2535</v>
      </c>
      <c r="N20" s="41">
        <f t="shared" si="2"/>
        <v>14</v>
      </c>
      <c r="O20" s="42">
        <f t="shared" si="2"/>
        <v>0</v>
      </c>
      <c r="P20" s="40">
        <f t="shared" si="2"/>
        <v>14</v>
      </c>
      <c r="Q20" s="39">
        <f t="shared" si="2"/>
        <v>9165</v>
      </c>
      <c r="R20" s="43">
        <f t="shared" si="2"/>
        <v>2494</v>
      </c>
      <c r="S20" s="44">
        <f t="shared" si="2"/>
        <v>11659</v>
      </c>
      <c r="T20" s="42">
        <f t="shared" si="2"/>
        <v>1365</v>
      </c>
      <c r="U20" s="39">
        <f t="shared" si="2"/>
        <v>41</v>
      </c>
      <c r="V20" s="39">
        <f t="shared" si="2"/>
        <v>1406</v>
      </c>
      <c r="W20" s="39">
        <f t="shared" si="2"/>
        <v>1079</v>
      </c>
      <c r="X20" s="39">
        <f t="shared" si="2"/>
        <v>20</v>
      </c>
      <c r="Y20" s="39">
        <f t="shared" si="2"/>
        <v>1099</v>
      </c>
      <c r="Z20" s="39">
        <f t="shared" si="2"/>
        <v>2444</v>
      </c>
      <c r="AA20" s="39">
        <f t="shared" si="2"/>
        <v>61</v>
      </c>
      <c r="AB20" s="39">
        <f t="shared" si="2"/>
        <v>2505</v>
      </c>
      <c r="AC20" s="41">
        <f>Q20+Z20</f>
        <v>11609</v>
      </c>
      <c r="AD20" s="41">
        <f>R20+AA20</f>
        <v>2555</v>
      </c>
      <c r="AE20" s="41">
        <f>S20+AB20</f>
        <v>14164</v>
      </c>
      <c r="AF20" s="114"/>
      <c r="AG20" s="24"/>
      <c r="AH20" s="24"/>
      <c r="AI20" s="1"/>
      <c r="AJ20" s="1"/>
    </row>
    <row r="21" spans="1:36" ht="42" customHeight="1">
      <c r="A21" s="297" t="s">
        <v>14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69"/>
      <c r="AG21" s="269"/>
      <c r="AH21" s="269"/>
      <c r="AI21" s="189"/>
      <c r="AJ21" s="189"/>
    </row>
    <row r="22" spans="1:36" ht="21.75" customHeight="1">
      <c r="A22" s="281" t="s">
        <v>65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115"/>
      <c r="AG22" s="115"/>
      <c r="AH22" s="115"/>
      <c r="AI22" s="188"/>
      <c r="AJ22" s="188"/>
    </row>
    <row r="23" spans="1:36" ht="25.5" customHeight="1" thickBot="1">
      <c r="A23" s="298" t="s">
        <v>44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69"/>
      <c r="AG23" s="269"/>
      <c r="AH23" s="269"/>
      <c r="AI23" s="2"/>
      <c r="AJ23" s="2"/>
    </row>
    <row r="24" spans="1:34" ht="33" customHeight="1">
      <c r="A24" s="282" t="s">
        <v>57</v>
      </c>
      <c r="B24" s="299">
        <v>1</v>
      </c>
      <c r="C24" s="300"/>
      <c r="D24" s="301"/>
      <c r="E24" s="299">
        <v>2</v>
      </c>
      <c r="F24" s="300"/>
      <c r="G24" s="301"/>
      <c r="H24" s="299">
        <v>3</v>
      </c>
      <c r="I24" s="300"/>
      <c r="J24" s="301"/>
      <c r="K24" s="299">
        <v>4</v>
      </c>
      <c r="L24" s="300"/>
      <c r="M24" s="301"/>
      <c r="N24" s="299">
        <v>5</v>
      </c>
      <c r="O24" s="300"/>
      <c r="P24" s="301"/>
      <c r="Q24" s="299" t="s">
        <v>3</v>
      </c>
      <c r="R24" s="300"/>
      <c r="S24" s="301"/>
      <c r="T24" s="305">
        <v>1</v>
      </c>
      <c r="U24" s="306"/>
      <c r="V24" s="307"/>
      <c r="W24" s="305">
        <v>2</v>
      </c>
      <c r="X24" s="306"/>
      <c r="Y24" s="306"/>
      <c r="Z24" s="305">
        <v>3</v>
      </c>
      <c r="AA24" s="306"/>
      <c r="AB24" s="307"/>
      <c r="AC24" s="305" t="s">
        <v>15</v>
      </c>
      <c r="AD24" s="306"/>
      <c r="AE24" s="307"/>
      <c r="AF24" s="273" t="s">
        <v>3</v>
      </c>
      <c r="AG24" s="274"/>
      <c r="AH24" s="270" t="s">
        <v>43</v>
      </c>
    </row>
    <row r="25" spans="1:34" ht="18" customHeight="1" thickBot="1">
      <c r="A25" s="283"/>
      <c r="B25" s="302"/>
      <c r="C25" s="303"/>
      <c r="D25" s="304"/>
      <c r="E25" s="302"/>
      <c r="F25" s="303"/>
      <c r="G25" s="304"/>
      <c r="H25" s="302"/>
      <c r="I25" s="303"/>
      <c r="J25" s="304"/>
      <c r="K25" s="302"/>
      <c r="L25" s="303"/>
      <c r="M25" s="304"/>
      <c r="N25" s="302"/>
      <c r="O25" s="303"/>
      <c r="P25" s="304"/>
      <c r="Q25" s="308" t="s">
        <v>56</v>
      </c>
      <c r="R25" s="309"/>
      <c r="S25" s="310"/>
      <c r="T25" s="308" t="s">
        <v>4</v>
      </c>
      <c r="U25" s="309"/>
      <c r="V25" s="310"/>
      <c r="W25" s="308" t="s">
        <v>4</v>
      </c>
      <c r="X25" s="309"/>
      <c r="Y25" s="310"/>
      <c r="Z25" s="308" t="s">
        <v>4</v>
      </c>
      <c r="AA25" s="309"/>
      <c r="AB25" s="310"/>
      <c r="AC25" s="308" t="s">
        <v>4</v>
      </c>
      <c r="AD25" s="309"/>
      <c r="AE25" s="310"/>
      <c r="AF25" s="275"/>
      <c r="AG25" s="276"/>
      <c r="AH25" s="271"/>
    </row>
    <row r="26" spans="1:34" ht="108" customHeight="1" thickBot="1">
      <c r="A26" s="284"/>
      <c r="B26" s="26" t="s">
        <v>53</v>
      </c>
      <c r="C26" s="25" t="s">
        <v>54</v>
      </c>
      <c r="D26" s="3" t="s">
        <v>5</v>
      </c>
      <c r="E26" s="26" t="s">
        <v>53</v>
      </c>
      <c r="F26" s="25" t="s">
        <v>54</v>
      </c>
      <c r="G26" s="3" t="s">
        <v>5</v>
      </c>
      <c r="H26" s="26" t="s">
        <v>53</v>
      </c>
      <c r="I26" s="25" t="s">
        <v>54</v>
      </c>
      <c r="J26" s="3" t="s">
        <v>5</v>
      </c>
      <c r="K26" s="26" t="s">
        <v>53</v>
      </c>
      <c r="L26" s="25" t="s">
        <v>54</v>
      </c>
      <c r="M26" s="3" t="s">
        <v>5</v>
      </c>
      <c r="N26" s="26" t="s">
        <v>53</v>
      </c>
      <c r="O26" s="25" t="s">
        <v>54</v>
      </c>
      <c r="P26" s="3" t="s">
        <v>5</v>
      </c>
      <c r="Q26" s="26" t="s">
        <v>53</v>
      </c>
      <c r="R26" s="25" t="s">
        <v>54</v>
      </c>
      <c r="S26" s="3" t="s">
        <v>5</v>
      </c>
      <c r="T26" s="26" t="s">
        <v>53</v>
      </c>
      <c r="U26" s="25" t="s">
        <v>54</v>
      </c>
      <c r="V26" s="3" t="s">
        <v>5</v>
      </c>
      <c r="W26" s="26" t="s">
        <v>53</v>
      </c>
      <c r="X26" s="25" t="s">
        <v>54</v>
      </c>
      <c r="Y26" s="3" t="s">
        <v>5</v>
      </c>
      <c r="Z26" s="26" t="s">
        <v>53</v>
      </c>
      <c r="AA26" s="25" t="s">
        <v>54</v>
      </c>
      <c r="AB26" s="3" t="s">
        <v>5</v>
      </c>
      <c r="AC26" s="26" t="s">
        <v>53</v>
      </c>
      <c r="AD26" s="25" t="s">
        <v>54</v>
      </c>
      <c r="AE26" s="3" t="s">
        <v>5</v>
      </c>
      <c r="AF26" s="26" t="s">
        <v>53</v>
      </c>
      <c r="AG26" s="25" t="s">
        <v>54</v>
      </c>
      <c r="AH26" s="272"/>
    </row>
    <row r="27" spans="1:34" ht="33.75" customHeight="1">
      <c r="A27" s="87" t="s">
        <v>6</v>
      </c>
      <c r="B27" s="136">
        <v>164</v>
      </c>
      <c r="C27" s="137">
        <v>165</v>
      </c>
      <c r="D27" s="139">
        <v>329</v>
      </c>
      <c r="E27" s="136">
        <v>168</v>
      </c>
      <c r="F27" s="137">
        <v>270</v>
      </c>
      <c r="G27" s="139">
        <v>438</v>
      </c>
      <c r="H27" s="136">
        <v>279</v>
      </c>
      <c r="I27" s="137">
        <v>481</v>
      </c>
      <c r="J27" s="139">
        <v>760</v>
      </c>
      <c r="K27" s="136">
        <v>90</v>
      </c>
      <c r="L27" s="137">
        <v>334</v>
      </c>
      <c r="M27" s="139">
        <v>424</v>
      </c>
      <c r="N27" s="136">
        <v>113</v>
      </c>
      <c r="O27" s="137">
        <v>314</v>
      </c>
      <c r="P27" s="138">
        <v>427</v>
      </c>
      <c r="Q27" s="141">
        <f aca="true" t="shared" si="3" ref="Q27:S36">B27+E27+H27+K27+N27</f>
        <v>814</v>
      </c>
      <c r="R27" s="81">
        <f t="shared" si="3"/>
        <v>1564</v>
      </c>
      <c r="S27" s="140">
        <f t="shared" si="3"/>
        <v>2378</v>
      </c>
      <c r="T27" s="136">
        <v>103</v>
      </c>
      <c r="U27" s="137">
        <v>90</v>
      </c>
      <c r="V27" s="139">
        <v>193</v>
      </c>
      <c r="W27" s="136">
        <v>86</v>
      </c>
      <c r="X27" s="137">
        <v>122</v>
      </c>
      <c r="Y27" s="139">
        <v>208</v>
      </c>
      <c r="Z27" s="136">
        <v>12</v>
      </c>
      <c r="AA27" s="137">
        <v>15</v>
      </c>
      <c r="AB27" s="138">
        <v>27</v>
      </c>
      <c r="AC27" s="136">
        <v>201</v>
      </c>
      <c r="AD27" s="137">
        <v>227</v>
      </c>
      <c r="AE27" s="206">
        <v>428</v>
      </c>
      <c r="AF27" s="200">
        <f aca="true" t="shared" si="4" ref="AF27:AH36">Q27+AC27</f>
        <v>1015</v>
      </c>
      <c r="AG27" s="201">
        <f t="shared" si="4"/>
        <v>1791</v>
      </c>
      <c r="AH27" s="202">
        <f t="shared" si="4"/>
        <v>2806</v>
      </c>
    </row>
    <row r="28" spans="1:34" ht="34.5" customHeight="1">
      <c r="A28" s="89" t="s">
        <v>7</v>
      </c>
      <c r="B28" s="80">
        <v>0</v>
      </c>
      <c r="C28" s="81">
        <v>76</v>
      </c>
      <c r="D28" s="83">
        <v>76</v>
      </c>
      <c r="E28" s="80">
        <v>0</v>
      </c>
      <c r="F28" s="81">
        <v>106</v>
      </c>
      <c r="G28" s="83">
        <v>106</v>
      </c>
      <c r="H28" s="80">
        <v>0</v>
      </c>
      <c r="I28" s="81">
        <v>143</v>
      </c>
      <c r="J28" s="83">
        <v>143</v>
      </c>
      <c r="K28" s="80">
        <v>5</v>
      </c>
      <c r="L28" s="81">
        <v>109</v>
      </c>
      <c r="M28" s="83">
        <v>114</v>
      </c>
      <c r="N28" s="80">
        <v>6</v>
      </c>
      <c r="O28" s="81">
        <v>99</v>
      </c>
      <c r="P28" s="83">
        <v>105</v>
      </c>
      <c r="Q28" s="84">
        <f t="shared" si="3"/>
        <v>11</v>
      </c>
      <c r="R28" s="81">
        <f t="shared" si="3"/>
        <v>533</v>
      </c>
      <c r="S28" s="85">
        <f t="shared" si="3"/>
        <v>544</v>
      </c>
      <c r="T28" s="80">
        <v>0</v>
      </c>
      <c r="U28" s="81">
        <v>31</v>
      </c>
      <c r="V28" s="83">
        <v>31</v>
      </c>
      <c r="W28" s="80">
        <v>0</v>
      </c>
      <c r="X28" s="81">
        <v>17</v>
      </c>
      <c r="Y28" s="83">
        <v>17</v>
      </c>
      <c r="Z28" s="80">
        <v>0</v>
      </c>
      <c r="AA28" s="81">
        <v>0</v>
      </c>
      <c r="AB28" s="82">
        <v>0</v>
      </c>
      <c r="AC28" s="84">
        <v>0</v>
      </c>
      <c r="AD28" s="81">
        <v>48</v>
      </c>
      <c r="AE28" s="85">
        <v>48</v>
      </c>
      <c r="AF28" s="200">
        <f t="shared" si="4"/>
        <v>11</v>
      </c>
      <c r="AG28" s="201">
        <f t="shared" si="4"/>
        <v>581</v>
      </c>
      <c r="AH28" s="202">
        <f t="shared" si="4"/>
        <v>592</v>
      </c>
    </row>
    <row r="29" spans="1:34" ht="33" customHeight="1">
      <c r="A29" s="89" t="s">
        <v>8</v>
      </c>
      <c r="B29" s="80">
        <v>138</v>
      </c>
      <c r="C29" s="81">
        <v>66</v>
      </c>
      <c r="D29" s="83">
        <v>204</v>
      </c>
      <c r="E29" s="80">
        <v>114</v>
      </c>
      <c r="F29" s="81">
        <v>69</v>
      </c>
      <c r="G29" s="83">
        <v>183</v>
      </c>
      <c r="H29" s="80">
        <v>81</v>
      </c>
      <c r="I29" s="81">
        <v>90</v>
      </c>
      <c r="J29" s="83">
        <v>171</v>
      </c>
      <c r="K29" s="80">
        <v>89</v>
      </c>
      <c r="L29" s="81">
        <v>72</v>
      </c>
      <c r="M29" s="83">
        <v>161</v>
      </c>
      <c r="N29" s="80">
        <v>84</v>
      </c>
      <c r="O29" s="81">
        <v>65</v>
      </c>
      <c r="P29" s="83">
        <v>149</v>
      </c>
      <c r="Q29" s="84">
        <f t="shared" si="3"/>
        <v>506</v>
      </c>
      <c r="R29" s="81">
        <f t="shared" si="3"/>
        <v>362</v>
      </c>
      <c r="S29" s="85">
        <f t="shared" si="3"/>
        <v>868</v>
      </c>
      <c r="T29" s="80">
        <v>116</v>
      </c>
      <c r="U29" s="81">
        <v>18</v>
      </c>
      <c r="V29" s="83">
        <v>134</v>
      </c>
      <c r="W29" s="80">
        <v>92</v>
      </c>
      <c r="X29" s="81">
        <v>20</v>
      </c>
      <c r="Y29" s="83">
        <v>112</v>
      </c>
      <c r="Z29" s="80">
        <v>1</v>
      </c>
      <c r="AA29" s="81">
        <v>0</v>
      </c>
      <c r="AB29" s="82">
        <v>1</v>
      </c>
      <c r="AC29" s="84">
        <v>209</v>
      </c>
      <c r="AD29" s="81">
        <v>38</v>
      </c>
      <c r="AE29" s="86">
        <v>247</v>
      </c>
      <c r="AF29" s="200">
        <f t="shared" si="4"/>
        <v>715</v>
      </c>
      <c r="AG29" s="201">
        <f t="shared" si="4"/>
        <v>400</v>
      </c>
      <c r="AH29" s="202">
        <f t="shared" si="4"/>
        <v>1115</v>
      </c>
    </row>
    <row r="30" spans="1:34" ht="30" customHeight="1">
      <c r="A30" s="79" t="s">
        <v>48</v>
      </c>
      <c r="B30" s="80">
        <v>5</v>
      </c>
      <c r="C30" s="81">
        <v>4</v>
      </c>
      <c r="D30" s="83">
        <v>9</v>
      </c>
      <c r="E30" s="80">
        <v>16</v>
      </c>
      <c r="F30" s="81">
        <v>27</v>
      </c>
      <c r="G30" s="83">
        <v>43</v>
      </c>
      <c r="H30" s="80">
        <v>25</v>
      </c>
      <c r="I30" s="81">
        <v>33</v>
      </c>
      <c r="J30" s="83">
        <v>58</v>
      </c>
      <c r="K30" s="80">
        <v>3</v>
      </c>
      <c r="L30" s="81">
        <v>29</v>
      </c>
      <c r="M30" s="83">
        <v>32</v>
      </c>
      <c r="N30" s="80">
        <v>3</v>
      </c>
      <c r="O30" s="81">
        <v>30</v>
      </c>
      <c r="P30" s="83">
        <v>33</v>
      </c>
      <c r="Q30" s="84">
        <f t="shared" si="3"/>
        <v>52</v>
      </c>
      <c r="R30" s="81">
        <f t="shared" si="3"/>
        <v>123</v>
      </c>
      <c r="S30" s="85">
        <f t="shared" si="3"/>
        <v>175</v>
      </c>
      <c r="T30" s="80">
        <v>0</v>
      </c>
      <c r="U30" s="81">
        <v>2</v>
      </c>
      <c r="V30" s="83">
        <v>2</v>
      </c>
      <c r="W30" s="80">
        <v>0</v>
      </c>
      <c r="X30" s="81">
        <v>4</v>
      </c>
      <c r="Y30" s="83">
        <v>4</v>
      </c>
      <c r="Z30" s="80">
        <v>0</v>
      </c>
      <c r="AA30" s="81">
        <v>2</v>
      </c>
      <c r="AB30" s="82">
        <v>2</v>
      </c>
      <c r="AC30" s="84">
        <v>0</v>
      </c>
      <c r="AD30" s="81">
        <v>8</v>
      </c>
      <c r="AE30" s="86">
        <v>8</v>
      </c>
      <c r="AF30" s="200">
        <f t="shared" si="4"/>
        <v>52</v>
      </c>
      <c r="AG30" s="201">
        <f t="shared" si="4"/>
        <v>131</v>
      </c>
      <c r="AH30" s="202">
        <f t="shared" si="4"/>
        <v>183</v>
      </c>
    </row>
    <row r="31" spans="1:34" ht="31.5" customHeight="1">
      <c r="A31" s="79" t="s">
        <v>45</v>
      </c>
      <c r="B31" s="80">
        <v>70</v>
      </c>
      <c r="C31" s="81">
        <v>76</v>
      </c>
      <c r="D31" s="83">
        <v>146</v>
      </c>
      <c r="E31" s="80">
        <v>78</v>
      </c>
      <c r="F31" s="81">
        <v>115</v>
      </c>
      <c r="G31" s="83">
        <v>193</v>
      </c>
      <c r="H31" s="80">
        <v>141</v>
      </c>
      <c r="I31" s="81">
        <v>293</v>
      </c>
      <c r="J31" s="83">
        <v>434</v>
      </c>
      <c r="K31" s="80">
        <v>61</v>
      </c>
      <c r="L31" s="81">
        <v>258</v>
      </c>
      <c r="M31" s="83">
        <v>319</v>
      </c>
      <c r="N31" s="80">
        <v>48</v>
      </c>
      <c r="O31" s="81">
        <v>282</v>
      </c>
      <c r="P31" s="83">
        <v>330</v>
      </c>
      <c r="Q31" s="84">
        <f t="shared" si="3"/>
        <v>398</v>
      </c>
      <c r="R31" s="81">
        <f t="shared" si="3"/>
        <v>1024</v>
      </c>
      <c r="S31" s="85">
        <f t="shared" si="3"/>
        <v>1422</v>
      </c>
      <c r="T31" s="80">
        <v>75</v>
      </c>
      <c r="U31" s="81">
        <v>64</v>
      </c>
      <c r="V31" s="83">
        <v>139</v>
      </c>
      <c r="W31" s="80">
        <v>79</v>
      </c>
      <c r="X31" s="81">
        <v>107</v>
      </c>
      <c r="Y31" s="83">
        <v>186</v>
      </c>
      <c r="Z31" s="80">
        <v>92</v>
      </c>
      <c r="AA31" s="81">
        <v>259</v>
      </c>
      <c r="AB31" s="82">
        <v>351</v>
      </c>
      <c r="AC31" s="84">
        <v>246</v>
      </c>
      <c r="AD31" s="81">
        <v>430</v>
      </c>
      <c r="AE31" s="86">
        <v>676</v>
      </c>
      <c r="AF31" s="200">
        <f t="shared" si="4"/>
        <v>644</v>
      </c>
      <c r="AG31" s="201">
        <f t="shared" si="4"/>
        <v>1454</v>
      </c>
      <c r="AH31" s="202">
        <f t="shared" si="4"/>
        <v>2098</v>
      </c>
    </row>
    <row r="32" spans="1:34" ht="37.5" customHeight="1">
      <c r="A32" s="89" t="s">
        <v>9</v>
      </c>
      <c r="B32" s="80">
        <v>0</v>
      </c>
      <c r="C32" s="81">
        <v>0</v>
      </c>
      <c r="D32" s="142">
        <v>0</v>
      </c>
      <c r="E32" s="82">
        <v>0</v>
      </c>
      <c r="F32" s="81">
        <v>0</v>
      </c>
      <c r="G32" s="142">
        <v>0</v>
      </c>
      <c r="H32" s="82">
        <v>0</v>
      </c>
      <c r="I32" s="81">
        <v>0</v>
      </c>
      <c r="J32" s="82">
        <v>0</v>
      </c>
      <c r="K32" s="80">
        <v>0</v>
      </c>
      <c r="L32" s="81">
        <v>0</v>
      </c>
      <c r="M32" s="142">
        <v>0</v>
      </c>
      <c r="N32" s="82">
        <v>0</v>
      </c>
      <c r="O32" s="81">
        <v>0</v>
      </c>
      <c r="P32" s="82">
        <v>0</v>
      </c>
      <c r="Q32" s="80">
        <f t="shared" si="3"/>
        <v>0</v>
      </c>
      <c r="R32" s="81">
        <f t="shared" si="3"/>
        <v>0</v>
      </c>
      <c r="S32" s="85">
        <f t="shared" si="3"/>
        <v>0</v>
      </c>
      <c r="T32" s="80">
        <v>0</v>
      </c>
      <c r="U32" s="81">
        <v>24</v>
      </c>
      <c r="V32" s="83">
        <v>24</v>
      </c>
      <c r="W32" s="80">
        <v>0</v>
      </c>
      <c r="X32" s="81">
        <v>35</v>
      </c>
      <c r="Y32" s="83">
        <v>35</v>
      </c>
      <c r="Z32" s="80">
        <v>0</v>
      </c>
      <c r="AA32" s="81">
        <v>0</v>
      </c>
      <c r="AB32" s="83">
        <v>0</v>
      </c>
      <c r="AC32" s="84">
        <v>0</v>
      </c>
      <c r="AD32" s="81">
        <v>59</v>
      </c>
      <c r="AE32" s="86">
        <v>59</v>
      </c>
      <c r="AF32" s="200">
        <f t="shared" si="4"/>
        <v>0</v>
      </c>
      <c r="AG32" s="201">
        <f t="shared" si="4"/>
        <v>59</v>
      </c>
      <c r="AH32" s="202">
        <f t="shared" si="4"/>
        <v>59</v>
      </c>
    </row>
    <row r="33" spans="1:34" ht="36.75" customHeight="1">
      <c r="A33" s="143" t="s">
        <v>10</v>
      </c>
      <c r="B33" s="80">
        <v>20</v>
      </c>
      <c r="C33" s="81">
        <v>22</v>
      </c>
      <c r="D33" s="142">
        <v>42</v>
      </c>
      <c r="E33" s="82">
        <v>10</v>
      </c>
      <c r="F33" s="81">
        <v>61</v>
      </c>
      <c r="G33" s="82">
        <v>71</v>
      </c>
      <c r="H33" s="80">
        <v>6</v>
      </c>
      <c r="I33" s="81">
        <v>45</v>
      </c>
      <c r="J33" s="142">
        <v>51</v>
      </c>
      <c r="K33" s="82">
        <v>2</v>
      </c>
      <c r="L33" s="81">
        <v>1</v>
      </c>
      <c r="M33" s="82">
        <v>3</v>
      </c>
      <c r="N33" s="80">
        <v>2</v>
      </c>
      <c r="O33" s="81">
        <v>7</v>
      </c>
      <c r="P33" s="142">
        <v>9</v>
      </c>
      <c r="Q33" s="84">
        <f t="shared" si="3"/>
        <v>40</v>
      </c>
      <c r="R33" s="81">
        <f t="shared" si="3"/>
        <v>136</v>
      </c>
      <c r="S33" s="85">
        <f>D33+G33+J33+M33+P33</f>
        <v>176</v>
      </c>
      <c r="T33" s="80">
        <v>0</v>
      </c>
      <c r="U33" s="81">
        <v>0</v>
      </c>
      <c r="V33" s="142">
        <v>0</v>
      </c>
      <c r="W33" s="82">
        <v>0</v>
      </c>
      <c r="X33" s="81">
        <v>0</v>
      </c>
      <c r="Y33" s="82">
        <v>0</v>
      </c>
      <c r="Z33" s="80" t="s">
        <v>61</v>
      </c>
      <c r="AA33" s="81">
        <v>0</v>
      </c>
      <c r="AB33" s="82">
        <v>0</v>
      </c>
      <c r="AC33" s="84">
        <v>0</v>
      </c>
      <c r="AD33" s="81">
        <v>0</v>
      </c>
      <c r="AE33" s="86">
        <v>0</v>
      </c>
      <c r="AF33" s="200">
        <f t="shared" si="4"/>
        <v>40</v>
      </c>
      <c r="AG33" s="201">
        <f t="shared" si="4"/>
        <v>136</v>
      </c>
      <c r="AH33" s="202">
        <f t="shared" si="4"/>
        <v>176</v>
      </c>
    </row>
    <row r="34" spans="1:34" ht="36.75" customHeight="1">
      <c r="A34" s="88" t="s">
        <v>52</v>
      </c>
      <c r="B34" s="144">
        <v>63</v>
      </c>
      <c r="C34" s="147">
        <v>43</v>
      </c>
      <c r="D34" s="146">
        <v>106</v>
      </c>
      <c r="E34" s="144">
        <v>52</v>
      </c>
      <c r="F34" s="147">
        <v>130</v>
      </c>
      <c r="G34" s="146">
        <v>182</v>
      </c>
      <c r="H34" s="144">
        <v>31</v>
      </c>
      <c r="I34" s="147">
        <v>176</v>
      </c>
      <c r="J34" s="146">
        <v>207</v>
      </c>
      <c r="K34" s="144">
        <v>32</v>
      </c>
      <c r="L34" s="147">
        <v>79</v>
      </c>
      <c r="M34" s="146">
        <v>111</v>
      </c>
      <c r="N34" s="144">
        <v>27</v>
      </c>
      <c r="O34" s="147">
        <v>220</v>
      </c>
      <c r="P34" s="146">
        <v>247</v>
      </c>
      <c r="Q34" s="80">
        <f t="shared" si="3"/>
        <v>205</v>
      </c>
      <c r="R34" s="81">
        <f t="shared" si="3"/>
        <v>648</v>
      </c>
      <c r="S34" s="83">
        <f t="shared" si="3"/>
        <v>853</v>
      </c>
      <c r="T34" s="80">
        <v>55</v>
      </c>
      <c r="U34" s="81">
        <v>14</v>
      </c>
      <c r="V34" s="83">
        <v>69</v>
      </c>
      <c r="W34" s="80">
        <v>60</v>
      </c>
      <c r="X34" s="81">
        <v>20</v>
      </c>
      <c r="Y34" s="83">
        <v>80</v>
      </c>
      <c r="Z34" s="80">
        <v>1</v>
      </c>
      <c r="AA34" s="81">
        <v>1</v>
      </c>
      <c r="AB34" s="82">
        <v>2</v>
      </c>
      <c r="AC34" s="84">
        <v>116</v>
      </c>
      <c r="AD34" s="81">
        <v>35</v>
      </c>
      <c r="AE34" s="86">
        <v>151</v>
      </c>
      <c r="AF34" s="200">
        <f t="shared" si="4"/>
        <v>321</v>
      </c>
      <c r="AG34" s="201">
        <f t="shared" si="4"/>
        <v>683</v>
      </c>
      <c r="AH34" s="202">
        <f t="shared" si="4"/>
        <v>1004</v>
      </c>
    </row>
    <row r="35" spans="1:34" ht="35.25" customHeight="1">
      <c r="A35" s="88" t="s">
        <v>11</v>
      </c>
      <c r="B35" s="80">
        <v>17</v>
      </c>
      <c r="C35" s="81">
        <v>41</v>
      </c>
      <c r="D35" s="142">
        <v>58</v>
      </c>
      <c r="E35" s="82">
        <v>16</v>
      </c>
      <c r="F35" s="81">
        <v>95</v>
      </c>
      <c r="G35" s="82">
        <v>111</v>
      </c>
      <c r="H35" s="80">
        <v>11</v>
      </c>
      <c r="I35" s="81">
        <v>94</v>
      </c>
      <c r="J35" s="142">
        <v>105</v>
      </c>
      <c r="K35" s="82">
        <v>5</v>
      </c>
      <c r="L35" s="81">
        <v>21</v>
      </c>
      <c r="M35" s="82">
        <v>26</v>
      </c>
      <c r="N35" s="80">
        <v>5</v>
      </c>
      <c r="O35" s="81">
        <v>66</v>
      </c>
      <c r="P35" s="142">
        <v>71</v>
      </c>
      <c r="Q35" s="84">
        <f t="shared" si="3"/>
        <v>54</v>
      </c>
      <c r="R35" s="81">
        <f t="shared" si="3"/>
        <v>317</v>
      </c>
      <c r="S35" s="85">
        <f t="shared" si="3"/>
        <v>371</v>
      </c>
      <c r="T35" s="80">
        <v>9</v>
      </c>
      <c r="U35" s="81">
        <v>8</v>
      </c>
      <c r="V35" s="83">
        <v>17</v>
      </c>
      <c r="W35" s="80">
        <v>12</v>
      </c>
      <c r="X35" s="81">
        <v>16</v>
      </c>
      <c r="Y35" s="83">
        <v>28</v>
      </c>
      <c r="Z35" s="80">
        <v>0</v>
      </c>
      <c r="AA35" s="81">
        <v>0</v>
      </c>
      <c r="AB35" s="82">
        <v>0</v>
      </c>
      <c r="AC35" s="84">
        <v>21</v>
      </c>
      <c r="AD35" s="81">
        <v>24</v>
      </c>
      <c r="AE35" s="86">
        <v>45</v>
      </c>
      <c r="AF35" s="200">
        <f t="shared" si="4"/>
        <v>75</v>
      </c>
      <c r="AG35" s="201">
        <f t="shared" si="4"/>
        <v>341</v>
      </c>
      <c r="AH35" s="202">
        <f t="shared" si="4"/>
        <v>416</v>
      </c>
    </row>
    <row r="36" spans="1:34" ht="42.75" customHeight="1" thickBot="1">
      <c r="A36" s="155" t="s">
        <v>12</v>
      </c>
      <c r="B36" s="154">
        <v>6</v>
      </c>
      <c r="C36" s="156">
        <v>52</v>
      </c>
      <c r="D36" s="157">
        <v>58</v>
      </c>
      <c r="E36" s="154">
        <v>3</v>
      </c>
      <c r="F36" s="156">
        <v>143</v>
      </c>
      <c r="G36" s="157">
        <v>146</v>
      </c>
      <c r="H36" s="154">
        <v>0</v>
      </c>
      <c r="I36" s="156">
        <v>254</v>
      </c>
      <c r="J36" s="157">
        <v>254</v>
      </c>
      <c r="K36" s="154">
        <v>11</v>
      </c>
      <c r="L36" s="156">
        <v>132</v>
      </c>
      <c r="M36" s="157">
        <v>143</v>
      </c>
      <c r="N36" s="154">
        <v>11</v>
      </c>
      <c r="O36" s="156">
        <v>127</v>
      </c>
      <c r="P36" s="157">
        <v>138</v>
      </c>
      <c r="Q36" s="152">
        <f>B36+E36+H36+K36+N36</f>
        <v>31</v>
      </c>
      <c r="R36" s="153">
        <f>C36+F36+I36+L36+O36</f>
        <v>708</v>
      </c>
      <c r="S36" s="203">
        <f t="shared" si="3"/>
        <v>739</v>
      </c>
      <c r="T36" s="144">
        <v>5</v>
      </c>
      <c r="U36" s="153">
        <v>85</v>
      </c>
      <c r="V36" s="146">
        <v>90</v>
      </c>
      <c r="W36" s="144">
        <v>5</v>
      </c>
      <c r="X36" s="153">
        <v>122</v>
      </c>
      <c r="Y36" s="146">
        <v>127</v>
      </c>
      <c r="Z36" s="144">
        <v>0</v>
      </c>
      <c r="AA36" s="153">
        <v>0</v>
      </c>
      <c r="AB36" s="145">
        <v>0</v>
      </c>
      <c r="AC36" s="152">
        <v>10</v>
      </c>
      <c r="AD36" s="153">
        <v>207</v>
      </c>
      <c r="AE36" s="158">
        <v>217</v>
      </c>
      <c r="AF36" s="154">
        <f t="shared" si="4"/>
        <v>41</v>
      </c>
      <c r="AG36" s="201">
        <f t="shared" si="4"/>
        <v>915</v>
      </c>
      <c r="AH36" s="205">
        <f t="shared" si="4"/>
        <v>956</v>
      </c>
    </row>
    <row r="37" spans="1:34" ht="41.25" customHeight="1" thickBot="1">
      <c r="A37" s="8" t="s">
        <v>13</v>
      </c>
      <c r="B37" s="39">
        <f aca="true" t="shared" si="5" ref="B37:AE37">SUM(B27:B36)</f>
        <v>483</v>
      </c>
      <c r="C37" s="39">
        <f t="shared" si="5"/>
        <v>545</v>
      </c>
      <c r="D37" s="39">
        <f t="shared" si="5"/>
        <v>1028</v>
      </c>
      <c r="E37" s="39">
        <f t="shared" si="5"/>
        <v>457</v>
      </c>
      <c r="F37" s="39">
        <f t="shared" si="5"/>
        <v>1016</v>
      </c>
      <c r="G37" s="39">
        <f t="shared" si="5"/>
        <v>1473</v>
      </c>
      <c r="H37" s="39">
        <f t="shared" si="5"/>
        <v>574</v>
      </c>
      <c r="I37" s="39">
        <f t="shared" si="5"/>
        <v>1609</v>
      </c>
      <c r="J37" s="39">
        <f t="shared" si="5"/>
        <v>2183</v>
      </c>
      <c r="K37" s="39">
        <f t="shared" si="5"/>
        <v>298</v>
      </c>
      <c r="L37" s="39">
        <f t="shared" si="5"/>
        <v>1035</v>
      </c>
      <c r="M37" s="39">
        <f t="shared" si="5"/>
        <v>1333</v>
      </c>
      <c r="N37" s="39">
        <f t="shared" si="5"/>
        <v>299</v>
      </c>
      <c r="O37" s="39">
        <f t="shared" si="5"/>
        <v>1210</v>
      </c>
      <c r="P37" s="39">
        <f t="shared" si="5"/>
        <v>1509</v>
      </c>
      <c r="Q37" s="45">
        <f t="shared" si="5"/>
        <v>2111</v>
      </c>
      <c r="R37" s="45">
        <f t="shared" si="5"/>
        <v>5415</v>
      </c>
      <c r="S37" s="45">
        <f t="shared" si="5"/>
        <v>7526</v>
      </c>
      <c r="T37" s="39">
        <f t="shared" si="5"/>
        <v>363</v>
      </c>
      <c r="U37" s="39">
        <f t="shared" si="5"/>
        <v>336</v>
      </c>
      <c r="V37" s="39">
        <f t="shared" si="5"/>
        <v>699</v>
      </c>
      <c r="W37" s="39">
        <f t="shared" si="5"/>
        <v>334</v>
      </c>
      <c r="X37" s="39">
        <f t="shared" si="5"/>
        <v>463</v>
      </c>
      <c r="Y37" s="40">
        <f t="shared" si="5"/>
        <v>797</v>
      </c>
      <c r="Z37" s="39">
        <f t="shared" si="5"/>
        <v>106</v>
      </c>
      <c r="AA37" s="39">
        <f t="shared" si="5"/>
        <v>277</v>
      </c>
      <c r="AB37" s="41">
        <f t="shared" si="5"/>
        <v>383</v>
      </c>
      <c r="AC37" s="41">
        <f t="shared" si="5"/>
        <v>803</v>
      </c>
      <c r="AD37" s="41">
        <f t="shared" si="5"/>
        <v>1076</v>
      </c>
      <c r="AE37" s="41">
        <f t="shared" si="5"/>
        <v>1879</v>
      </c>
      <c r="AF37" s="40">
        <f>Q37+AC37</f>
        <v>2914</v>
      </c>
      <c r="AG37" s="43">
        <f>R37+AD37</f>
        <v>6491</v>
      </c>
      <c r="AH37" s="44">
        <f>S37+AE37</f>
        <v>9405</v>
      </c>
    </row>
    <row r="38" spans="1:36" ht="43.5" customHeight="1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46"/>
      <c r="R38" s="46"/>
      <c r="S38" s="46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47"/>
      <c r="AG38" s="47"/>
      <c r="AH38" s="47"/>
      <c r="AI38" s="7"/>
      <c r="AJ38" s="7"/>
    </row>
    <row r="39" spans="1:34" ht="24" customHeight="1" thickBot="1">
      <c r="A39" s="311" t="s">
        <v>66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spans="1:34" ht="27" customHeight="1" thickBot="1">
      <c r="A40" s="312" t="s">
        <v>57</v>
      </c>
      <c r="B40" s="194" t="s">
        <v>16</v>
      </c>
      <c r="C40" s="195"/>
      <c r="D40" s="196"/>
      <c r="E40" s="194" t="s">
        <v>17</v>
      </c>
      <c r="F40" s="195"/>
      <c r="G40" s="196"/>
      <c r="H40" s="194" t="s">
        <v>18</v>
      </c>
      <c r="I40" s="195"/>
      <c r="J40" s="196"/>
      <c r="K40" s="194" t="s">
        <v>19</v>
      </c>
      <c r="L40" s="195"/>
      <c r="M40" s="196"/>
      <c r="N40" s="194" t="s">
        <v>20</v>
      </c>
      <c r="O40" s="195"/>
      <c r="P40" s="196"/>
      <c r="Q40" s="194" t="s">
        <v>21</v>
      </c>
      <c r="R40" s="195"/>
      <c r="S40" s="196"/>
      <c r="T40" s="314" t="s">
        <v>5</v>
      </c>
      <c r="U40" s="315"/>
      <c r="V40" s="316"/>
      <c r="W40" s="11"/>
      <c r="X40" s="11"/>
      <c r="Y40" s="11"/>
      <c r="Z40" s="11"/>
      <c r="AA40" s="11"/>
      <c r="AB40" s="24"/>
      <c r="AC40" s="24"/>
      <c r="AD40" s="24"/>
      <c r="AE40" s="24"/>
      <c r="AF40" s="24"/>
      <c r="AG40" s="24"/>
      <c r="AH40" s="24"/>
    </row>
    <row r="41" spans="1:34" ht="25.5" customHeight="1" thickBot="1">
      <c r="A41" s="313"/>
      <c r="B41" s="197"/>
      <c r="C41" s="198"/>
      <c r="D41" s="199"/>
      <c r="E41" s="197"/>
      <c r="F41" s="198"/>
      <c r="G41" s="199"/>
      <c r="H41" s="197"/>
      <c r="I41" s="198"/>
      <c r="J41" s="199"/>
      <c r="K41" s="197"/>
      <c r="L41" s="198"/>
      <c r="M41" s="199"/>
      <c r="N41" s="197"/>
      <c r="O41" s="198"/>
      <c r="P41" s="199"/>
      <c r="Q41" s="197"/>
      <c r="R41" s="198"/>
      <c r="S41" s="199"/>
      <c r="T41" s="317" t="s">
        <v>22</v>
      </c>
      <c r="U41" s="318"/>
      <c r="V41" s="319"/>
      <c r="W41" s="12"/>
      <c r="X41" s="12"/>
      <c r="Y41" s="12"/>
      <c r="Z41" s="12"/>
      <c r="AA41" s="12"/>
      <c r="AB41" s="24"/>
      <c r="AC41" s="24"/>
      <c r="AD41" s="24"/>
      <c r="AE41" s="24"/>
      <c r="AF41" s="24"/>
      <c r="AG41" s="24"/>
      <c r="AH41" s="24"/>
    </row>
    <row r="42" spans="1:34" ht="87.75" customHeight="1" thickBot="1">
      <c r="A42" s="313"/>
      <c r="B42" s="26" t="s">
        <v>53</v>
      </c>
      <c r="C42" s="180" t="s">
        <v>54</v>
      </c>
      <c r="D42" s="181" t="s">
        <v>5</v>
      </c>
      <c r="E42" s="26" t="s">
        <v>53</v>
      </c>
      <c r="F42" s="180" t="s">
        <v>54</v>
      </c>
      <c r="G42" s="181" t="s">
        <v>5</v>
      </c>
      <c r="H42" s="26" t="s">
        <v>53</v>
      </c>
      <c r="I42" s="180" t="s">
        <v>54</v>
      </c>
      <c r="J42" s="181" t="s">
        <v>5</v>
      </c>
      <c r="K42" s="26" t="s">
        <v>53</v>
      </c>
      <c r="L42" s="180" t="s">
        <v>54</v>
      </c>
      <c r="M42" s="181" t="s">
        <v>5</v>
      </c>
      <c r="N42" s="26" t="s">
        <v>53</v>
      </c>
      <c r="O42" s="180" t="s">
        <v>54</v>
      </c>
      <c r="P42" s="181" t="s">
        <v>5</v>
      </c>
      <c r="Q42" s="26" t="s">
        <v>53</v>
      </c>
      <c r="R42" s="180" t="s">
        <v>54</v>
      </c>
      <c r="S42" s="181" t="s">
        <v>5</v>
      </c>
      <c r="T42" s="26" t="s">
        <v>53</v>
      </c>
      <c r="U42" s="180" t="s">
        <v>54</v>
      </c>
      <c r="V42" s="181" t="s">
        <v>5</v>
      </c>
      <c r="W42" s="13"/>
      <c r="X42" s="13"/>
      <c r="Y42" s="13"/>
      <c r="Z42" s="13"/>
      <c r="AA42" s="13"/>
      <c r="AB42" s="24"/>
      <c r="AC42" s="24"/>
      <c r="AD42" s="24"/>
      <c r="AE42" s="24"/>
      <c r="AF42" s="24"/>
      <c r="AG42" s="24"/>
      <c r="AH42" s="24"/>
    </row>
    <row r="43" spans="1:34" ht="28.5" customHeight="1">
      <c r="A43" s="159" t="s">
        <v>6</v>
      </c>
      <c r="B43" s="141">
        <v>25</v>
      </c>
      <c r="C43" s="137">
        <v>3</v>
      </c>
      <c r="D43" s="160">
        <v>28</v>
      </c>
      <c r="E43" s="141">
        <v>20</v>
      </c>
      <c r="F43" s="137">
        <v>3</v>
      </c>
      <c r="G43" s="140">
        <v>23</v>
      </c>
      <c r="H43" s="139">
        <v>46</v>
      </c>
      <c r="I43" s="137">
        <v>0</v>
      </c>
      <c r="J43" s="160">
        <v>46</v>
      </c>
      <c r="K43" s="141">
        <v>0</v>
      </c>
      <c r="L43" s="137">
        <v>26</v>
      </c>
      <c r="M43" s="140">
        <v>26</v>
      </c>
      <c r="N43" s="139">
        <v>0</v>
      </c>
      <c r="O43" s="137">
        <v>16</v>
      </c>
      <c r="P43" s="160">
        <v>16</v>
      </c>
      <c r="Q43" s="141">
        <v>0</v>
      </c>
      <c r="R43" s="137">
        <v>11</v>
      </c>
      <c r="S43" s="140">
        <v>11</v>
      </c>
      <c r="T43" s="141">
        <f aca="true" t="shared" si="6" ref="T43:V46">B43+E43+K43+H43+N43+Q43</f>
        <v>91</v>
      </c>
      <c r="U43" s="137">
        <f t="shared" si="6"/>
        <v>59</v>
      </c>
      <c r="V43" s="140">
        <f t="shared" si="6"/>
        <v>150</v>
      </c>
      <c r="W43" s="116"/>
      <c r="X43" s="116"/>
      <c r="Y43" s="116"/>
      <c r="Z43" s="116"/>
      <c r="AA43" s="116"/>
      <c r="AB43" s="24"/>
      <c r="AC43" s="24"/>
      <c r="AD43" s="24"/>
      <c r="AE43" s="24"/>
      <c r="AF43" s="24"/>
      <c r="AG43" s="24"/>
      <c r="AH43" s="24"/>
    </row>
    <row r="44" spans="1:34" ht="33" customHeight="1">
      <c r="A44" s="134" t="s">
        <v>9</v>
      </c>
      <c r="B44" s="84">
        <v>498</v>
      </c>
      <c r="C44" s="81">
        <v>423</v>
      </c>
      <c r="D44" s="86">
        <v>921</v>
      </c>
      <c r="E44" s="84">
        <v>470</v>
      </c>
      <c r="F44" s="81">
        <v>533</v>
      </c>
      <c r="G44" s="85">
        <v>1003</v>
      </c>
      <c r="H44" s="83">
        <v>469</v>
      </c>
      <c r="I44" s="81">
        <v>414</v>
      </c>
      <c r="J44" s="86">
        <v>883</v>
      </c>
      <c r="K44" s="84">
        <v>218</v>
      </c>
      <c r="L44" s="81">
        <v>364</v>
      </c>
      <c r="M44" s="85">
        <v>582</v>
      </c>
      <c r="N44" s="83">
        <v>224</v>
      </c>
      <c r="O44" s="81">
        <v>382</v>
      </c>
      <c r="P44" s="86">
        <v>606</v>
      </c>
      <c r="Q44" s="84">
        <v>184</v>
      </c>
      <c r="R44" s="81">
        <v>239</v>
      </c>
      <c r="S44" s="85">
        <v>423</v>
      </c>
      <c r="T44" s="80">
        <f t="shared" si="6"/>
        <v>2063</v>
      </c>
      <c r="U44" s="81">
        <f>C44+F44+L44+I44+O44+R44</f>
        <v>2355</v>
      </c>
      <c r="V44" s="85">
        <f>D44+G44+M44+J44+P44+S44</f>
        <v>4418</v>
      </c>
      <c r="W44" s="116"/>
      <c r="X44" s="116"/>
      <c r="Y44" s="116"/>
      <c r="Z44" s="116"/>
      <c r="AA44" s="116"/>
      <c r="AB44" s="24"/>
      <c r="AC44" s="24"/>
      <c r="AD44" s="24"/>
      <c r="AE44" s="24"/>
      <c r="AF44" s="24"/>
      <c r="AG44" s="24"/>
      <c r="AH44" s="24"/>
    </row>
    <row r="45" spans="1:34" ht="33.75" customHeight="1">
      <c r="A45" s="161" t="s">
        <v>58</v>
      </c>
      <c r="B45" s="84">
        <v>28</v>
      </c>
      <c r="C45" s="81">
        <v>0</v>
      </c>
      <c r="D45" s="86">
        <v>28</v>
      </c>
      <c r="E45" s="84">
        <v>20</v>
      </c>
      <c r="F45" s="81">
        <v>0</v>
      </c>
      <c r="G45" s="85">
        <v>20</v>
      </c>
      <c r="H45" s="83">
        <v>22</v>
      </c>
      <c r="I45" s="81">
        <v>0</v>
      </c>
      <c r="J45" s="86">
        <v>22</v>
      </c>
      <c r="K45" s="84">
        <v>0</v>
      </c>
      <c r="L45" s="81">
        <v>0</v>
      </c>
      <c r="M45" s="85">
        <v>0</v>
      </c>
      <c r="N45" s="83">
        <v>0</v>
      </c>
      <c r="O45" s="81">
        <v>0</v>
      </c>
      <c r="P45" s="86">
        <v>0</v>
      </c>
      <c r="Q45" s="84">
        <v>0</v>
      </c>
      <c r="R45" s="81">
        <v>0</v>
      </c>
      <c r="S45" s="85">
        <v>0</v>
      </c>
      <c r="T45" s="84">
        <f t="shared" si="6"/>
        <v>70</v>
      </c>
      <c r="U45" s="81">
        <f t="shared" si="6"/>
        <v>0</v>
      </c>
      <c r="V45" s="85">
        <f t="shared" si="6"/>
        <v>70</v>
      </c>
      <c r="W45" s="116"/>
      <c r="X45" s="116"/>
      <c r="Y45" s="116"/>
      <c r="Z45" s="116"/>
      <c r="AA45" s="116"/>
      <c r="AB45" s="24"/>
      <c r="AC45" s="24"/>
      <c r="AD45" s="24"/>
      <c r="AE45" s="24"/>
      <c r="AF45" s="24"/>
      <c r="AG45" s="24"/>
      <c r="AH45" s="24"/>
    </row>
    <row r="46" spans="1:34" ht="33.75" customHeight="1" thickBot="1">
      <c r="A46" s="162" t="s">
        <v>8</v>
      </c>
      <c r="B46" s="152">
        <v>84</v>
      </c>
      <c r="C46" s="153">
        <v>9</v>
      </c>
      <c r="D46" s="158">
        <v>93</v>
      </c>
      <c r="E46" s="152">
        <v>52</v>
      </c>
      <c r="F46" s="153">
        <v>17</v>
      </c>
      <c r="G46" s="203">
        <v>69</v>
      </c>
      <c r="H46" s="207">
        <v>66</v>
      </c>
      <c r="I46" s="153">
        <v>19</v>
      </c>
      <c r="J46" s="158">
        <v>85</v>
      </c>
      <c r="K46" s="152">
        <v>55</v>
      </c>
      <c r="L46" s="153">
        <v>9</v>
      </c>
      <c r="M46" s="203">
        <v>64</v>
      </c>
      <c r="N46" s="207">
        <v>58</v>
      </c>
      <c r="O46" s="153">
        <v>4</v>
      </c>
      <c r="P46" s="158">
        <v>62</v>
      </c>
      <c r="Q46" s="152">
        <v>0</v>
      </c>
      <c r="R46" s="153">
        <v>0</v>
      </c>
      <c r="S46" s="148">
        <v>0</v>
      </c>
      <c r="T46" s="151">
        <f t="shared" si="6"/>
        <v>315</v>
      </c>
      <c r="U46" s="81">
        <f t="shared" si="6"/>
        <v>58</v>
      </c>
      <c r="V46" s="148">
        <f t="shared" si="6"/>
        <v>373</v>
      </c>
      <c r="W46" s="116"/>
      <c r="X46" s="116"/>
      <c r="Y46" s="116"/>
      <c r="Z46" s="116"/>
      <c r="AA46" s="116"/>
      <c r="AB46" s="24"/>
      <c r="AC46" s="24"/>
      <c r="AD46" s="24"/>
      <c r="AE46" s="24"/>
      <c r="AF46" s="24"/>
      <c r="AG46" s="24"/>
      <c r="AH46" s="24"/>
    </row>
    <row r="47" spans="1:34" ht="34.5" customHeight="1" thickBot="1">
      <c r="A47" s="8" t="s">
        <v>13</v>
      </c>
      <c r="B47" s="45">
        <f aca="true" t="shared" si="7" ref="B47:V47">SUM(B43:B46)</f>
        <v>635</v>
      </c>
      <c r="C47" s="48">
        <f t="shared" si="7"/>
        <v>435</v>
      </c>
      <c r="D47" s="49">
        <f t="shared" si="7"/>
        <v>1070</v>
      </c>
      <c r="E47" s="45">
        <f t="shared" si="7"/>
        <v>562</v>
      </c>
      <c r="F47" s="48">
        <f t="shared" si="7"/>
        <v>553</v>
      </c>
      <c r="G47" s="50">
        <f t="shared" si="7"/>
        <v>1115</v>
      </c>
      <c r="H47" s="51">
        <f t="shared" si="7"/>
        <v>603</v>
      </c>
      <c r="I47" s="48">
        <f t="shared" si="7"/>
        <v>433</v>
      </c>
      <c r="J47" s="49">
        <f t="shared" si="7"/>
        <v>1036</v>
      </c>
      <c r="K47" s="45">
        <f t="shared" si="7"/>
        <v>273</v>
      </c>
      <c r="L47" s="48">
        <f t="shared" si="7"/>
        <v>399</v>
      </c>
      <c r="M47" s="50">
        <f t="shared" si="7"/>
        <v>672</v>
      </c>
      <c r="N47" s="51">
        <f t="shared" si="7"/>
        <v>282</v>
      </c>
      <c r="O47" s="48">
        <f t="shared" si="7"/>
        <v>402</v>
      </c>
      <c r="P47" s="49">
        <f t="shared" si="7"/>
        <v>684</v>
      </c>
      <c r="Q47" s="45">
        <f t="shared" si="7"/>
        <v>184</v>
      </c>
      <c r="R47" s="48">
        <f t="shared" si="7"/>
        <v>250</v>
      </c>
      <c r="S47" s="44">
        <f t="shared" si="7"/>
        <v>434</v>
      </c>
      <c r="T47" s="39">
        <f t="shared" si="7"/>
        <v>2539</v>
      </c>
      <c r="U47" s="43">
        <f t="shared" si="7"/>
        <v>2472</v>
      </c>
      <c r="V47" s="44">
        <f t="shared" si="7"/>
        <v>5011</v>
      </c>
      <c r="W47" s="47"/>
      <c r="X47" s="47"/>
      <c r="Y47" s="47"/>
      <c r="Z47" s="116"/>
      <c r="AA47" s="116"/>
      <c r="AB47" s="113"/>
      <c r="AC47" s="24"/>
      <c r="AD47" s="24"/>
      <c r="AE47" s="24"/>
      <c r="AF47" s="24"/>
      <c r="AG47" s="24"/>
      <c r="AH47" s="24"/>
    </row>
    <row r="48" spans="1:34" ht="33" customHeight="1" thickBot="1">
      <c r="A48" s="320" t="s">
        <v>67</v>
      </c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47"/>
      <c r="X48" s="47"/>
      <c r="Y48" s="47"/>
      <c r="Z48" s="116"/>
      <c r="AA48" s="116"/>
      <c r="AB48" s="113"/>
      <c r="AC48" s="24"/>
      <c r="AD48" s="24"/>
      <c r="AE48" s="24"/>
      <c r="AF48" s="24"/>
      <c r="AG48" s="24"/>
      <c r="AH48" s="24"/>
    </row>
    <row r="49" spans="1:34" ht="21.75" customHeight="1" thickBot="1">
      <c r="A49" s="28" t="s">
        <v>1</v>
      </c>
      <c r="B49" s="194" t="s">
        <v>16</v>
      </c>
      <c r="C49" s="195"/>
      <c r="D49" s="196"/>
      <c r="E49" s="194" t="s">
        <v>17</v>
      </c>
      <c r="F49" s="195"/>
      <c r="G49" s="196"/>
      <c r="H49" s="194" t="s">
        <v>18</v>
      </c>
      <c r="I49" s="195"/>
      <c r="J49" s="196"/>
      <c r="K49" s="194" t="s">
        <v>19</v>
      </c>
      <c r="L49" s="195"/>
      <c r="M49" s="196"/>
      <c r="N49" s="194" t="s">
        <v>20</v>
      </c>
      <c r="O49" s="195"/>
      <c r="P49" s="196"/>
      <c r="Q49" s="194" t="s">
        <v>21</v>
      </c>
      <c r="R49" s="195"/>
      <c r="S49" s="196"/>
      <c r="T49" s="314" t="s">
        <v>5</v>
      </c>
      <c r="U49" s="315"/>
      <c r="V49" s="316"/>
      <c r="W49" s="47"/>
      <c r="X49" s="47"/>
      <c r="Y49" s="47"/>
      <c r="Z49" s="116"/>
      <c r="AA49" s="116"/>
      <c r="AB49" s="113"/>
      <c r="AC49" s="24"/>
      <c r="AD49" s="24"/>
      <c r="AE49" s="24"/>
      <c r="AF49" s="24"/>
      <c r="AG49" s="24"/>
      <c r="AH49" s="24"/>
    </row>
    <row r="50" spans="1:34" ht="87.75" customHeight="1" thickBot="1">
      <c r="A50" s="29"/>
      <c r="B50" s="26" t="s">
        <v>53</v>
      </c>
      <c r="C50" s="180" t="s">
        <v>54</v>
      </c>
      <c r="D50" s="181" t="s">
        <v>5</v>
      </c>
      <c r="E50" s="26" t="s">
        <v>53</v>
      </c>
      <c r="F50" s="180" t="s">
        <v>54</v>
      </c>
      <c r="G50" s="181" t="s">
        <v>5</v>
      </c>
      <c r="H50" s="26" t="s">
        <v>53</v>
      </c>
      <c r="I50" s="180" t="s">
        <v>54</v>
      </c>
      <c r="J50" s="181" t="s">
        <v>5</v>
      </c>
      <c r="K50" s="26" t="s">
        <v>53</v>
      </c>
      <c r="L50" s="180" t="s">
        <v>54</v>
      </c>
      <c r="M50" s="181" t="s">
        <v>5</v>
      </c>
      <c r="N50" s="26" t="s">
        <v>53</v>
      </c>
      <c r="O50" s="180" t="s">
        <v>54</v>
      </c>
      <c r="P50" s="181" t="s">
        <v>5</v>
      </c>
      <c r="Q50" s="26" t="s">
        <v>53</v>
      </c>
      <c r="R50" s="180" t="s">
        <v>54</v>
      </c>
      <c r="S50" s="181" t="s">
        <v>5</v>
      </c>
      <c r="T50" s="26" t="s">
        <v>53</v>
      </c>
      <c r="U50" s="180" t="s">
        <v>54</v>
      </c>
      <c r="V50" s="181" t="s">
        <v>5</v>
      </c>
      <c r="W50" s="47"/>
      <c r="X50" s="47"/>
      <c r="Y50" s="47"/>
      <c r="Z50" s="116"/>
      <c r="AA50" s="116"/>
      <c r="AB50" s="113"/>
      <c r="AC50" s="24"/>
      <c r="AD50" s="24"/>
      <c r="AE50" s="24"/>
      <c r="AF50" s="24"/>
      <c r="AG50" s="24"/>
      <c r="AH50" s="24"/>
    </row>
    <row r="51" spans="1:34" ht="36.75" customHeight="1" thickBot="1">
      <c r="A51" s="163" t="s">
        <v>58</v>
      </c>
      <c r="B51" s="164">
        <v>0</v>
      </c>
      <c r="C51" s="165">
        <v>3</v>
      </c>
      <c r="D51" s="166">
        <v>3</v>
      </c>
      <c r="E51" s="164">
        <v>2</v>
      </c>
      <c r="F51" s="165">
        <v>2</v>
      </c>
      <c r="G51" s="167">
        <v>4</v>
      </c>
      <c r="H51" s="168">
        <v>4</v>
      </c>
      <c r="I51" s="165">
        <v>3</v>
      </c>
      <c r="J51" s="166">
        <v>7</v>
      </c>
      <c r="K51" s="164">
        <v>0</v>
      </c>
      <c r="L51" s="165">
        <v>0</v>
      </c>
      <c r="M51" s="167">
        <v>0</v>
      </c>
      <c r="N51" s="168">
        <v>0</v>
      </c>
      <c r="O51" s="165">
        <v>0</v>
      </c>
      <c r="P51" s="166">
        <v>0</v>
      </c>
      <c r="Q51" s="164">
        <v>0</v>
      </c>
      <c r="R51" s="165">
        <v>0</v>
      </c>
      <c r="S51" s="167">
        <v>0</v>
      </c>
      <c r="T51" s="164">
        <f>B51+E51+K51+H51+N51+Q51</f>
        <v>6</v>
      </c>
      <c r="U51" s="165">
        <f>C51+F51+L51+I51+O51+R51</f>
        <v>8</v>
      </c>
      <c r="V51" s="167">
        <f>D51+G51+M51+J51+P51+S51</f>
        <v>14</v>
      </c>
      <c r="W51" s="47"/>
      <c r="X51" s="47"/>
      <c r="Y51" s="47"/>
      <c r="Z51" s="116"/>
      <c r="AA51" s="116"/>
      <c r="AB51" s="113"/>
      <c r="AC51" s="24"/>
      <c r="AD51" s="24"/>
      <c r="AE51" s="24"/>
      <c r="AF51" s="24"/>
      <c r="AG51" s="24"/>
      <c r="AH51" s="24"/>
    </row>
    <row r="52" spans="1:34" ht="40.5" customHeight="1" thickBot="1">
      <c r="A52" s="8" t="s">
        <v>13</v>
      </c>
      <c r="B52" s="45">
        <f aca="true" t="shared" si="8" ref="B52:V52">SUM(B51:B51)</f>
        <v>0</v>
      </c>
      <c r="C52" s="48">
        <f t="shared" si="8"/>
        <v>3</v>
      </c>
      <c r="D52" s="49">
        <f t="shared" si="8"/>
        <v>3</v>
      </c>
      <c r="E52" s="45">
        <f t="shared" si="8"/>
        <v>2</v>
      </c>
      <c r="F52" s="48">
        <f t="shared" si="8"/>
        <v>2</v>
      </c>
      <c r="G52" s="50">
        <f t="shared" si="8"/>
        <v>4</v>
      </c>
      <c r="H52" s="51">
        <f t="shared" si="8"/>
        <v>4</v>
      </c>
      <c r="I52" s="48">
        <f t="shared" si="8"/>
        <v>3</v>
      </c>
      <c r="J52" s="49">
        <f t="shared" si="8"/>
        <v>7</v>
      </c>
      <c r="K52" s="45">
        <f t="shared" si="8"/>
        <v>0</v>
      </c>
      <c r="L52" s="48">
        <f t="shared" si="8"/>
        <v>0</v>
      </c>
      <c r="M52" s="50">
        <f t="shared" si="8"/>
        <v>0</v>
      </c>
      <c r="N52" s="51">
        <f t="shared" si="8"/>
        <v>0</v>
      </c>
      <c r="O52" s="48">
        <f t="shared" si="8"/>
        <v>0</v>
      </c>
      <c r="P52" s="49">
        <f t="shared" si="8"/>
        <v>0</v>
      </c>
      <c r="Q52" s="45">
        <f t="shared" si="8"/>
        <v>0</v>
      </c>
      <c r="R52" s="48">
        <f t="shared" si="8"/>
        <v>0</v>
      </c>
      <c r="S52" s="50">
        <f t="shared" si="8"/>
        <v>0</v>
      </c>
      <c r="T52" s="51">
        <f t="shared" si="8"/>
        <v>6</v>
      </c>
      <c r="U52" s="48">
        <f t="shared" si="8"/>
        <v>8</v>
      </c>
      <c r="V52" s="50">
        <f t="shared" si="8"/>
        <v>14</v>
      </c>
      <c r="W52" s="117"/>
      <c r="X52" s="117"/>
      <c r="Y52" s="117"/>
      <c r="Z52" s="117"/>
      <c r="AA52" s="117"/>
      <c r="AB52" s="113"/>
      <c r="AC52" s="24"/>
      <c r="AD52" s="24"/>
      <c r="AE52" s="24"/>
      <c r="AF52" s="24"/>
      <c r="AG52" s="24"/>
      <c r="AH52" s="24"/>
    </row>
    <row r="53" spans="1:34" ht="9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spans="1:34" ht="18.75" customHeight="1">
      <c r="A54" s="321" t="s">
        <v>68</v>
      </c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24"/>
      <c r="AD54" s="24"/>
      <c r="AE54" s="24"/>
      <c r="AF54" s="24"/>
      <c r="AG54" s="24"/>
      <c r="AH54" s="24"/>
    </row>
    <row r="55" spans="1:34" ht="24" customHeight="1" thickBo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spans="1:34" ht="19.5" customHeight="1" thickBot="1">
      <c r="A56" s="322" t="s">
        <v>57</v>
      </c>
      <c r="B56" s="325" t="s">
        <v>16</v>
      </c>
      <c r="C56" s="326"/>
      <c r="D56" s="327"/>
      <c r="E56" s="331" t="s">
        <v>17</v>
      </c>
      <c r="F56" s="332"/>
      <c r="G56" s="333"/>
      <c r="H56" s="331" t="s">
        <v>18</v>
      </c>
      <c r="I56" s="332"/>
      <c r="J56" s="333"/>
      <c r="K56" s="331" t="s">
        <v>19</v>
      </c>
      <c r="L56" s="332"/>
      <c r="M56" s="333"/>
      <c r="N56" s="331">
        <v>5</v>
      </c>
      <c r="O56" s="332"/>
      <c r="P56" s="333"/>
      <c r="Q56" s="335" t="s">
        <v>26</v>
      </c>
      <c r="R56" s="336"/>
      <c r="S56" s="337"/>
      <c r="T56" s="341" t="s">
        <v>23</v>
      </c>
      <c r="U56" s="342"/>
      <c r="V56" s="343"/>
      <c r="W56" s="344" t="s">
        <v>24</v>
      </c>
      <c r="X56" s="342"/>
      <c r="Y56" s="343"/>
      <c r="Z56" s="344" t="s">
        <v>25</v>
      </c>
      <c r="AA56" s="342"/>
      <c r="AB56" s="343"/>
      <c r="AC56" s="345" t="s">
        <v>27</v>
      </c>
      <c r="AD56" s="346"/>
      <c r="AE56" s="347"/>
      <c r="AF56" s="24"/>
      <c r="AG56" s="24"/>
      <c r="AH56" s="24"/>
    </row>
    <row r="57" spans="1:34" ht="19.5" customHeight="1" thickBot="1">
      <c r="A57" s="323"/>
      <c r="B57" s="328"/>
      <c r="C57" s="329"/>
      <c r="D57" s="330"/>
      <c r="E57" s="334"/>
      <c r="F57" s="329"/>
      <c r="G57" s="330"/>
      <c r="H57" s="334"/>
      <c r="I57" s="329"/>
      <c r="J57" s="330"/>
      <c r="K57" s="334"/>
      <c r="L57" s="329"/>
      <c r="M57" s="330"/>
      <c r="N57" s="334"/>
      <c r="O57" s="329"/>
      <c r="P57" s="330"/>
      <c r="Q57" s="338"/>
      <c r="R57" s="339"/>
      <c r="S57" s="340"/>
      <c r="T57" s="349" t="s">
        <v>4</v>
      </c>
      <c r="U57" s="350"/>
      <c r="V57" s="351"/>
      <c r="W57" s="352" t="s">
        <v>4</v>
      </c>
      <c r="X57" s="350"/>
      <c r="Y57" s="351"/>
      <c r="Z57" s="352" t="s">
        <v>4</v>
      </c>
      <c r="AA57" s="350"/>
      <c r="AB57" s="351"/>
      <c r="AC57" s="348"/>
      <c r="AD57" s="339"/>
      <c r="AE57" s="340"/>
      <c r="AF57" s="24"/>
      <c r="AG57" s="24"/>
      <c r="AH57" s="24"/>
    </row>
    <row r="58" spans="1:34" ht="127.5" customHeight="1" thickBot="1">
      <c r="A58" s="324"/>
      <c r="B58" s="26" t="s">
        <v>53</v>
      </c>
      <c r="C58" s="25" t="s">
        <v>54</v>
      </c>
      <c r="D58" s="6" t="s">
        <v>5</v>
      </c>
      <c r="E58" s="26" t="s">
        <v>53</v>
      </c>
      <c r="F58" s="25" t="s">
        <v>54</v>
      </c>
      <c r="G58" s="6" t="s">
        <v>5</v>
      </c>
      <c r="H58" s="26" t="s">
        <v>53</v>
      </c>
      <c r="I58" s="25" t="s">
        <v>54</v>
      </c>
      <c r="J58" s="6" t="s">
        <v>5</v>
      </c>
      <c r="K58" s="26" t="s">
        <v>53</v>
      </c>
      <c r="L58" s="25" t="s">
        <v>54</v>
      </c>
      <c r="M58" s="6" t="s">
        <v>5</v>
      </c>
      <c r="N58" s="26" t="s">
        <v>53</v>
      </c>
      <c r="O58" s="25" t="s">
        <v>54</v>
      </c>
      <c r="P58" s="6" t="s">
        <v>5</v>
      </c>
      <c r="Q58" s="26" t="s">
        <v>53</v>
      </c>
      <c r="R58" s="25" t="s">
        <v>54</v>
      </c>
      <c r="S58" s="6" t="s">
        <v>5</v>
      </c>
      <c r="T58" s="26" t="s">
        <v>53</v>
      </c>
      <c r="U58" s="25" t="s">
        <v>54</v>
      </c>
      <c r="V58" s="6" t="s">
        <v>5</v>
      </c>
      <c r="W58" s="26" t="s">
        <v>53</v>
      </c>
      <c r="X58" s="25" t="s">
        <v>54</v>
      </c>
      <c r="Y58" s="6" t="s">
        <v>5</v>
      </c>
      <c r="Z58" s="26" t="s">
        <v>53</v>
      </c>
      <c r="AA58" s="25" t="s">
        <v>54</v>
      </c>
      <c r="AB58" s="6" t="s">
        <v>5</v>
      </c>
      <c r="AC58" s="26" t="s">
        <v>53</v>
      </c>
      <c r="AD58" s="25" t="s">
        <v>54</v>
      </c>
      <c r="AE58" s="6" t="s">
        <v>5</v>
      </c>
      <c r="AF58" s="24"/>
      <c r="AG58" s="24"/>
      <c r="AH58" s="24"/>
    </row>
    <row r="59" spans="1:34" ht="33.75" customHeight="1">
      <c r="A59" s="87" t="s">
        <v>6</v>
      </c>
      <c r="B59" s="169">
        <v>29</v>
      </c>
      <c r="C59" s="170">
        <v>9</v>
      </c>
      <c r="D59" s="171">
        <v>38</v>
      </c>
      <c r="E59" s="169">
        <v>18</v>
      </c>
      <c r="F59" s="170">
        <v>16</v>
      </c>
      <c r="G59" s="208">
        <v>34</v>
      </c>
      <c r="H59" s="169">
        <v>0</v>
      </c>
      <c r="I59" s="170">
        <v>0</v>
      </c>
      <c r="J59" s="171">
        <v>0</v>
      </c>
      <c r="K59" s="209">
        <v>0</v>
      </c>
      <c r="L59" s="170">
        <v>8</v>
      </c>
      <c r="M59" s="171">
        <v>8</v>
      </c>
      <c r="N59" s="209">
        <v>0</v>
      </c>
      <c r="O59" s="170">
        <v>0</v>
      </c>
      <c r="P59" s="208">
        <v>0</v>
      </c>
      <c r="Q59" s="210">
        <f aca="true" t="shared" si="9" ref="Q59:S60">B59+E59+H59+K59</f>
        <v>47</v>
      </c>
      <c r="R59" s="170">
        <f t="shared" si="9"/>
        <v>33</v>
      </c>
      <c r="S59" s="209">
        <f t="shared" si="9"/>
        <v>80</v>
      </c>
      <c r="T59" s="169">
        <v>15</v>
      </c>
      <c r="U59" s="170">
        <v>6</v>
      </c>
      <c r="V59" s="171">
        <v>21</v>
      </c>
      <c r="W59" s="139">
        <v>16</v>
      </c>
      <c r="X59" s="170">
        <v>0</v>
      </c>
      <c r="Y59" s="171">
        <v>16</v>
      </c>
      <c r="Z59" s="169">
        <v>0</v>
      </c>
      <c r="AA59" s="170">
        <v>0</v>
      </c>
      <c r="AB59" s="171">
        <v>0</v>
      </c>
      <c r="AC59" s="169">
        <f aca="true" t="shared" si="10" ref="AC59:AE61">Q59+T59+W59+Z59</f>
        <v>78</v>
      </c>
      <c r="AD59" s="170">
        <f t="shared" si="10"/>
        <v>39</v>
      </c>
      <c r="AE59" s="171">
        <f t="shared" si="10"/>
        <v>117</v>
      </c>
      <c r="AF59" s="24"/>
      <c r="AG59" s="24"/>
      <c r="AH59" s="24"/>
    </row>
    <row r="60" spans="1:34" ht="34.5" customHeight="1">
      <c r="A60" s="162" t="s">
        <v>8</v>
      </c>
      <c r="B60" s="172">
        <v>0</v>
      </c>
      <c r="C60" s="173">
        <v>0</v>
      </c>
      <c r="D60" s="174">
        <v>0</v>
      </c>
      <c r="E60" s="172">
        <v>0</v>
      </c>
      <c r="F60" s="173">
        <v>0</v>
      </c>
      <c r="G60" s="174">
        <v>0</v>
      </c>
      <c r="H60" s="172">
        <v>0</v>
      </c>
      <c r="I60" s="173">
        <v>0</v>
      </c>
      <c r="J60" s="175">
        <v>0</v>
      </c>
      <c r="K60" s="211">
        <v>0</v>
      </c>
      <c r="L60" s="173">
        <v>0</v>
      </c>
      <c r="M60" s="175">
        <v>0</v>
      </c>
      <c r="N60" s="211">
        <v>0</v>
      </c>
      <c r="O60" s="173">
        <v>0</v>
      </c>
      <c r="P60" s="174">
        <v>0</v>
      </c>
      <c r="Q60" s="212">
        <f t="shared" si="9"/>
        <v>0</v>
      </c>
      <c r="R60" s="213">
        <f t="shared" si="9"/>
        <v>0</v>
      </c>
      <c r="S60" s="214">
        <f t="shared" si="9"/>
        <v>0</v>
      </c>
      <c r="T60" s="172">
        <v>6</v>
      </c>
      <c r="U60" s="173">
        <v>0</v>
      </c>
      <c r="V60" s="175">
        <v>6</v>
      </c>
      <c r="W60" s="157">
        <v>0</v>
      </c>
      <c r="X60" s="173">
        <v>0</v>
      </c>
      <c r="Y60" s="175">
        <v>0</v>
      </c>
      <c r="Z60" s="172">
        <v>0</v>
      </c>
      <c r="AA60" s="173">
        <v>0</v>
      </c>
      <c r="AB60" s="175">
        <v>0</v>
      </c>
      <c r="AC60" s="215">
        <f t="shared" si="10"/>
        <v>6</v>
      </c>
      <c r="AD60" s="213">
        <f t="shared" si="10"/>
        <v>0</v>
      </c>
      <c r="AE60" s="216">
        <f t="shared" si="10"/>
        <v>6</v>
      </c>
      <c r="AF60" s="24"/>
      <c r="AG60" s="24"/>
      <c r="AH60" s="24"/>
    </row>
    <row r="61" spans="1:34" ht="34.5" customHeight="1" thickBot="1">
      <c r="A61" s="176" t="s">
        <v>58</v>
      </c>
      <c r="B61" s="177">
        <v>0</v>
      </c>
      <c r="C61" s="178">
        <v>0</v>
      </c>
      <c r="D61" s="179">
        <v>0</v>
      </c>
      <c r="E61" s="177">
        <v>8</v>
      </c>
      <c r="F61" s="178">
        <v>2</v>
      </c>
      <c r="G61" s="217">
        <v>10</v>
      </c>
      <c r="H61" s="177">
        <v>0</v>
      </c>
      <c r="I61" s="178">
        <v>12</v>
      </c>
      <c r="J61" s="179">
        <v>12</v>
      </c>
      <c r="K61" s="218">
        <v>0</v>
      </c>
      <c r="L61" s="178">
        <v>0</v>
      </c>
      <c r="M61" s="179">
        <v>0</v>
      </c>
      <c r="N61" s="218">
        <v>0</v>
      </c>
      <c r="O61" s="178">
        <v>1</v>
      </c>
      <c r="P61" s="217">
        <v>1</v>
      </c>
      <c r="Q61" s="219">
        <f>B61+E61+H61+K61</f>
        <v>8</v>
      </c>
      <c r="R61" s="178">
        <f>C61+F61+I61+L61+O61</f>
        <v>15</v>
      </c>
      <c r="S61" s="178">
        <f>D61+G61+J61+M61+P61</f>
        <v>23</v>
      </c>
      <c r="T61" s="177">
        <v>0</v>
      </c>
      <c r="U61" s="178">
        <v>1</v>
      </c>
      <c r="V61" s="179">
        <v>1</v>
      </c>
      <c r="W61" s="207">
        <v>0</v>
      </c>
      <c r="X61" s="178">
        <v>13</v>
      </c>
      <c r="Y61" s="179">
        <v>13</v>
      </c>
      <c r="Z61" s="178">
        <v>0</v>
      </c>
      <c r="AA61" s="178">
        <v>1</v>
      </c>
      <c r="AB61" s="179">
        <v>1</v>
      </c>
      <c r="AC61" s="177">
        <f t="shared" si="10"/>
        <v>8</v>
      </c>
      <c r="AD61" s="178">
        <f t="shared" si="10"/>
        <v>30</v>
      </c>
      <c r="AE61" s="179">
        <f t="shared" si="10"/>
        <v>38</v>
      </c>
      <c r="AF61" s="24"/>
      <c r="AG61" s="24"/>
      <c r="AH61" s="24"/>
    </row>
    <row r="62" spans="1:34" ht="39.75" customHeight="1" thickBot="1">
      <c r="A62" s="183" t="s">
        <v>13</v>
      </c>
      <c r="B62" s="52">
        <f aca="true" t="shared" si="11" ref="B62:Y62">SUM(B59:B61)</f>
        <v>29</v>
      </c>
      <c r="C62" s="53">
        <f t="shared" si="11"/>
        <v>9</v>
      </c>
      <c r="D62" s="54">
        <f t="shared" si="11"/>
        <v>38</v>
      </c>
      <c r="E62" s="52">
        <f t="shared" si="11"/>
        <v>26</v>
      </c>
      <c r="F62" s="53">
        <f t="shared" si="11"/>
        <v>18</v>
      </c>
      <c r="G62" s="54">
        <f t="shared" si="11"/>
        <v>44</v>
      </c>
      <c r="H62" s="52">
        <f t="shared" si="11"/>
        <v>0</v>
      </c>
      <c r="I62" s="53">
        <f t="shared" si="11"/>
        <v>12</v>
      </c>
      <c r="J62" s="55">
        <f t="shared" si="11"/>
        <v>12</v>
      </c>
      <c r="K62" s="56">
        <f t="shared" si="11"/>
        <v>0</v>
      </c>
      <c r="L62" s="53">
        <f t="shared" si="11"/>
        <v>8</v>
      </c>
      <c r="M62" s="55">
        <f t="shared" si="11"/>
        <v>8</v>
      </c>
      <c r="N62" s="56">
        <f t="shared" si="11"/>
        <v>0</v>
      </c>
      <c r="O62" s="53">
        <f t="shared" si="11"/>
        <v>1</v>
      </c>
      <c r="P62" s="54">
        <f t="shared" si="11"/>
        <v>1</v>
      </c>
      <c r="Q62" s="52">
        <f t="shared" si="11"/>
        <v>55</v>
      </c>
      <c r="R62" s="53">
        <f t="shared" si="11"/>
        <v>48</v>
      </c>
      <c r="S62" s="54">
        <f t="shared" si="11"/>
        <v>103</v>
      </c>
      <c r="T62" s="52">
        <f t="shared" si="11"/>
        <v>21</v>
      </c>
      <c r="U62" s="53">
        <f t="shared" si="11"/>
        <v>7</v>
      </c>
      <c r="V62" s="55">
        <f t="shared" si="11"/>
        <v>28</v>
      </c>
      <c r="W62" s="56">
        <f t="shared" si="11"/>
        <v>16</v>
      </c>
      <c r="X62" s="53">
        <f t="shared" si="11"/>
        <v>13</v>
      </c>
      <c r="Y62" s="55">
        <f t="shared" si="11"/>
        <v>29</v>
      </c>
      <c r="Z62" s="52">
        <f aca="true" t="shared" si="12" ref="Z62:AE62">SUM(Z59:Z61)</f>
        <v>0</v>
      </c>
      <c r="AA62" s="53">
        <f t="shared" si="12"/>
        <v>1</v>
      </c>
      <c r="AB62" s="55">
        <f t="shared" si="12"/>
        <v>1</v>
      </c>
      <c r="AC62" s="52">
        <f t="shared" si="12"/>
        <v>92</v>
      </c>
      <c r="AD62" s="53">
        <f t="shared" si="12"/>
        <v>69</v>
      </c>
      <c r="AE62" s="55">
        <f t="shared" si="12"/>
        <v>161</v>
      </c>
      <c r="AF62" s="24"/>
      <c r="AG62" s="24"/>
      <c r="AH62" s="24"/>
    </row>
    <row r="63" spans="1:34" ht="9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24"/>
      <c r="AG63" s="24"/>
      <c r="AH63" s="24"/>
    </row>
    <row r="64" spans="1:34" ht="9" customHeight="1" thickBot="1">
      <c r="A64" s="9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</row>
    <row r="65" spans="1:34" ht="34.5" customHeight="1" thickBot="1">
      <c r="A65" s="15" t="s">
        <v>50</v>
      </c>
      <c r="B65" s="118">
        <f>AC20+T47</f>
        <v>14148</v>
      </c>
      <c r="C65" s="118">
        <f>AD20+U47</f>
        <v>5027</v>
      </c>
      <c r="D65" s="119">
        <f>SUM(B65:C65)</f>
        <v>19175</v>
      </c>
      <c r="E65" s="9"/>
      <c r="F65" s="9"/>
      <c r="G65" s="9"/>
      <c r="H65" s="9"/>
      <c r="I65" s="9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spans="1:34" ht="40.5" customHeight="1" thickBot="1">
      <c r="A66" s="15" t="s">
        <v>29</v>
      </c>
      <c r="B66" s="118">
        <f>AF37+T52+AC62</f>
        <v>3012</v>
      </c>
      <c r="C66" s="118">
        <f>AG37+U52+AD62</f>
        <v>6568</v>
      </c>
      <c r="D66" s="118">
        <f>AH37+V52+AE62</f>
        <v>9580</v>
      </c>
      <c r="E66" s="9"/>
      <c r="F66" s="9"/>
      <c r="G66" s="9"/>
      <c r="H66" s="9"/>
      <c r="I66" s="9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47"/>
      <c r="AD66" s="47"/>
      <c r="AE66" s="47"/>
      <c r="AF66" s="24"/>
      <c r="AG66" s="24"/>
      <c r="AH66" s="24"/>
    </row>
    <row r="67" spans="1:34" ht="36.75" customHeight="1" thickBot="1">
      <c r="A67" s="15" t="s">
        <v>49</v>
      </c>
      <c r="B67" s="118">
        <f>AC20+AF37+T47+T52+AC62</f>
        <v>17160</v>
      </c>
      <c r="C67" s="118">
        <f>AD20+AG37+U47+U52+AD62</f>
        <v>11595</v>
      </c>
      <c r="D67" s="118">
        <f>AE20+AH37+V47+V52+AE62</f>
        <v>28755</v>
      </c>
      <c r="E67" s="9"/>
      <c r="F67" s="9"/>
      <c r="G67" s="9"/>
      <c r="H67" s="9"/>
      <c r="I67" s="9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</row>
    <row r="68" spans="1:34" ht="129.75" customHeight="1">
      <c r="A68" s="9"/>
      <c r="B68" s="64"/>
      <c r="C68" s="64"/>
      <c r="D68" s="64"/>
      <c r="E68" s="9"/>
      <c r="F68" s="9"/>
      <c r="G68" s="9"/>
      <c r="H68" s="9"/>
      <c r="I68" s="9"/>
      <c r="J68" s="24" t="s">
        <v>61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spans="1:34" ht="18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</row>
    <row r="70" spans="1:34" ht="18">
      <c r="A70" s="353" t="s">
        <v>69</v>
      </c>
      <c r="B70" s="353"/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1:34" ht="18.75" thickBot="1">
      <c r="A71" s="354"/>
      <c r="B71" s="354"/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</row>
    <row r="72" spans="1:34" ht="19.5" thickBot="1">
      <c r="A72" s="36" t="s">
        <v>1</v>
      </c>
      <c r="B72" s="355" t="s">
        <v>23</v>
      </c>
      <c r="C72" s="356"/>
      <c r="D72" s="357"/>
      <c r="E72" s="358" t="s">
        <v>24</v>
      </c>
      <c r="F72" s="359"/>
      <c r="G72" s="360"/>
      <c r="H72" s="355" t="s">
        <v>25</v>
      </c>
      <c r="I72" s="356"/>
      <c r="J72" s="357"/>
      <c r="K72" s="361" t="s">
        <v>39</v>
      </c>
      <c r="L72" s="362"/>
      <c r="M72" s="363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spans="1:34" ht="86.25" thickBot="1">
      <c r="A73" s="37"/>
      <c r="B73" s="26" t="s">
        <v>53</v>
      </c>
      <c r="C73" s="180" t="s">
        <v>54</v>
      </c>
      <c r="D73" s="181" t="s">
        <v>5</v>
      </c>
      <c r="E73" s="26" t="s">
        <v>53</v>
      </c>
      <c r="F73" s="180" t="s">
        <v>54</v>
      </c>
      <c r="G73" s="181" t="s">
        <v>5</v>
      </c>
      <c r="H73" s="26" t="s">
        <v>53</v>
      </c>
      <c r="I73" s="180" t="s">
        <v>54</v>
      </c>
      <c r="J73" s="181" t="s">
        <v>5</v>
      </c>
      <c r="K73" s="26" t="s">
        <v>53</v>
      </c>
      <c r="L73" s="180" t="s">
        <v>54</v>
      </c>
      <c r="M73" s="181" t="s">
        <v>5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spans="1:34" ht="18.75">
      <c r="A74" s="162" t="s">
        <v>6</v>
      </c>
      <c r="B74" s="223">
        <v>42</v>
      </c>
      <c r="C74" s="224">
        <v>2</v>
      </c>
      <c r="D74" s="225">
        <v>44</v>
      </c>
      <c r="E74" s="223">
        <v>35</v>
      </c>
      <c r="F74" s="224">
        <v>1</v>
      </c>
      <c r="G74" s="226">
        <v>36</v>
      </c>
      <c r="H74" s="227">
        <v>37</v>
      </c>
      <c r="I74" s="224">
        <v>7</v>
      </c>
      <c r="J74" s="225">
        <v>44</v>
      </c>
      <c r="K74" s="223">
        <f aca="true" t="shared" si="13" ref="K74:M80">B74+E74+H74</f>
        <v>114</v>
      </c>
      <c r="L74" s="224">
        <f t="shared" si="13"/>
        <v>10</v>
      </c>
      <c r="M74" s="226">
        <f t="shared" si="13"/>
        <v>124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5" spans="1:34" ht="18.75">
      <c r="A75" s="182" t="s">
        <v>7</v>
      </c>
      <c r="B75" s="62">
        <v>9</v>
      </c>
      <c r="C75" s="63">
        <v>0</v>
      </c>
      <c r="D75" s="58">
        <v>9</v>
      </c>
      <c r="E75" s="62">
        <v>11</v>
      </c>
      <c r="F75" s="63">
        <v>0</v>
      </c>
      <c r="G75" s="59">
        <v>11</v>
      </c>
      <c r="H75" s="57">
        <v>12</v>
      </c>
      <c r="I75" s="63">
        <v>0</v>
      </c>
      <c r="J75" s="58">
        <v>12</v>
      </c>
      <c r="K75" s="62">
        <f t="shared" si="13"/>
        <v>32</v>
      </c>
      <c r="L75" s="63">
        <f t="shared" si="13"/>
        <v>0</v>
      </c>
      <c r="M75" s="59">
        <f t="shared" si="13"/>
        <v>32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</row>
    <row r="76" spans="1:34" ht="33">
      <c r="A76" s="182" t="s">
        <v>8</v>
      </c>
      <c r="B76" s="62">
        <v>14</v>
      </c>
      <c r="C76" s="63">
        <v>0</v>
      </c>
      <c r="D76" s="58">
        <v>14</v>
      </c>
      <c r="E76" s="62">
        <v>5</v>
      </c>
      <c r="F76" s="63">
        <v>0</v>
      </c>
      <c r="G76" s="59">
        <v>5</v>
      </c>
      <c r="H76" s="57">
        <v>2</v>
      </c>
      <c r="I76" s="63">
        <v>0</v>
      </c>
      <c r="J76" s="58">
        <v>2</v>
      </c>
      <c r="K76" s="62">
        <f t="shared" si="13"/>
        <v>21</v>
      </c>
      <c r="L76" s="63">
        <f t="shared" si="13"/>
        <v>0</v>
      </c>
      <c r="M76" s="59">
        <f t="shared" si="13"/>
        <v>21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</row>
    <row r="77" spans="1:34" ht="27.75" customHeight="1">
      <c r="A77" s="184" t="s">
        <v>48</v>
      </c>
      <c r="B77" s="62">
        <v>5</v>
      </c>
      <c r="C77" s="63">
        <v>1</v>
      </c>
      <c r="D77" s="58">
        <v>6</v>
      </c>
      <c r="E77" s="62">
        <v>3</v>
      </c>
      <c r="F77" s="63">
        <v>0</v>
      </c>
      <c r="G77" s="59">
        <v>3</v>
      </c>
      <c r="H77" s="57">
        <v>6</v>
      </c>
      <c r="I77" s="63">
        <v>0</v>
      </c>
      <c r="J77" s="58">
        <v>6</v>
      </c>
      <c r="K77" s="62">
        <f t="shared" si="13"/>
        <v>14</v>
      </c>
      <c r="L77" s="63">
        <f t="shared" si="13"/>
        <v>1</v>
      </c>
      <c r="M77" s="59">
        <f t="shared" si="13"/>
        <v>15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spans="1:34" ht="27.75" customHeight="1">
      <c r="A78" s="184" t="s">
        <v>45</v>
      </c>
      <c r="B78" s="62">
        <v>15</v>
      </c>
      <c r="C78" s="63">
        <v>0</v>
      </c>
      <c r="D78" s="58">
        <v>15</v>
      </c>
      <c r="E78" s="62">
        <v>11</v>
      </c>
      <c r="F78" s="63">
        <v>0</v>
      </c>
      <c r="G78" s="59">
        <v>11</v>
      </c>
      <c r="H78" s="57">
        <v>8</v>
      </c>
      <c r="I78" s="63">
        <v>2</v>
      </c>
      <c r="J78" s="58">
        <v>10</v>
      </c>
      <c r="K78" s="62">
        <f t="shared" si="13"/>
        <v>34</v>
      </c>
      <c r="L78" s="63">
        <f t="shared" si="13"/>
        <v>2</v>
      </c>
      <c r="M78" s="59">
        <f t="shared" si="13"/>
        <v>36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ht="33">
      <c r="A79" s="182" t="s">
        <v>9</v>
      </c>
      <c r="B79" s="62">
        <v>17</v>
      </c>
      <c r="C79" s="63">
        <v>0</v>
      </c>
      <c r="D79" s="58">
        <v>17</v>
      </c>
      <c r="E79" s="62">
        <v>15</v>
      </c>
      <c r="F79" s="63">
        <v>0</v>
      </c>
      <c r="G79" s="59">
        <v>15</v>
      </c>
      <c r="H79" s="57">
        <v>15</v>
      </c>
      <c r="I79" s="63">
        <v>0</v>
      </c>
      <c r="J79" s="58">
        <v>15</v>
      </c>
      <c r="K79" s="62">
        <f t="shared" si="13"/>
        <v>47</v>
      </c>
      <c r="L79" s="63">
        <f t="shared" si="13"/>
        <v>0</v>
      </c>
      <c r="M79" s="59">
        <f t="shared" si="13"/>
        <v>47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spans="1:34" ht="35.25" thickBot="1">
      <c r="A80" s="185" t="s">
        <v>55</v>
      </c>
      <c r="B80" s="90">
        <v>9</v>
      </c>
      <c r="C80" s="91">
        <v>2</v>
      </c>
      <c r="D80" s="92">
        <v>11</v>
      </c>
      <c r="E80" s="90">
        <v>16</v>
      </c>
      <c r="F80" s="91">
        <v>1</v>
      </c>
      <c r="G80" s="93">
        <v>17</v>
      </c>
      <c r="H80" s="94">
        <v>14</v>
      </c>
      <c r="I80" s="91">
        <v>0</v>
      </c>
      <c r="J80" s="92">
        <v>14</v>
      </c>
      <c r="K80" s="90">
        <f t="shared" si="13"/>
        <v>39</v>
      </c>
      <c r="L80" s="91">
        <f t="shared" si="13"/>
        <v>3</v>
      </c>
      <c r="M80" s="93">
        <f t="shared" si="13"/>
        <v>42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</row>
    <row r="81" spans="1:34" ht="23.25" customHeight="1" thickBot="1">
      <c r="A81" s="14" t="s">
        <v>40</v>
      </c>
      <c r="B81" s="68">
        <f aca="true" t="shared" si="14" ref="B81:J81">SUM(B74:B80)</f>
        <v>111</v>
      </c>
      <c r="C81" s="69">
        <f t="shared" si="14"/>
        <v>5</v>
      </c>
      <c r="D81" s="70">
        <f t="shared" si="14"/>
        <v>116</v>
      </c>
      <c r="E81" s="68">
        <f t="shared" si="14"/>
        <v>96</v>
      </c>
      <c r="F81" s="69">
        <f t="shared" si="14"/>
        <v>2</v>
      </c>
      <c r="G81" s="71">
        <f t="shared" si="14"/>
        <v>98</v>
      </c>
      <c r="H81" s="72">
        <f t="shared" si="14"/>
        <v>94</v>
      </c>
      <c r="I81" s="69">
        <f t="shared" si="14"/>
        <v>9</v>
      </c>
      <c r="J81" s="71">
        <f t="shared" si="14"/>
        <v>103</v>
      </c>
      <c r="K81" s="68">
        <f>B81+E81+H81</f>
        <v>301</v>
      </c>
      <c r="L81" s="69">
        <f>C81+F81+I81</f>
        <v>16</v>
      </c>
      <c r="M81" s="71">
        <f>D81+G81+J81</f>
        <v>317</v>
      </c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spans="1:34" ht="18">
      <c r="A82" s="353" t="s">
        <v>70</v>
      </c>
      <c r="B82" s="353"/>
      <c r="C82" s="353"/>
      <c r="D82" s="353"/>
      <c r="E82" s="353"/>
      <c r="F82" s="353"/>
      <c r="G82" s="353"/>
      <c r="H82" s="353"/>
      <c r="I82" s="353"/>
      <c r="J82" s="353"/>
      <c r="K82" s="353"/>
      <c r="L82" s="353"/>
      <c r="M82" s="353"/>
      <c r="N82" s="353"/>
      <c r="O82" s="353"/>
      <c r="P82" s="353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spans="1:34" ht="18.75" thickBot="1">
      <c r="A83" s="354"/>
      <c r="B83" s="354"/>
      <c r="C83" s="354"/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4"/>
      <c r="O83" s="354"/>
      <c r="P83" s="35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</row>
    <row r="84" spans="1:34" ht="19.5" thickBot="1">
      <c r="A84" s="36" t="s">
        <v>1</v>
      </c>
      <c r="B84" s="355" t="s">
        <v>23</v>
      </c>
      <c r="C84" s="356"/>
      <c r="D84" s="357"/>
      <c r="E84" s="358" t="s">
        <v>24</v>
      </c>
      <c r="F84" s="359"/>
      <c r="G84" s="360"/>
      <c r="H84" s="355" t="s">
        <v>25</v>
      </c>
      <c r="I84" s="356"/>
      <c r="J84" s="357"/>
      <c r="K84" s="355" t="s">
        <v>42</v>
      </c>
      <c r="L84" s="356"/>
      <c r="M84" s="357"/>
      <c r="N84" s="361" t="s">
        <v>39</v>
      </c>
      <c r="O84" s="362"/>
      <c r="P84" s="363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</row>
    <row r="85" spans="1:34" ht="86.25" thickBot="1">
      <c r="A85" s="37"/>
      <c r="B85" s="26" t="s">
        <v>53</v>
      </c>
      <c r="C85" s="180" t="s">
        <v>54</v>
      </c>
      <c r="D85" s="181" t="s">
        <v>5</v>
      </c>
      <c r="E85" s="26" t="s">
        <v>53</v>
      </c>
      <c r="F85" s="180" t="s">
        <v>54</v>
      </c>
      <c r="G85" s="181" t="s">
        <v>5</v>
      </c>
      <c r="H85" s="26" t="s">
        <v>53</v>
      </c>
      <c r="I85" s="180" t="s">
        <v>54</v>
      </c>
      <c r="J85" s="181" t="s">
        <v>5</v>
      </c>
      <c r="K85" s="26" t="s">
        <v>53</v>
      </c>
      <c r="L85" s="180" t="s">
        <v>54</v>
      </c>
      <c r="M85" s="181" t="s">
        <v>5</v>
      </c>
      <c r="N85" s="26" t="s">
        <v>53</v>
      </c>
      <c r="O85" s="180" t="s">
        <v>54</v>
      </c>
      <c r="P85" s="181" t="s">
        <v>5</v>
      </c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</row>
    <row r="86" spans="1:34" ht="18.75">
      <c r="A86" s="162" t="s">
        <v>6</v>
      </c>
      <c r="B86" s="95">
        <v>0</v>
      </c>
      <c r="C86" s="96">
        <v>16</v>
      </c>
      <c r="D86" s="97">
        <v>16</v>
      </c>
      <c r="E86" s="95">
        <v>2</v>
      </c>
      <c r="F86" s="96">
        <v>10</v>
      </c>
      <c r="G86" s="97">
        <v>12</v>
      </c>
      <c r="H86" s="95">
        <v>2</v>
      </c>
      <c r="I86" s="96">
        <v>8</v>
      </c>
      <c r="J86" s="98">
        <v>10</v>
      </c>
      <c r="K86" s="96">
        <v>9</v>
      </c>
      <c r="L86" s="96">
        <v>1</v>
      </c>
      <c r="M86" s="99">
        <v>10</v>
      </c>
      <c r="N86" s="120">
        <f aca="true" t="shared" si="15" ref="N86:P92">B86+E86+H86+K86</f>
        <v>13</v>
      </c>
      <c r="O86" s="121">
        <f t="shared" si="15"/>
        <v>35</v>
      </c>
      <c r="P86" s="122">
        <f t="shared" si="15"/>
        <v>48</v>
      </c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</row>
    <row r="87" spans="1:34" ht="20.25">
      <c r="A87" s="182" t="s">
        <v>7</v>
      </c>
      <c r="B87" s="31">
        <v>0</v>
      </c>
      <c r="C87" s="32">
        <v>4</v>
      </c>
      <c r="D87" s="33">
        <v>4</v>
      </c>
      <c r="E87" s="31">
        <v>0</v>
      </c>
      <c r="F87" s="32">
        <v>0</v>
      </c>
      <c r="G87" s="33">
        <v>0</v>
      </c>
      <c r="H87" s="31">
        <v>1</v>
      </c>
      <c r="I87" s="32">
        <v>1</v>
      </c>
      <c r="J87" s="34">
        <v>2</v>
      </c>
      <c r="K87" s="32">
        <v>3</v>
      </c>
      <c r="L87" s="32">
        <v>0</v>
      </c>
      <c r="M87" s="35">
        <v>3</v>
      </c>
      <c r="N87" s="123">
        <f t="shared" si="15"/>
        <v>4</v>
      </c>
      <c r="O87" s="124">
        <f t="shared" si="15"/>
        <v>5</v>
      </c>
      <c r="P87" s="125">
        <f t="shared" si="15"/>
        <v>9</v>
      </c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spans="1:34" ht="32.25" customHeight="1">
      <c r="A88" s="182" t="s">
        <v>8</v>
      </c>
      <c r="B88" s="31">
        <v>0</v>
      </c>
      <c r="C88" s="32">
        <v>0</v>
      </c>
      <c r="D88" s="33">
        <v>0</v>
      </c>
      <c r="E88" s="31">
        <v>0</v>
      </c>
      <c r="F88" s="32">
        <v>0</v>
      </c>
      <c r="G88" s="33">
        <v>0</v>
      </c>
      <c r="H88" s="31">
        <v>0</v>
      </c>
      <c r="I88" s="32">
        <v>0</v>
      </c>
      <c r="J88" s="34">
        <v>0</v>
      </c>
      <c r="K88" s="32">
        <v>0</v>
      </c>
      <c r="L88" s="32">
        <v>0</v>
      </c>
      <c r="M88" s="35">
        <v>0</v>
      </c>
      <c r="N88" s="123">
        <f t="shared" si="15"/>
        <v>0</v>
      </c>
      <c r="O88" s="124">
        <f t="shared" si="15"/>
        <v>0</v>
      </c>
      <c r="P88" s="125">
        <f t="shared" si="15"/>
        <v>0</v>
      </c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</row>
    <row r="89" spans="1:34" ht="20.25">
      <c r="A89" s="184" t="s">
        <v>48</v>
      </c>
      <c r="B89" s="31">
        <v>0</v>
      </c>
      <c r="C89" s="32">
        <v>0</v>
      </c>
      <c r="D89" s="33">
        <v>0</v>
      </c>
      <c r="E89" s="31">
        <v>0</v>
      </c>
      <c r="F89" s="32">
        <v>0</v>
      </c>
      <c r="G89" s="33">
        <v>0</v>
      </c>
      <c r="H89" s="31">
        <v>1</v>
      </c>
      <c r="I89" s="32">
        <v>0</v>
      </c>
      <c r="J89" s="34">
        <v>1</v>
      </c>
      <c r="K89" s="32">
        <v>1</v>
      </c>
      <c r="L89" s="32">
        <v>1</v>
      </c>
      <c r="M89" s="35">
        <v>2</v>
      </c>
      <c r="N89" s="123">
        <f t="shared" si="15"/>
        <v>2</v>
      </c>
      <c r="O89" s="124">
        <f t="shared" si="15"/>
        <v>1</v>
      </c>
      <c r="P89" s="125">
        <f t="shared" si="15"/>
        <v>3</v>
      </c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spans="1:34" ht="20.25">
      <c r="A90" s="184" t="s">
        <v>45</v>
      </c>
      <c r="B90" s="31">
        <v>0</v>
      </c>
      <c r="C90" s="32">
        <v>3</v>
      </c>
      <c r="D90" s="33">
        <v>3</v>
      </c>
      <c r="E90" s="31">
        <v>0</v>
      </c>
      <c r="F90" s="32">
        <v>8</v>
      </c>
      <c r="G90" s="33">
        <v>8</v>
      </c>
      <c r="H90" s="31">
        <v>3</v>
      </c>
      <c r="I90" s="32">
        <v>4</v>
      </c>
      <c r="J90" s="34">
        <v>7</v>
      </c>
      <c r="K90" s="32">
        <v>3</v>
      </c>
      <c r="L90" s="32">
        <v>0</v>
      </c>
      <c r="M90" s="35">
        <v>3</v>
      </c>
      <c r="N90" s="123">
        <f t="shared" si="15"/>
        <v>6</v>
      </c>
      <c r="O90" s="124">
        <f t="shared" si="15"/>
        <v>15</v>
      </c>
      <c r="P90" s="125">
        <f t="shared" si="15"/>
        <v>21</v>
      </c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</row>
    <row r="91" spans="1:34" ht="33">
      <c r="A91" s="182" t="s">
        <v>9</v>
      </c>
      <c r="B91" s="31">
        <v>0</v>
      </c>
      <c r="C91" s="32">
        <v>0</v>
      </c>
      <c r="D91" s="33">
        <v>0</v>
      </c>
      <c r="E91" s="31">
        <v>0</v>
      </c>
      <c r="F91" s="32">
        <v>0</v>
      </c>
      <c r="G91" s="33">
        <v>0</v>
      </c>
      <c r="H91" s="31">
        <v>2</v>
      </c>
      <c r="I91" s="32">
        <v>0</v>
      </c>
      <c r="J91" s="34">
        <v>2</v>
      </c>
      <c r="K91" s="32">
        <v>1</v>
      </c>
      <c r="L91" s="32">
        <v>0</v>
      </c>
      <c r="M91" s="35">
        <v>1</v>
      </c>
      <c r="N91" s="123">
        <f t="shared" si="15"/>
        <v>3</v>
      </c>
      <c r="O91" s="124">
        <f t="shared" si="15"/>
        <v>0</v>
      </c>
      <c r="P91" s="125">
        <f t="shared" si="15"/>
        <v>3</v>
      </c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</row>
    <row r="92" spans="1:34" ht="35.25" thickBot="1">
      <c r="A92" s="185" t="s">
        <v>60</v>
      </c>
      <c r="B92" s="100">
        <v>0</v>
      </c>
      <c r="C92" s="101">
        <v>4</v>
      </c>
      <c r="D92" s="102">
        <v>4</v>
      </c>
      <c r="E92" s="100">
        <v>0</v>
      </c>
      <c r="F92" s="103">
        <v>7</v>
      </c>
      <c r="G92" s="102">
        <v>7</v>
      </c>
      <c r="H92" s="100">
        <v>0</v>
      </c>
      <c r="I92" s="103">
        <v>7</v>
      </c>
      <c r="J92" s="186">
        <v>7</v>
      </c>
      <c r="K92" s="103">
        <v>3</v>
      </c>
      <c r="L92" s="103">
        <v>0</v>
      </c>
      <c r="M92" s="104">
        <v>3</v>
      </c>
      <c r="N92" s="126">
        <f t="shared" si="15"/>
        <v>3</v>
      </c>
      <c r="O92" s="127">
        <f t="shared" si="15"/>
        <v>18</v>
      </c>
      <c r="P92" s="128">
        <f t="shared" si="15"/>
        <v>21</v>
      </c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</row>
    <row r="93" spans="1:34" ht="24.75" customHeight="1" thickBot="1">
      <c r="A93" s="14" t="s">
        <v>40</v>
      </c>
      <c r="B93" s="73">
        <f aca="true" t="shared" si="16" ref="B93:M93">SUM(B86:B92)</f>
        <v>0</v>
      </c>
      <c r="C93" s="74">
        <f t="shared" si="16"/>
        <v>27</v>
      </c>
      <c r="D93" s="75">
        <f t="shared" si="16"/>
        <v>27</v>
      </c>
      <c r="E93" s="73">
        <f t="shared" si="16"/>
        <v>2</v>
      </c>
      <c r="F93" s="76">
        <f t="shared" si="16"/>
        <v>25</v>
      </c>
      <c r="G93" s="75">
        <f t="shared" si="16"/>
        <v>27</v>
      </c>
      <c r="H93" s="73">
        <f t="shared" si="16"/>
        <v>9</v>
      </c>
      <c r="I93" s="76">
        <f t="shared" si="16"/>
        <v>20</v>
      </c>
      <c r="J93" s="77">
        <f t="shared" si="16"/>
        <v>29</v>
      </c>
      <c r="K93" s="76">
        <f t="shared" si="16"/>
        <v>20</v>
      </c>
      <c r="L93" s="76">
        <f t="shared" si="16"/>
        <v>2</v>
      </c>
      <c r="M93" s="78">
        <f t="shared" si="16"/>
        <v>22</v>
      </c>
      <c r="N93" s="129">
        <f>B93+E93+H93+K93</f>
        <v>31</v>
      </c>
      <c r="O93" s="129">
        <f>C93+F93+I93+L93</f>
        <v>74</v>
      </c>
      <c r="P93" s="130">
        <f>D93+G93+J93+M93</f>
        <v>105</v>
      </c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</row>
    <row r="94" spans="1:34" ht="24" customHeight="1" thickBo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</row>
    <row r="95" spans="1:34" ht="19.5" thickBot="1">
      <c r="A95" s="17" t="s">
        <v>62</v>
      </c>
      <c r="B95" s="17">
        <f>K81+N93</f>
        <v>332</v>
      </c>
      <c r="C95" s="17">
        <f>L81+O93</f>
        <v>90</v>
      </c>
      <c r="D95" s="23">
        <f>M81+P93</f>
        <v>422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</row>
    <row r="96" spans="1:34" ht="18.75">
      <c r="A96" s="38"/>
      <c r="B96" s="38"/>
      <c r="C96" s="38"/>
      <c r="D96" s="38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</row>
    <row r="97" spans="1:34" s="30" customFormat="1" ht="20.25" customHeight="1">
      <c r="A97" s="364" t="s">
        <v>41</v>
      </c>
      <c r="B97" s="364"/>
      <c r="C97" s="36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</row>
    <row r="98" spans="1:34" s="30" customFormat="1" ht="20.25">
      <c r="A98" s="365" t="s">
        <v>65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65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</row>
    <row r="99" spans="1:34" ht="18.75">
      <c r="A99" s="365" t="s">
        <v>30</v>
      </c>
      <c r="B99" s="365"/>
      <c r="C99" s="365"/>
      <c r="D99" s="365"/>
      <c r="E99" s="365"/>
      <c r="F99" s="365"/>
      <c r="G99" s="365"/>
      <c r="H99" s="365"/>
      <c r="I99" s="365"/>
      <c r="J99" s="365"/>
      <c r="K99" s="365"/>
      <c r="L99" s="365"/>
      <c r="M99" s="365"/>
      <c r="N99" s="365"/>
      <c r="O99" s="365"/>
      <c r="P99" s="365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</row>
    <row r="100" spans="1:34" ht="19.5" thickBot="1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3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</row>
    <row r="101" spans="1:34" ht="18.75">
      <c r="A101" s="220" t="s">
        <v>1</v>
      </c>
      <c r="B101" s="366">
        <v>1</v>
      </c>
      <c r="C101" s="367"/>
      <c r="D101" s="368"/>
      <c r="E101" s="366">
        <v>2</v>
      </c>
      <c r="F101" s="367"/>
      <c r="G101" s="368"/>
      <c r="H101" s="366">
        <v>3</v>
      </c>
      <c r="I101" s="367"/>
      <c r="J101" s="368"/>
      <c r="K101" s="366">
        <v>4</v>
      </c>
      <c r="L101" s="367"/>
      <c r="M101" s="368"/>
      <c r="N101" s="366" t="s">
        <v>3</v>
      </c>
      <c r="O101" s="368"/>
      <c r="P101" s="372" t="s">
        <v>47</v>
      </c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</row>
    <row r="102" spans="1:34" ht="19.5" thickBot="1">
      <c r="A102" s="221"/>
      <c r="B102" s="369"/>
      <c r="C102" s="370"/>
      <c r="D102" s="371"/>
      <c r="E102" s="369"/>
      <c r="F102" s="370"/>
      <c r="G102" s="371"/>
      <c r="H102" s="369"/>
      <c r="I102" s="370"/>
      <c r="J102" s="371"/>
      <c r="K102" s="369"/>
      <c r="L102" s="370"/>
      <c r="M102" s="371"/>
      <c r="N102" s="369"/>
      <c r="O102" s="371"/>
      <c r="P102" s="373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</row>
    <row r="103" spans="1:34" ht="91.5" customHeight="1" thickBot="1">
      <c r="A103" s="222"/>
      <c r="B103" s="26" t="s">
        <v>53</v>
      </c>
      <c r="C103" s="180" t="s">
        <v>54</v>
      </c>
      <c r="D103" s="181" t="s">
        <v>5</v>
      </c>
      <c r="E103" s="26" t="s">
        <v>53</v>
      </c>
      <c r="F103" s="180" t="s">
        <v>54</v>
      </c>
      <c r="G103" s="181" t="s">
        <v>5</v>
      </c>
      <c r="H103" s="26" t="s">
        <v>53</v>
      </c>
      <c r="I103" s="180" t="s">
        <v>54</v>
      </c>
      <c r="J103" s="181" t="s">
        <v>5</v>
      </c>
      <c r="K103" s="26" t="s">
        <v>53</v>
      </c>
      <c r="L103" s="180" t="s">
        <v>54</v>
      </c>
      <c r="M103" s="181" t="s">
        <v>5</v>
      </c>
      <c r="N103" s="26" t="s">
        <v>53</v>
      </c>
      <c r="O103" s="180" t="s">
        <v>54</v>
      </c>
      <c r="P103" s="37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</row>
    <row r="104" spans="1:34" ht="22.5" customHeight="1">
      <c r="A104" s="228" t="s">
        <v>31</v>
      </c>
      <c r="B104" s="229">
        <v>170</v>
      </c>
      <c r="C104" s="230">
        <v>69</v>
      </c>
      <c r="D104" s="231">
        <v>239</v>
      </c>
      <c r="E104" s="229">
        <v>195</v>
      </c>
      <c r="F104" s="230">
        <v>86</v>
      </c>
      <c r="G104" s="231">
        <v>281</v>
      </c>
      <c r="H104" s="229">
        <v>14</v>
      </c>
      <c r="I104" s="230">
        <v>151</v>
      </c>
      <c r="J104" s="232">
        <v>165</v>
      </c>
      <c r="K104" s="233">
        <v>9</v>
      </c>
      <c r="L104" s="230">
        <v>18</v>
      </c>
      <c r="M104" s="232">
        <v>27</v>
      </c>
      <c r="N104" s="234">
        <f>B104+E104+H104+K104</f>
        <v>388</v>
      </c>
      <c r="O104" s="235">
        <f>C104+F104+I104+L104</f>
        <v>324</v>
      </c>
      <c r="P104" s="236">
        <f>D104+G104+J104+M104</f>
        <v>712</v>
      </c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</row>
    <row r="105" spans="1:34" ht="22.5" customHeight="1">
      <c r="A105" s="237" t="s">
        <v>32</v>
      </c>
      <c r="B105" s="238">
        <v>121</v>
      </c>
      <c r="C105" s="239">
        <v>27</v>
      </c>
      <c r="D105" s="240">
        <v>148</v>
      </c>
      <c r="E105" s="238">
        <v>98</v>
      </c>
      <c r="F105" s="239">
        <v>34</v>
      </c>
      <c r="G105" s="240">
        <v>132</v>
      </c>
      <c r="H105" s="238">
        <v>104</v>
      </c>
      <c r="I105" s="239">
        <v>15</v>
      </c>
      <c r="J105" s="241">
        <v>119</v>
      </c>
      <c r="K105" s="242">
        <v>65</v>
      </c>
      <c r="L105" s="239">
        <v>4</v>
      </c>
      <c r="M105" s="241">
        <v>69</v>
      </c>
      <c r="N105" s="234">
        <f aca="true" t="shared" si="17" ref="N105:P110">B105+E105+H105+K105</f>
        <v>388</v>
      </c>
      <c r="O105" s="235">
        <f t="shared" si="17"/>
        <v>80</v>
      </c>
      <c r="P105" s="236">
        <f t="shared" si="17"/>
        <v>468</v>
      </c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spans="1:34" ht="24" customHeight="1">
      <c r="A106" s="243" t="s">
        <v>33</v>
      </c>
      <c r="B106" s="238">
        <v>146</v>
      </c>
      <c r="C106" s="239">
        <v>0</v>
      </c>
      <c r="D106" s="240">
        <v>146</v>
      </c>
      <c r="E106" s="238">
        <v>129</v>
      </c>
      <c r="F106" s="239">
        <v>1</v>
      </c>
      <c r="G106" s="240">
        <v>130</v>
      </c>
      <c r="H106" s="238">
        <v>77</v>
      </c>
      <c r="I106" s="239">
        <v>5</v>
      </c>
      <c r="J106" s="240">
        <v>82</v>
      </c>
      <c r="K106" s="238">
        <v>76</v>
      </c>
      <c r="L106" s="239">
        <v>10</v>
      </c>
      <c r="M106" s="241">
        <v>86</v>
      </c>
      <c r="N106" s="57">
        <f>B106+E106+H106+K106</f>
        <v>428</v>
      </c>
      <c r="O106" s="244">
        <f t="shared" si="17"/>
        <v>16</v>
      </c>
      <c r="P106" s="236">
        <f t="shared" si="17"/>
        <v>444</v>
      </c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spans="1:34" ht="22.5" customHeight="1">
      <c r="A107" s="243" t="s">
        <v>34</v>
      </c>
      <c r="B107" s="238">
        <v>168</v>
      </c>
      <c r="C107" s="239">
        <v>15</v>
      </c>
      <c r="D107" s="240">
        <v>183</v>
      </c>
      <c r="E107" s="238">
        <v>200</v>
      </c>
      <c r="F107" s="239">
        <v>14</v>
      </c>
      <c r="G107" s="240">
        <v>214</v>
      </c>
      <c r="H107" s="238">
        <v>146</v>
      </c>
      <c r="I107" s="239">
        <v>26</v>
      </c>
      <c r="J107" s="240">
        <v>172</v>
      </c>
      <c r="K107" s="238">
        <v>98</v>
      </c>
      <c r="L107" s="239">
        <v>32</v>
      </c>
      <c r="M107" s="241">
        <v>130</v>
      </c>
      <c r="N107" s="57">
        <f t="shared" si="17"/>
        <v>612</v>
      </c>
      <c r="O107" s="58">
        <f t="shared" si="17"/>
        <v>87</v>
      </c>
      <c r="P107" s="236">
        <f t="shared" si="17"/>
        <v>699</v>
      </c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</row>
    <row r="108" spans="1:34" ht="24" customHeight="1">
      <c r="A108" s="243" t="s">
        <v>35</v>
      </c>
      <c r="B108" s="238">
        <v>81</v>
      </c>
      <c r="C108" s="239">
        <v>0</v>
      </c>
      <c r="D108" s="240">
        <v>81</v>
      </c>
      <c r="E108" s="238">
        <v>99</v>
      </c>
      <c r="F108" s="239">
        <v>1</v>
      </c>
      <c r="G108" s="240">
        <v>100</v>
      </c>
      <c r="H108" s="238">
        <v>80</v>
      </c>
      <c r="I108" s="239">
        <v>3</v>
      </c>
      <c r="J108" s="240">
        <v>83</v>
      </c>
      <c r="K108" s="238">
        <v>35</v>
      </c>
      <c r="L108" s="239">
        <v>0</v>
      </c>
      <c r="M108" s="241">
        <v>35</v>
      </c>
      <c r="N108" s="57">
        <f t="shared" si="17"/>
        <v>295</v>
      </c>
      <c r="O108" s="58">
        <f t="shared" si="17"/>
        <v>4</v>
      </c>
      <c r="P108" s="236">
        <f t="shared" si="17"/>
        <v>299</v>
      </c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spans="1:34" ht="37.5">
      <c r="A109" s="245" t="s">
        <v>36</v>
      </c>
      <c r="B109" s="238">
        <v>133</v>
      </c>
      <c r="C109" s="239">
        <v>91</v>
      </c>
      <c r="D109" s="240">
        <v>224</v>
      </c>
      <c r="E109" s="238">
        <v>119</v>
      </c>
      <c r="F109" s="239">
        <v>110</v>
      </c>
      <c r="G109" s="240">
        <v>229</v>
      </c>
      <c r="H109" s="238">
        <v>143</v>
      </c>
      <c r="I109" s="239">
        <v>72</v>
      </c>
      <c r="J109" s="241">
        <v>215</v>
      </c>
      <c r="K109" s="242">
        <v>0</v>
      </c>
      <c r="L109" s="239">
        <v>0</v>
      </c>
      <c r="M109" s="241">
        <v>0</v>
      </c>
      <c r="N109" s="57">
        <f t="shared" si="17"/>
        <v>395</v>
      </c>
      <c r="O109" s="244">
        <f t="shared" si="17"/>
        <v>273</v>
      </c>
      <c r="P109" s="236">
        <f t="shared" si="17"/>
        <v>668</v>
      </c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spans="1:34" ht="44.25" customHeight="1" thickBot="1">
      <c r="A110" s="176" t="s">
        <v>63</v>
      </c>
      <c r="B110" s="375">
        <v>93</v>
      </c>
      <c r="C110" s="376">
        <v>28</v>
      </c>
      <c r="D110" s="377">
        <v>121</v>
      </c>
      <c r="E110" s="375">
        <v>83</v>
      </c>
      <c r="F110" s="376">
        <v>41</v>
      </c>
      <c r="G110" s="377">
        <v>124</v>
      </c>
      <c r="H110" s="375">
        <v>64</v>
      </c>
      <c r="I110" s="376">
        <v>21</v>
      </c>
      <c r="J110" s="377">
        <v>85</v>
      </c>
      <c r="K110" s="375">
        <v>56</v>
      </c>
      <c r="L110" s="376">
        <v>11</v>
      </c>
      <c r="M110" s="378">
        <v>67</v>
      </c>
      <c r="N110" s="246">
        <f t="shared" si="17"/>
        <v>296</v>
      </c>
      <c r="O110" s="247">
        <f t="shared" si="17"/>
        <v>101</v>
      </c>
      <c r="P110" s="248">
        <f t="shared" si="17"/>
        <v>397</v>
      </c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</row>
    <row r="111" spans="1:34" ht="27" customHeight="1" thickBot="1">
      <c r="A111" s="17" t="s">
        <v>28</v>
      </c>
      <c r="B111" s="18">
        <f aca="true" t="shared" si="18" ref="B111:P111">SUM(B104:B110)</f>
        <v>912</v>
      </c>
      <c r="C111" s="19">
        <f t="shared" si="18"/>
        <v>230</v>
      </c>
      <c r="D111" s="20">
        <f t="shared" si="18"/>
        <v>1142</v>
      </c>
      <c r="E111" s="18">
        <f t="shared" si="18"/>
        <v>923</v>
      </c>
      <c r="F111" s="19">
        <f t="shared" si="18"/>
        <v>287</v>
      </c>
      <c r="G111" s="20">
        <f t="shared" si="18"/>
        <v>1210</v>
      </c>
      <c r="H111" s="18">
        <f t="shared" si="18"/>
        <v>628</v>
      </c>
      <c r="I111" s="19">
        <f t="shared" si="18"/>
        <v>293</v>
      </c>
      <c r="J111" s="21">
        <f t="shared" si="18"/>
        <v>921</v>
      </c>
      <c r="K111" s="22">
        <f t="shared" si="18"/>
        <v>339</v>
      </c>
      <c r="L111" s="19">
        <f t="shared" si="18"/>
        <v>75</v>
      </c>
      <c r="M111" s="21">
        <f t="shared" si="18"/>
        <v>414</v>
      </c>
      <c r="N111" s="110">
        <f t="shared" si="18"/>
        <v>2802</v>
      </c>
      <c r="O111" s="111">
        <f t="shared" si="18"/>
        <v>885</v>
      </c>
      <c r="P111" s="112">
        <f t="shared" si="18"/>
        <v>3687</v>
      </c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spans="1:34" ht="17.25" customHeight="1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spans="1:34" ht="18.75">
      <c r="A113" s="364" t="s">
        <v>37</v>
      </c>
      <c r="B113" s="364"/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364"/>
      <c r="P113" s="36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spans="1:34" ht="18.75">
      <c r="A114" s="364" t="s">
        <v>65</v>
      </c>
      <c r="B114" s="364"/>
      <c r="C114" s="364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spans="1:34" ht="18.75">
      <c r="A115" s="364" t="s">
        <v>30</v>
      </c>
      <c r="B115" s="364"/>
      <c r="C115" s="364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spans="1:34" ht="19.5" thickBot="1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3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spans="1:34" ht="18.75">
      <c r="A117" s="277" t="s">
        <v>1</v>
      </c>
      <c r="B117" s="366">
        <v>1</v>
      </c>
      <c r="C117" s="367"/>
      <c r="D117" s="368"/>
      <c r="E117" s="366">
        <v>2</v>
      </c>
      <c r="F117" s="367"/>
      <c r="G117" s="368"/>
      <c r="H117" s="366">
        <v>3</v>
      </c>
      <c r="I117" s="367"/>
      <c r="J117" s="368"/>
      <c r="K117" s="366">
        <v>4</v>
      </c>
      <c r="L117" s="367"/>
      <c r="M117" s="368"/>
      <c r="N117" s="366" t="s">
        <v>3</v>
      </c>
      <c r="O117" s="368"/>
      <c r="P117" s="372" t="s">
        <v>43</v>
      </c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</row>
    <row r="118" spans="1:34" ht="19.5" thickBot="1">
      <c r="A118" s="278"/>
      <c r="B118" s="369"/>
      <c r="C118" s="370"/>
      <c r="D118" s="371"/>
      <c r="E118" s="369"/>
      <c r="F118" s="370"/>
      <c r="G118" s="371"/>
      <c r="H118" s="369"/>
      <c r="I118" s="370"/>
      <c r="J118" s="371"/>
      <c r="K118" s="369"/>
      <c r="L118" s="370"/>
      <c r="M118" s="371"/>
      <c r="N118" s="369"/>
      <c r="O118" s="371"/>
      <c r="P118" s="373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</row>
    <row r="119" spans="1:34" ht="91.5" customHeight="1" thickBot="1">
      <c r="A119" s="279"/>
      <c r="B119" s="26" t="s">
        <v>53</v>
      </c>
      <c r="C119" s="180" t="s">
        <v>54</v>
      </c>
      <c r="D119" s="181" t="s">
        <v>5</v>
      </c>
      <c r="E119" s="26" t="s">
        <v>53</v>
      </c>
      <c r="F119" s="180" t="s">
        <v>54</v>
      </c>
      <c r="G119" s="181" t="s">
        <v>5</v>
      </c>
      <c r="H119" s="26" t="s">
        <v>53</v>
      </c>
      <c r="I119" s="180" t="s">
        <v>54</v>
      </c>
      <c r="J119" s="181" t="s">
        <v>5</v>
      </c>
      <c r="K119" s="26" t="s">
        <v>53</v>
      </c>
      <c r="L119" s="180" t="s">
        <v>54</v>
      </c>
      <c r="M119" s="181" t="s">
        <v>5</v>
      </c>
      <c r="N119" s="26" t="s">
        <v>53</v>
      </c>
      <c r="O119" s="180" t="s">
        <v>54</v>
      </c>
      <c r="P119" s="37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</row>
    <row r="120" spans="1:34" ht="24" customHeight="1">
      <c r="A120" s="249" t="s">
        <v>32</v>
      </c>
      <c r="B120" s="250">
        <v>15</v>
      </c>
      <c r="C120" s="251">
        <v>35</v>
      </c>
      <c r="D120" s="252">
        <v>50</v>
      </c>
      <c r="E120" s="250">
        <v>42</v>
      </c>
      <c r="F120" s="251">
        <v>19</v>
      </c>
      <c r="G120" s="252">
        <v>61</v>
      </c>
      <c r="H120" s="250">
        <v>41</v>
      </c>
      <c r="I120" s="251">
        <v>24</v>
      </c>
      <c r="J120" s="253">
        <v>65</v>
      </c>
      <c r="K120" s="254">
        <v>15</v>
      </c>
      <c r="L120" s="251">
        <v>2</v>
      </c>
      <c r="M120" s="253">
        <v>17</v>
      </c>
      <c r="N120" s="255">
        <f aca="true" t="shared" si="19" ref="N120:P123">B120+E120+H120+K120</f>
        <v>113</v>
      </c>
      <c r="O120" s="256">
        <f t="shared" si="19"/>
        <v>80</v>
      </c>
      <c r="P120" s="257">
        <f t="shared" si="19"/>
        <v>193</v>
      </c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</row>
    <row r="121" spans="1:34" ht="24" customHeight="1">
      <c r="A121" s="243" t="s">
        <v>33</v>
      </c>
      <c r="B121" s="258">
        <v>44</v>
      </c>
      <c r="C121" s="259">
        <v>14</v>
      </c>
      <c r="D121" s="260">
        <v>58</v>
      </c>
      <c r="E121" s="258">
        <v>77</v>
      </c>
      <c r="F121" s="259">
        <v>5</v>
      </c>
      <c r="G121" s="260">
        <v>82</v>
      </c>
      <c r="H121" s="258">
        <v>37</v>
      </c>
      <c r="I121" s="259">
        <v>36</v>
      </c>
      <c r="J121" s="261">
        <v>73</v>
      </c>
      <c r="K121" s="262">
        <v>0</v>
      </c>
      <c r="L121" s="259">
        <v>0</v>
      </c>
      <c r="M121" s="261">
        <v>0</v>
      </c>
      <c r="N121" s="57">
        <f t="shared" si="19"/>
        <v>158</v>
      </c>
      <c r="O121" s="59">
        <f t="shared" si="19"/>
        <v>55</v>
      </c>
      <c r="P121" s="257">
        <f t="shared" si="19"/>
        <v>213</v>
      </c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</row>
    <row r="122" spans="1:34" ht="26.25" customHeight="1">
      <c r="A122" s="243" t="s">
        <v>34</v>
      </c>
      <c r="B122" s="258">
        <v>31</v>
      </c>
      <c r="C122" s="259">
        <v>45</v>
      </c>
      <c r="D122" s="260">
        <v>76</v>
      </c>
      <c r="E122" s="258">
        <v>66</v>
      </c>
      <c r="F122" s="259">
        <v>33</v>
      </c>
      <c r="G122" s="260">
        <v>99</v>
      </c>
      <c r="H122" s="258">
        <v>24</v>
      </c>
      <c r="I122" s="259">
        <v>61</v>
      </c>
      <c r="J122" s="261">
        <v>85</v>
      </c>
      <c r="K122" s="262">
        <v>0</v>
      </c>
      <c r="L122" s="259">
        <v>0</v>
      </c>
      <c r="M122" s="261">
        <v>0</v>
      </c>
      <c r="N122" s="57">
        <f t="shared" si="19"/>
        <v>121</v>
      </c>
      <c r="O122" s="59">
        <f t="shared" si="19"/>
        <v>139</v>
      </c>
      <c r="P122" s="257">
        <f t="shared" si="19"/>
        <v>260</v>
      </c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</row>
    <row r="123" spans="1:34" ht="28.5" customHeight="1" thickBot="1">
      <c r="A123" s="243" t="s">
        <v>35</v>
      </c>
      <c r="B123" s="263">
        <v>0</v>
      </c>
      <c r="C123" s="264">
        <v>44</v>
      </c>
      <c r="D123" s="265">
        <v>44</v>
      </c>
      <c r="E123" s="263">
        <v>35</v>
      </c>
      <c r="F123" s="264">
        <v>21</v>
      </c>
      <c r="G123" s="265">
        <v>56</v>
      </c>
      <c r="H123" s="263">
        <v>16</v>
      </c>
      <c r="I123" s="264">
        <v>24</v>
      </c>
      <c r="J123" s="266">
        <v>40</v>
      </c>
      <c r="K123" s="267">
        <v>0</v>
      </c>
      <c r="L123" s="264">
        <v>0</v>
      </c>
      <c r="M123" s="266">
        <v>0</v>
      </c>
      <c r="N123" s="57">
        <f t="shared" si="19"/>
        <v>51</v>
      </c>
      <c r="O123" s="268">
        <f t="shared" si="19"/>
        <v>89</v>
      </c>
      <c r="P123" s="257">
        <f t="shared" si="19"/>
        <v>140</v>
      </c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</row>
    <row r="124" spans="1:34" ht="25.5" customHeight="1" thickBot="1">
      <c r="A124" s="17" t="s">
        <v>28</v>
      </c>
      <c r="B124" s="105">
        <f aca="true" t="shared" si="20" ref="B124:P124">SUM(B120:B123)</f>
        <v>90</v>
      </c>
      <c r="C124" s="105">
        <f t="shared" si="20"/>
        <v>138</v>
      </c>
      <c r="D124" s="105">
        <f t="shared" si="20"/>
        <v>228</v>
      </c>
      <c r="E124" s="105">
        <f t="shared" si="20"/>
        <v>220</v>
      </c>
      <c r="F124" s="105">
        <f t="shared" si="20"/>
        <v>78</v>
      </c>
      <c r="G124" s="106">
        <f t="shared" si="20"/>
        <v>298</v>
      </c>
      <c r="H124" s="107">
        <f t="shared" si="20"/>
        <v>118</v>
      </c>
      <c r="I124" s="105">
        <f t="shared" si="20"/>
        <v>145</v>
      </c>
      <c r="J124" s="105">
        <f t="shared" si="20"/>
        <v>263</v>
      </c>
      <c r="K124" s="105">
        <f t="shared" si="20"/>
        <v>15</v>
      </c>
      <c r="L124" s="105">
        <f t="shared" si="20"/>
        <v>2</v>
      </c>
      <c r="M124" s="105">
        <f t="shared" si="20"/>
        <v>17</v>
      </c>
      <c r="N124" s="108">
        <f t="shared" si="20"/>
        <v>443</v>
      </c>
      <c r="O124" s="108">
        <f t="shared" si="20"/>
        <v>363</v>
      </c>
      <c r="P124" s="109">
        <f t="shared" si="20"/>
        <v>806</v>
      </c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</row>
    <row r="125" spans="1:34" ht="13.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</row>
    <row r="126" ht="13.5" thickBot="1"/>
    <row r="127" spans="1:4" ht="30.75" customHeight="1" thickBot="1">
      <c r="A127" s="16" t="s">
        <v>38</v>
      </c>
      <c r="B127" s="17">
        <f>N111+N124</f>
        <v>3245</v>
      </c>
      <c r="C127" s="17">
        <f>O111+O124</f>
        <v>1248</v>
      </c>
      <c r="D127" s="23">
        <f>SUM(B127:C127)</f>
        <v>4493</v>
      </c>
    </row>
    <row r="128" spans="2:4" ht="18">
      <c r="B128" s="24"/>
      <c r="C128" s="24"/>
      <c r="D128" s="24"/>
    </row>
    <row r="129" ht="18.75" customHeight="1" hidden="1" thickBot="1"/>
    <row r="130" ht="6.75" customHeight="1"/>
    <row r="131" ht="3.75" customHeight="1" thickBot="1"/>
    <row r="132" spans="1:4" ht="30.75" customHeight="1" thickBot="1">
      <c r="A132" s="17" t="s">
        <v>59</v>
      </c>
      <c r="B132" s="17">
        <f>B67+B95+B127</f>
        <v>20737</v>
      </c>
      <c r="C132" s="17">
        <f>C67+C95+C127</f>
        <v>12933</v>
      </c>
      <c r="D132" s="23">
        <f>D67+D95+D127</f>
        <v>33670</v>
      </c>
    </row>
    <row r="135" ht="26.25" customHeight="1">
      <c r="L135" s="1" t="s">
        <v>64</v>
      </c>
    </row>
    <row r="139" ht="20.25">
      <c r="B139" s="187"/>
    </row>
  </sheetData>
  <sheetProtection/>
  <mergeCells count="86">
    <mergeCell ref="A113:P113"/>
    <mergeCell ref="A114:P114"/>
    <mergeCell ref="A115:P115"/>
    <mergeCell ref="B117:D118"/>
    <mergeCell ref="E117:G118"/>
    <mergeCell ref="H117:J118"/>
    <mergeCell ref="K117:M118"/>
    <mergeCell ref="N117:O118"/>
    <mergeCell ref="P117:P119"/>
    <mergeCell ref="A97:P97"/>
    <mergeCell ref="A98:P98"/>
    <mergeCell ref="A99:P99"/>
    <mergeCell ref="B101:D102"/>
    <mergeCell ref="E101:G102"/>
    <mergeCell ref="H101:J102"/>
    <mergeCell ref="K101:M102"/>
    <mergeCell ref="N101:O102"/>
    <mergeCell ref="P101:P103"/>
    <mergeCell ref="B72:D72"/>
    <mergeCell ref="E72:G72"/>
    <mergeCell ref="H72:J72"/>
    <mergeCell ref="K72:M72"/>
    <mergeCell ref="A82:P83"/>
    <mergeCell ref="B84:D84"/>
    <mergeCell ref="E84:G84"/>
    <mergeCell ref="H84:J84"/>
    <mergeCell ref="K84:M84"/>
    <mergeCell ref="N84:P84"/>
    <mergeCell ref="Z56:AB56"/>
    <mergeCell ref="AC56:AE57"/>
    <mergeCell ref="T57:V57"/>
    <mergeCell ref="W57:Y57"/>
    <mergeCell ref="Z57:AB57"/>
    <mergeCell ref="A70:M71"/>
    <mergeCell ref="A54:AB54"/>
    <mergeCell ref="A56:A58"/>
    <mergeCell ref="B56:D57"/>
    <mergeCell ref="E56:G57"/>
    <mergeCell ref="H56:J57"/>
    <mergeCell ref="K56:M57"/>
    <mergeCell ref="N56:P57"/>
    <mergeCell ref="Q56:S57"/>
    <mergeCell ref="T56:V56"/>
    <mergeCell ref="W56:Y56"/>
    <mergeCell ref="A39:V39"/>
    <mergeCell ref="A40:A42"/>
    <mergeCell ref="T40:V40"/>
    <mergeCell ref="T41:V41"/>
    <mergeCell ref="A48:V48"/>
    <mergeCell ref="T49:V49"/>
    <mergeCell ref="T24:V24"/>
    <mergeCell ref="W24:Y24"/>
    <mergeCell ref="Z24:AB24"/>
    <mergeCell ref="AC24:AE24"/>
    <mergeCell ref="Q25:S25"/>
    <mergeCell ref="T25:V25"/>
    <mergeCell ref="W25:Y25"/>
    <mergeCell ref="Z25:AB25"/>
    <mergeCell ref="AC25:AE25"/>
    <mergeCell ref="A21:AE21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7:V7"/>
    <mergeCell ref="W7:Y7"/>
    <mergeCell ref="Z7:AB7"/>
    <mergeCell ref="Q8:S8"/>
    <mergeCell ref="T8:V8"/>
    <mergeCell ref="W8:Y8"/>
    <mergeCell ref="Z8:AB8"/>
    <mergeCell ref="A3:AE3"/>
    <mergeCell ref="A4:AE4"/>
    <mergeCell ref="A5:AE6"/>
    <mergeCell ref="A7:A9"/>
    <mergeCell ref="B7:D8"/>
    <mergeCell ref="E7:G8"/>
    <mergeCell ref="H7:J8"/>
    <mergeCell ref="K7:M8"/>
    <mergeCell ref="N7:P8"/>
    <mergeCell ref="Q7:S7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9" r:id="rId1"/>
  <rowBreaks count="2" manualBreakCount="2">
    <brk id="68" max="34" man="1"/>
    <brk id="95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2017-02-14T12:32:48Z</cp:lastPrinted>
  <dcterms:created xsi:type="dcterms:W3CDTF">2015-04-10T12:01:21Z</dcterms:created>
  <dcterms:modified xsi:type="dcterms:W3CDTF">2017-04-06T12:22:53Z</dcterms:modified>
  <cp:category/>
  <cp:version/>
  <cp:contentType/>
  <cp:contentStatus/>
</cp:coreProperties>
</file>