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1570" windowHeight="11715" tabRatio="851" firstSheet="7" activeTab="17"/>
  </bookViews>
  <sheets>
    <sheet name="Аспирант ОФО АБиП" sheetId="9" r:id="rId1"/>
    <sheet name=" АспОФО ГПА ЯЛТА" sheetId="13" state="hidden" r:id="rId2"/>
    <sheet name="Асп ОФО ГПА Ялта" sheetId="35" r:id="rId3"/>
    <sheet name="Асп ЗФО ГПА ЯЛТА" sheetId="15" r:id="rId4"/>
    <sheet name="АспОФО 3 Курс ГПА Ялта" sheetId="14" r:id="rId5"/>
    <sheet name="Асп3-4курс ЗФО курсГПА Ялта" sheetId="12" r:id="rId6"/>
    <sheet name="АспОФО Мед Акад" sheetId="11" r:id="rId7"/>
    <sheet name="Асп ЗФО Мед Акад" sheetId="17" r:id="rId8"/>
    <sheet name="Асп ОФО ТА" sheetId="20" r:id="rId9"/>
    <sheet name="Асп ТА ЗФО " sheetId="36" r:id="rId10"/>
    <sheet name="Асп ОФО и ЗФО АСиА 1-г" sheetId="23" r:id="rId11"/>
    <sheet name="Асп 2-3 г ОФО АСиА" sheetId="24" r:id="rId12"/>
    <sheet name="Асп 2-4 г. ЗФО АСиА" sheetId="25" r:id="rId13"/>
    <sheet name="Асп ОФО ИиУ" sheetId="27" r:id="rId14"/>
    <sheet name="Асп ЗФО Ии У" sheetId="26" r:id="rId15"/>
    <sheet name="Асп ОФО ФТИ" sheetId="30" r:id="rId16"/>
    <sheet name="Асп ЗФО ФТИ" sheetId="29" r:id="rId17"/>
    <sheet name="СВОД Аспирантура" sheetId="34" r:id="rId18"/>
  </sheets>
  <externalReferences>
    <externalReference r:id="rId19"/>
  </externalReferences>
  <definedNames>
    <definedName name="Excel_BuiltIn__FilterDatabase" localSheetId="0">'Аспирант ОФО АБиП'!$A$3:$J$22</definedName>
    <definedName name="_xlnm.Print_Titles" localSheetId="0">'Аспирант ОФО АБиП'!$5:$7</definedName>
    <definedName name="_xlnm.Print_Area" localSheetId="0">'Аспирант ОФО АБиП'!$A$1:$P$47</definedName>
  </definedNames>
  <calcPr calcId="152511" fullCalcOnLoad="1"/>
</workbook>
</file>

<file path=xl/calcChain.xml><?xml version="1.0" encoding="utf-8"?>
<calcChain xmlns="http://schemas.openxmlformats.org/spreadsheetml/2006/main">
  <c r="C39" i="11" l="1"/>
  <c r="D39" i="11"/>
  <c r="E39" i="11"/>
  <c r="F39" i="11"/>
  <c r="G39" i="11"/>
  <c r="H39" i="11"/>
  <c r="I39" i="11"/>
  <c r="J39" i="11"/>
  <c r="K39" i="11"/>
  <c r="L39" i="11"/>
  <c r="M39" i="11"/>
  <c r="N39" i="11"/>
  <c r="O39" i="11"/>
  <c r="P39" i="11"/>
  <c r="B39" i="11"/>
  <c r="P37" i="11"/>
  <c r="O37" i="11"/>
  <c r="N37" i="11"/>
  <c r="C37" i="11"/>
  <c r="D37" i="11"/>
  <c r="B37" i="11"/>
  <c r="B32" i="11"/>
  <c r="C32" i="11"/>
  <c r="D32" i="11"/>
  <c r="P32" i="11"/>
  <c r="E32" i="11"/>
  <c r="F32" i="11"/>
  <c r="G32" i="11"/>
  <c r="H32" i="11"/>
  <c r="N32" i="11"/>
  <c r="I32" i="11"/>
  <c r="J32" i="11"/>
  <c r="K32" i="11"/>
  <c r="L32" i="11"/>
  <c r="M32" i="11"/>
  <c r="N23" i="11"/>
  <c r="O23" i="11"/>
  <c r="P23" i="11"/>
  <c r="N24" i="11"/>
  <c r="O24" i="11"/>
  <c r="P24" i="11"/>
  <c r="N25" i="11"/>
  <c r="O25" i="11"/>
  <c r="P25" i="11"/>
  <c r="N26" i="11"/>
  <c r="O26" i="11"/>
  <c r="P26" i="11"/>
  <c r="N27" i="11"/>
  <c r="O27" i="11"/>
  <c r="P27" i="11"/>
  <c r="N28" i="11"/>
  <c r="O28" i="11"/>
  <c r="P28" i="11"/>
  <c r="N29" i="11"/>
  <c r="O29" i="11"/>
  <c r="P29" i="11"/>
  <c r="N30" i="11"/>
  <c r="O30" i="11"/>
  <c r="P30" i="11"/>
  <c r="N31" i="11"/>
  <c r="O31" i="11"/>
  <c r="P31" i="11"/>
  <c r="O22" i="11"/>
  <c r="P22" i="11"/>
  <c r="O32" i="11"/>
  <c r="N22" i="11"/>
  <c r="N19" i="11"/>
  <c r="O19" i="11"/>
  <c r="P19" i="11"/>
  <c r="N10" i="11"/>
  <c r="O10" i="11"/>
  <c r="P10" i="11"/>
  <c r="N11" i="11"/>
  <c r="O11" i="11"/>
  <c r="P11" i="11"/>
  <c r="N12" i="11"/>
  <c r="O12" i="11"/>
  <c r="P12" i="11"/>
  <c r="N13" i="11"/>
  <c r="O13" i="11"/>
  <c r="P13" i="11"/>
  <c r="N14" i="11"/>
  <c r="O14" i="11"/>
  <c r="P14" i="11"/>
  <c r="N15" i="11"/>
  <c r="O15" i="11"/>
  <c r="P15" i="11"/>
  <c r="N16" i="11"/>
  <c r="O16" i="11"/>
  <c r="P16" i="11"/>
  <c r="N17" i="11"/>
  <c r="O17" i="11"/>
  <c r="P17" i="11"/>
  <c r="N18" i="11"/>
  <c r="O18" i="11"/>
  <c r="P18" i="11"/>
  <c r="O9" i="11"/>
  <c r="P9" i="11"/>
  <c r="N9" i="11"/>
  <c r="D23" i="27"/>
  <c r="C23" i="27"/>
  <c r="B23" i="27"/>
  <c r="C22" i="27"/>
  <c r="O22" i="27"/>
  <c r="O24" i="27"/>
  <c r="B22" i="27"/>
  <c r="C21" i="27"/>
  <c r="C14" i="27"/>
  <c r="O14" i="27"/>
  <c r="B21" i="27"/>
  <c r="B13" i="27"/>
  <c r="C20" i="27"/>
  <c r="C24" i="27"/>
  <c r="C32" i="27"/>
  <c r="B20" i="27"/>
  <c r="D20" i="27"/>
  <c r="P20" i="27"/>
  <c r="D19" i="27"/>
  <c r="B16" i="23"/>
  <c r="C16" i="23"/>
  <c r="D16" i="23"/>
  <c r="E16" i="23"/>
  <c r="F16" i="23"/>
  <c r="G16" i="23"/>
  <c r="H16" i="23"/>
  <c r="I16" i="23"/>
  <c r="J16" i="23"/>
  <c r="B11" i="23"/>
  <c r="C11" i="23"/>
  <c r="D11" i="23"/>
  <c r="E11" i="23"/>
  <c r="F11" i="23"/>
  <c r="G11" i="23"/>
  <c r="H11" i="23"/>
  <c r="I11" i="23"/>
  <c r="J11" i="23"/>
  <c r="B19" i="11"/>
  <c r="C19" i="11"/>
  <c r="D19" i="11"/>
  <c r="E19" i="11"/>
  <c r="G19" i="11"/>
  <c r="F19" i="11"/>
  <c r="L22" i="30"/>
  <c r="K22" i="30"/>
  <c r="H22" i="30"/>
  <c r="C22" i="30"/>
  <c r="N20" i="30"/>
  <c r="N22" i="30"/>
  <c r="L20" i="30"/>
  <c r="K20" i="30"/>
  <c r="I20" i="30"/>
  <c r="I22" i="30"/>
  <c r="H20" i="30"/>
  <c r="F20" i="30"/>
  <c r="F22" i="30"/>
  <c r="E20" i="30"/>
  <c r="E22" i="30"/>
  <c r="C20" i="30"/>
  <c r="B20" i="30"/>
  <c r="B22" i="30"/>
  <c r="O19" i="30"/>
  <c r="N19" i="30"/>
  <c r="M19" i="30"/>
  <c r="M20" i="30"/>
  <c r="M22" i="30"/>
  <c r="J19" i="30"/>
  <c r="G19" i="30"/>
  <c r="P19" i="30"/>
  <c r="D19" i="30"/>
  <c r="O18" i="30"/>
  <c r="O20" i="30"/>
  <c r="O22" i="30"/>
  <c r="N18" i="30"/>
  <c r="M18" i="30"/>
  <c r="J18" i="30"/>
  <c r="J9" i="30"/>
  <c r="J11" i="30"/>
  <c r="G18" i="30"/>
  <c r="G20" i="30"/>
  <c r="G22" i="30"/>
  <c r="D18" i="30"/>
  <c r="D20" i="30"/>
  <c r="D22" i="30"/>
  <c r="O16" i="30"/>
  <c r="O21" i="30"/>
  <c r="O23" i="30"/>
  <c r="M16" i="30"/>
  <c r="M21" i="30"/>
  <c r="M23" i="30"/>
  <c r="L16" i="30"/>
  <c r="L21" i="30"/>
  <c r="L23" i="30"/>
  <c r="K16" i="30"/>
  <c r="K21" i="30"/>
  <c r="K23" i="30"/>
  <c r="I16" i="30"/>
  <c r="I21" i="30"/>
  <c r="I23" i="30"/>
  <c r="H16" i="30"/>
  <c r="H21" i="30"/>
  <c r="H23" i="30"/>
  <c r="G16" i="30"/>
  <c r="G21" i="30"/>
  <c r="G23" i="30"/>
  <c r="F16" i="30"/>
  <c r="F21" i="30"/>
  <c r="F23" i="30"/>
  <c r="E16" i="30"/>
  <c r="E21" i="30"/>
  <c r="C16" i="30"/>
  <c r="C21" i="30"/>
  <c r="C23" i="30"/>
  <c r="B16" i="30"/>
  <c r="B21" i="30"/>
  <c r="P15" i="30"/>
  <c r="O15" i="30"/>
  <c r="N15" i="30"/>
  <c r="D15" i="30"/>
  <c r="O14" i="30"/>
  <c r="N14" i="30"/>
  <c r="N16" i="30"/>
  <c r="N21" i="30"/>
  <c r="N23" i="30"/>
  <c r="M14" i="30"/>
  <c r="J14" i="30"/>
  <c r="J16" i="30"/>
  <c r="J21" i="30"/>
  <c r="G14" i="30"/>
  <c r="D14" i="30"/>
  <c r="P14" i="30"/>
  <c r="P16" i="30"/>
  <c r="P21" i="30"/>
  <c r="I11" i="30"/>
  <c r="E11" i="30"/>
  <c r="L10" i="30"/>
  <c r="L11" i="30"/>
  <c r="K10" i="30"/>
  <c r="J10" i="30"/>
  <c r="I10" i="30"/>
  <c r="H10" i="30"/>
  <c r="H11" i="30"/>
  <c r="F10" i="30"/>
  <c r="E10" i="30"/>
  <c r="D10" i="30"/>
  <c r="C10" i="30"/>
  <c r="O10" i="30"/>
  <c r="B10" i="30"/>
  <c r="N10" i="30"/>
  <c r="M9" i="30"/>
  <c r="L9" i="30"/>
  <c r="K9" i="30"/>
  <c r="K11" i="30"/>
  <c r="I9" i="30"/>
  <c r="H9" i="30"/>
  <c r="G9" i="30"/>
  <c r="F9" i="30"/>
  <c r="F11" i="30"/>
  <c r="E9" i="30"/>
  <c r="C9" i="30"/>
  <c r="C11" i="30"/>
  <c r="B9" i="30"/>
  <c r="N9" i="30"/>
  <c r="M41" i="9"/>
  <c r="L41" i="9"/>
  <c r="K41" i="9"/>
  <c r="I41" i="9"/>
  <c r="E41" i="9"/>
  <c r="C41" i="9"/>
  <c r="P40" i="9"/>
  <c r="L39" i="9"/>
  <c r="K39" i="9"/>
  <c r="I39" i="9"/>
  <c r="H39" i="9"/>
  <c r="H41" i="9"/>
  <c r="F39" i="9"/>
  <c r="F41" i="9"/>
  <c r="E39" i="9"/>
  <c r="C39" i="9"/>
  <c r="B39" i="9"/>
  <c r="B41" i="9"/>
  <c r="O38" i="9"/>
  <c r="O15" i="9"/>
  <c r="N38" i="9"/>
  <c r="M38" i="9"/>
  <c r="J38" i="9"/>
  <c r="G38" i="9"/>
  <c r="D38" i="9"/>
  <c r="P38" i="9"/>
  <c r="O37" i="9"/>
  <c r="N37" i="9"/>
  <c r="N14" i="9"/>
  <c r="M37" i="9"/>
  <c r="J37" i="9"/>
  <c r="G37" i="9"/>
  <c r="D37" i="9"/>
  <c r="P37" i="9"/>
  <c r="O36" i="9"/>
  <c r="N36" i="9"/>
  <c r="M36" i="9"/>
  <c r="J36" i="9"/>
  <c r="G36" i="9"/>
  <c r="P36" i="9"/>
  <c r="D36" i="9"/>
  <c r="O35" i="9"/>
  <c r="N35" i="9"/>
  <c r="M35" i="9"/>
  <c r="J35" i="9"/>
  <c r="P35" i="9"/>
  <c r="G35" i="9"/>
  <c r="D35" i="9"/>
  <c r="O34" i="9"/>
  <c r="O11" i="9"/>
  <c r="P11" i="9"/>
  <c r="N34" i="9"/>
  <c r="M34" i="9"/>
  <c r="J34" i="9"/>
  <c r="G34" i="9"/>
  <c r="D34" i="9"/>
  <c r="P34" i="9"/>
  <c r="O33" i="9"/>
  <c r="N33" i="9"/>
  <c r="M33" i="9"/>
  <c r="J33" i="9"/>
  <c r="G33" i="9"/>
  <c r="D33" i="9"/>
  <c r="P33" i="9"/>
  <c r="O32" i="9"/>
  <c r="N32" i="9"/>
  <c r="M32" i="9"/>
  <c r="J32" i="9"/>
  <c r="G32" i="9"/>
  <c r="P32" i="9"/>
  <c r="D32" i="9"/>
  <c r="O31" i="9"/>
  <c r="O39" i="9"/>
  <c r="O41" i="9"/>
  <c r="N31" i="9"/>
  <c r="N39" i="9"/>
  <c r="N41" i="9"/>
  <c r="M31" i="9"/>
  <c r="M39" i="9"/>
  <c r="J31" i="9"/>
  <c r="P31" i="9"/>
  <c r="G31" i="9"/>
  <c r="G39" i="9"/>
  <c r="G41" i="9"/>
  <c r="D31" i="9"/>
  <c r="L29" i="9"/>
  <c r="L40" i="9"/>
  <c r="L42" i="9"/>
  <c r="L43" i="9"/>
  <c r="K29" i="9"/>
  <c r="K40" i="9"/>
  <c r="K42" i="9"/>
  <c r="I29" i="9"/>
  <c r="I40" i="9"/>
  <c r="I42" i="9"/>
  <c r="I43" i="9"/>
  <c r="H29" i="9"/>
  <c r="H40" i="9"/>
  <c r="H42" i="9"/>
  <c r="F29" i="9"/>
  <c r="F40" i="9"/>
  <c r="E29" i="9"/>
  <c r="E40" i="9"/>
  <c r="E42" i="9"/>
  <c r="E43" i="9"/>
  <c r="C29" i="9"/>
  <c r="C40" i="9"/>
  <c r="C42" i="9"/>
  <c r="B29" i="9"/>
  <c r="B40" i="9"/>
  <c r="B42" i="9"/>
  <c r="O28" i="9"/>
  <c r="N28" i="9"/>
  <c r="O27" i="9"/>
  <c r="N27" i="9"/>
  <c r="M27" i="9"/>
  <c r="J27" i="9"/>
  <c r="G27" i="9"/>
  <c r="O26" i="9"/>
  <c r="N26" i="9"/>
  <c r="M26" i="9"/>
  <c r="J26" i="9"/>
  <c r="G26" i="9"/>
  <c r="P26" i="9"/>
  <c r="D26" i="9"/>
  <c r="O25" i="9"/>
  <c r="N25" i="9"/>
  <c r="N13" i="9"/>
  <c r="P13" i="9"/>
  <c r="M25" i="9"/>
  <c r="J25" i="9"/>
  <c r="P25" i="9"/>
  <c r="G25" i="9"/>
  <c r="D25" i="9"/>
  <c r="O24" i="9"/>
  <c r="N24" i="9"/>
  <c r="M24" i="9"/>
  <c r="J24" i="9"/>
  <c r="G24" i="9"/>
  <c r="P24" i="9"/>
  <c r="D24" i="9"/>
  <c r="O23" i="9"/>
  <c r="N23" i="9"/>
  <c r="M23" i="9"/>
  <c r="J23" i="9"/>
  <c r="P23" i="9"/>
  <c r="G23" i="9"/>
  <c r="D23" i="9"/>
  <c r="O22" i="9"/>
  <c r="O10" i="9"/>
  <c r="P10" i="9"/>
  <c r="N22" i="9"/>
  <c r="M22" i="9"/>
  <c r="J22" i="9"/>
  <c r="G22" i="9"/>
  <c r="P22" i="9"/>
  <c r="D22" i="9"/>
  <c r="O21" i="9"/>
  <c r="N21" i="9"/>
  <c r="N29" i="9"/>
  <c r="N40" i="9"/>
  <c r="M21" i="9"/>
  <c r="M29" i="9"/>
  <c r="M40" i="9"/>
  <c r="M42" i="9"/>
  <c r="M43" i="9"/>
  <c r="J21" i="9"/>
  <c r="P21" i="9"/>
  <c r="G21" i="9"/>
  <c r="O20" i="9"/>
  <c r="O29" i="9"/>
  <c r="O40" i="9"/>
  <c r="N20" i="9"/>
  <c r="M20" i="9"/>
  <c r="J20" i="9"/>
  <c r="J29" i="9"/>
  <c r="J40" i="9"/>
  <c r="G20" i="9"/>
  <c r="G29" i="9"/>
  <c r="G40" i="9"/>
  <c r="G42" i="9"/>
  <c r="B17" i="9"/>
  <c r="L15" i="9"/>
  <c r="K15" i="9"/>
  <c r="M15" i="9"/>
  <c r="J15" i="9"/>
  <c r="I15" i="9"/>
  <c r="F15" i="9"/>
  <c r="G15" i="9"/>
  <c r="E15" i="9"/>
  <c r="C15" i="9"/>
  <c r="O14" i="9"/>
  <c r="P14" i="9"/>
  <c r="L14" i="9"/>
  <c r="K14" i="9"/>
  <c r="M14" i="9"/>
  <c r="J14" i="9"/>
  <c r="I14" i="9"/>
  <c r="H14" i="9"/>
  <c r="G14" i="9"/>
  <c r="F14" i="9"/>
  <c r="D14" i="9"/>
  <c r="C14" i="9"/>
  <c r="O13" i="9"/>
  <c r="L13" i="9"/>
  <c r="M13" i="9"/>
  <c r="K13" i="9"/>
  <c r="I13" i="9"/>
  <c r="H13" i="9"/>
  <c r="J13" i="9"/>
  <c r="G13" i="9"/>
  <c r="F13" i="9"/>
  <c r="C13" i="9"/>
  <c r="D13" i="9"/>
  <c r="P12" i="9"/>
  <c r="O12" i="9"/>
  <c r="N12" i="9"/>
  <c r="M12" i="9"/>
  <c r="L12" i="9"/>
  <c r="K12" i="9"/>
  <c r="I12" i="9"/>
  <c r="J12" i="9"/>
  <c r="H12" i="9"/>
  <c r="G12" i="9"/>
  <c r="F12" i="9"/>
  <c r="C12" i="9"/>
  <c r="L11" i="9"/>
  <c r="M11" i="9"/>
  <c r="J11" i="9"/>
  <c r="I11" i="9"/>
  <c r="F11" i="9"/>
  <c r="G11" i="9"/>
  <c r="C11" i="9"/>
  <c r="N10" i="9"/>
  <c r="M10" i="9"/>
  <c r="L10" i="9"/>
  <c r="K10" i="9"/>
  <c r="J10" i="9"/>
  <c r="I10" i="9"/>
  <c r="F10" i="9"/>
  <c r="E10" i="9"/>
  <c r="E17" i="9"/>
  <c r="C10" i="9"/>
  <c r="P9" i="9"/>
  <c r="O9" i="9"/>
  <c r="M9" i="9"/>
  <c r="L9" i="9"/>
  <c r="K9" i="9"/>
  <c r="I9" i="9"/>
  <c r="J9" i="9"/>
  <c r="G9" i="9"/>
  <c r="F9" i="9"/>
  <c r="C9" i="9"/>
  <c r="P8" i="9"/>
  <c r="O8" i="9"/>
  <c r="O17" i="9"/>
  <c r="L8" i="9"/>
  <c r="K8" i="9"/>
  <c r="K17" i="9"/>
  <c r="J8" i="9"/>
  <c r="I8" i="9"/>
  <c r="I17" i="9"/>
  <c r="F8" i="9"/>
  <c r="F17" i="9"/>
  <c r="C8" i="9"/>
  <c r="C17" i="9"/>
  <c r="D17" i="9"/>
  <c r="D9" i="20"/>
  <c r="G9" i="20"/>
  <c r="J9" i="20"/>
  <c r="J21" i="20"/>
  <c r="M9" i="20"/>
  <c r="N9" i="20"/>
  <c r="O9" i="20"/>
  <c r="D10" i="20"/>
  <c r="G10" i="20"/>
  <c r="P10" i="20"/>
  <c r="J10" i="20"/>
  <c r="M10" i="20"/>
  <c r="M21" i="20"/>
  <c r="N10" i="20"/>
  <c r="O10" i="20"/>
  <c r="D11" i="20"/>
  <c r="P11" i="20"/>
  <c r="G11" i="20"/>
  <c r="J11" i="20"/>
  <c r="M11" i="20"/>
  <c r="N11" i="20"/>
  <c r="N21" i="20"/>
  <c r="O11" i="20"/>
  <c r="D12" i="20"/>
  <c r="P12" i="20"/>
  <c r="G12" i="20"/>
  <c r="G21" i="20"/>
  <c r="J12" i="20"/>
  <c r="M12" i="20"/>
  <c r="N12" i="20"/>
  <c r="O12" i="20"/>
  <c r="O21" i="20"/>
  <c r="D13" i="20"/>
  <c r="G13" i="20"/>
  <c r="J13" i="20"/>
  <c r="M13" i="20"/>
  <c r="N13" i="20"/>
  <c r="O13" i="20"/>
  <c r="P13" i="20"/>
  <c r="D14" i="20"/>
  <c r="G14" i="20"/>
  <c r="P14" i="20"/>
  <c r="J14" i="20"/>
  <c r="M14" i="20"/>
  <c r="N14" i="20"/>
  <c r="O14" i="20"/>
  <c r="D15" i="20"/>
  <c r="P15" i="20"/>
  <c r="G15" i="20"/>
  <c r="J15" i="20"/>
  <c r="M15" i="20"/>
  <c r="N15" i="20"/>
  <c r="O15" i="20"/>
  <c r="D16" i="20"/>
  <c r="P16" i="20"/>
  <c r="G16" i="20"/>
  <c r="J16" i="20"/>
  <c r="M16" i="20"/>
  <c r="N16" i="20"/>
  <c r="O16" i="20"/>
  <c r="D17" i="20"/>
  <c r="G17" i="20"/>
  <c r="J17" i="20"/>
  <c r="M17" i="20"/>
  <c r="N17" i="20"/>
  <c r="O17" i="20"/>
  <c r="P17" i="20"/>
  <c r="D18" i="20"/>
  <c r="G18" i="20"/>
  <c r="P18" i="20"/>
  <c r="J18" i="20"/>
  <c r="M18" i="20"/>
  <c r="N18" i="20"/>
  <c r="O18" i="20"/>
  <c r="D19" i="20"/>
  <c r="P19" i="20"/>
  <c r="G19" i="20"/>
  <c r="J19" i="20"/>
  <c r="M19" i="20"/>
  <c r="N19" i="20"/>
  <c r="O19" i="20"/>
  <c r="D20" i="20"/>
  <c r="P20" i="20"/>
  <c r="G20" i="20"/>
  <c r="J20" i="20"/>
  <c r="M20" i="20"/>
  <c r="N20" i="20"/>
  <c r="O20" i="20"/>
  <c r="B21" i="20"/>
  <c r="C21" i="20"/>
  <c r="D21" i="20"/>
  <c r="E21" i="20"/>
  <c r="F21" i="20"/>
  <c r="H21" i="20"/>
  <c r="I21" i="20"/>
  <c r="K21" i="20"/>
  <c r="L21" i="20"/>
  <c r="D24" i="20"/>
  <c r="G24" i="20"/>
  <c r="J24" i="20"/>
  <c r="J36" i="20"/>
  <c r="J51" i="20"/>
  <c r="J53" i="20"/>
  <c r="M24" i="20"/>
  <c r="P24" i="20"/>
  <c r="N24" i="20"/>
  <c r="O24" i="20"/>
  <c r="D25" i="20"/>
  <c r="P25" i="20"/>
  <c r="G25" i="20"/>
  <c r="J25" i="20"/>
  <c r="M25" i="20"/>
  <c r="N25" i="20"/>
  <c r="N36" i="20"/>
  <c r="N51" i="20"/>
  <c r="O25" i="20"/>
  <c r="D26" i="20"/>
  <c r="P26" i="20"/>
  <c r="G26" i="20"/>
  <c r="G36" i="20"/>
  <c r="G51" i="20"/>
  <c r="J26" i="20"/>
  <c r="M26" i="20"/>
  <c r="N26" i="20"/>
  <c r="O26" i="20"/>
  <c r="O36" i="20"/>
  <c r="O51" i="20"/>
  <c r="D27" i="20"/>
  <c r="G27" i="20"/>
  <c r="J27" i="20"/>
  <c r="M27" i="20"/>
  <c r="N27" i="20"/>
  <c r="O27" i="20"/>
  <c r="P27" i="20"/>
  <c r="D28" i="20"/>
  <c r="G28" i="20"/>
  <c r="P28" i="20"/>
  <c r="J28" i="20"/>
  <c r="M28" i="20"/>
  <c r="N28" i="20"/>
  <c r="O28" i="20"/>
  <c r="D29" i="20"/>
  <c r="P29" i="20"/>
  <c r="G29" i="20"/>
  <c r="J29" i="20"/>
  <c r="M29" i="20"/>
  <c r="N29" i="20"/>
  <c r="O29" i="20"/>
  <c r="D30" i="20"/>
  <c r="P30" i="20"/>
  <c r="G30" i="20"/>
  <c r="J30" i="20"/>
  <c r="M30" i="20"/>
  <c r="N30" i="20"/>
  <c r="O30" i="20"/>
  <c r="D31" i="20"/>
  <c r="G31" i="20"/>
  <c r="J31" i="20"/>
  <c r="P31" i="20"/>
  <c r="M31" i="20"/>
  <c r="N31" i="20"/>
  <c r="O31" i="20"/>
  <c r="D32" i="20"/>
  <c r="G32" i="20"/>
  <c r="J32" i="20"/>
  <c r="M32" i="20"/>
  <c r="P32" i="20"/>
  <c r="N32" i="20"/>
  <c r="O32" i="20"/>
  <c r="D33" i="20"/>
  <c r="P33" i="20"/>
  <c r="G33" i="20"/>
  <c r="J33" i="20"/>
  <c r="M33" i="20"/>
  <c r="N33" i="20"/>
  <c r="O33" i="20"/>
  <c r="D34" i="20"/>
  <c r="P34" i="20"/>
  <c r="G34" i="20"/>
  <c r="J34" i="20"/>
  <c r="M34" i="20"/>
  <c r="N34" i="20"/>
  <c r="O34" i="20"/>
  <c r="D35" i="20"/>
  <c r="G35" i="20"/>
  <c r="J35" i="20"/>
  <c r="P35" i="20"/>
  <c r="M35" i="20"/>
  <c r="N35" i="20"/>
  <c r="O35" i="20"/>
  <c r="B36" i="20"/>
  <c r="C36" i="20"/>
  <c r="E36" i="20"/>
  <c r="E51" i="20"/>
  <c r="F36" i="20"/>
  <c r="H36" i="20"/>
  <c r="H51" i="20"/>
  <c r="H53" i="20"/>
  <c r="I36" i="20"/>
  <c r="I51" i="20"/>
  <c r="K36" i="20"/>
  <c r="L36" i="20"/>
  <c r="L51" i="20"/>
  <c r="L53" i="20"/>
  <c r="M36" i="20"/>
  <c r="M51" i="20"/>
  <c r="D38" i="20"/>
  <c r="D50" i="20"/>
  <c r="D52" i="20"/>
  <c r="G38" i="20"/>
  <c r="J38" i="20"/>
  <c r="M38" i="20"/>
  <c r="N38" i="20"/>
  <c r="P38" i="20"/>
  <c r="O38" i="20"/>
  <c r="D39" i="20"/>
  <c r="G39" i="20"/>
  <c r="G50" i="20"/>
  <c r="G52" i="20"/>
  <c r="J39" i="20"/>
  <c r="M39" i="20"/>
  <c r="N39" i="20"/>
  <c r="P39" i="20"/>
  <c r="O39" i="20"/>
  <c r="O50" i="20"/>
  <c r="O52" i="20"/>
  <c r="D40" i="20"/>
  <c r="G40" i="20"/>
  <c r="J40" i="20"/>
  <c r="M40" i="20"/>
  <c r="N40" i="20"/>
  <c r="O40" i="20"/>
  <c r="P40" i="20"/>
  <c r="D41" i="20"/>
  <c r="G41" i="20"/>
  <c r="J41" i="20"/>
  <c r="M41" i="20"/>
  <c r="M50" i="20"/>
  <c r="M52" i="20"/>
  <c r="N41" i="20"/>
  <c r="O41" i="20"/>
  <c r="P41" i="20"/>
  <c r="D42" i="20"/>
  <c r="G42" i="20"/>
  <c r="J42" i="20"/>
  <c r="M42" i="20"/>
  <c r="N42" i="20"/>
  <c r="P42" i="20"/>
  <c r="O42" i="20"/>
  <c r="D43" i="20"/>
  <c r="G43" i="20"/>
  <c r="J43" i="20"/>
  <c r="M43" i="20"/>
  <c r="N43" i="20"/>
  <c r="P43" i="20"/>
  <c r="O43" i="20"/>
  <c r="D44" i="20"/>
  <c r="G44" i="20"/>
  <c r="J44" i="20"/>
  <c r="M44" i="20"/>
  <c r="N44" i="20"/>
  <c r="O44" i="20"/>
  <c r="P44" i="20"/>
  <c r="D45" i="20"/>
  <c r="G45" i="20"/>
  <c r="J45" i="20"/>
  <c r="M45" i="20"/>
  <c r="N45" i="20"/>
  <c r="O45" i="20"/>
  <c r="P45" i="20"/>
  <c r="D46" i="20"/>
  <c r="G46" i="20"/>
  <c r="J46" i="20"/>
  <c r="M46" i="20"/>
  <c r="N46" i="20"/>
  <c r="P46" i="20"/>
  <c r="O46" i="20"/>
  <c r="D47" i="20"/>
  <c r="G47" i="20"/>
  <c r="J47" i="20"/>
  <c r="M47" i="20"/>
  <c r="N47" i="20"/>
  <c r="P47" i="20"/>
  <c r="O47" i="20"/>
  <c r="D48" i="20"/>
  <c r="G48" i="20"/>
  <c r="J48" i="20"/>
  <c r="M48" i="20"/>
  <c r="N48" i="20"/>
  <c r="O48" i="20"/>
  <c r="P48" i="20"/>
  <c r="D49" i="20"/>
  <c r="G49" i="20"/>
  <c r="J49" i="20"/>
  <c r="M49" i="20"/>
  <c r="N49" i="20"/>
  <c r="O49" i="20"/>
  <c r="P49" i="20"/>
  <c r="B50" i="20"/>
  <c r="B52" i="20"/>
  <c r="C50" i="20"/>
  <c r="E50" i="20"/>
  <c r="E52" i="20"/>
  <c r="F50" i="20"/>
  <c r="F52" i="20"/>
  <c r="H50" i="20"/>
  <c r="I50" i="20"/>
  <c r="I52" i="20"/>
  <c r="J50" i="20"/>
  <c r="J52" i="20"/>
  <c r="K50" i="20"/>
  <c r="L50" i="20"/>
  <c r="N50" i="20"/>
  <c r="N52" i="20"/>
  <c r="B51" i="20"/>
  <c r="C51" i="20"/>
  <c r="C53" i="20"/>
  <c r="F51" i="20"/>
  <c r="K51" i="20"/>
  <c r="K53" i="20"/>
  <c r="C52" i="20"/>
  <c r="H52" i="20"/>
  <c r="K52" i="20"/>
  <c r="L52" i="20"/>
  <c r="I52" i="36"/>
  <c r="F52" i="36"/>
  <c r="E52" i="36"/>
  <c r="B52" i="36"/>
  <c r="L51" i="36"/>
  <c r="I51" i="36"/>
  <c r="I53" i="36"/>
  <c r="H51" i="36"/>
  <c r="E51" i="36"/>
  <c r="E53" i="36"/>
  <c r="L50" i="36"/>
  <c r="L52" i="36"/>
  <c r="K50" i="36"/>
  <c r="K52" i="36"/>
  <c r="I50" i="36"/>
  <c r="H50" i="36"/>
  <c r="H52" i="36"/>
  <c r="F50" i="36"/>
  <c r="E50" i="36"/>
  <c r="C50" i="36"/>
  <c r="C52" i="36"/>
  <c r="B50" i="36"/>
  <c r="O49" i="36"/>
  <c r="N49" i="36"/>
  <c r="M49" i="36"/>
  <c r="J49" i="36"/>
  <c r="G49" i="36"/>
  <c r="D49" i="36"/>
  <c r="P49" i="36"/>
  <c r="O48" i="36"/>
  <c r="N48" i="36"/>
  <c r="M48" i="36"/>
  <c r="J48" i="36"/>
  <c r="G48" i="36"/>
  <c r="D48" i="36"/>
  <c r="P48" i="36"/>
  <c r="O47" i="36"/>
  <c r="N47" i="36"/>
  <c r="M47" i="36"/>
  <c r="J47" i="36"/>
  <c r="P47" i="36"/>
  <c r="G47" i="36"/>
  <c r="D47" i="36"/>
  <c r="O46" i="36"/>
  <c r="N46" i="36"/>
  <c r="M46" i="36"/>
  <c r="J46" i="36"/>
  <c r="G46" i="36"/>
  <c r="P46" i="36"/>
  <c r="D46" i="36"/>
  <c r="O45" i="36"/>
  <c r="N45" i="36"/>
  <c r="M45" i="36"/>
  <c r="J45" i="36"/>
  <c r="G45" i="36"/>
  <c r="D45" i="36"/>
  <c r="P45" i="36"/>
  <c r="O44" i="36"/>
  <c r="N44" i="36"/>
  <c r="M44" i="36"/>
  <c r="J44" i="36"/>
  <c r="G44" i="36"/>
  <c r="D44" i="36"/>
  <c r="P44" i="36"/>
  <c r="O43" i="36"/>
  <c r="N43" i="36"/>
  <c r="M43" i="36"/>
  <c r="J43" i="36"/>
  <c r="P43" i="36"/>
  <c r="G43" i="36"/>
  <c r="D43" i="36"/>
  <c r="O42" i="36"/>
  <c r="N42" i="36"/>
  <c r="M42" i="36"/>
  <c r="J42" i="36"/>
  <c r="G42" i="36"/>
  <c r="P42" i="36"/>
  <c r="D42" i="36"/>
  <c r="O41" i="36"/>
  <c r="N41" i="36"/>
  <c r="M41" i="36"/>
  <c r="J41" i="36"/>
  <c r="G41" i="36"/>
  <c r="D41" i="36"/>
  <c r="P41" i="36"/>
  <c r="O40" i="36"/>
  <c r="N40" i="36"/>
  <c r="M40" i="36"/>
  <c r="J40" i="36"/>
  <c r="G40" i="36"/>
  <c r="D40" i="36"/>
  <c r="D50" i="36"/>
  <c r="D52" i="36"/>
  <c r="O39" i="36"/>
  <c r="N39" i="36"/>
  <c r="M39" i="36"/>
  <c r="J39" i="36"/>
  <c r="P39" i="36"/>
  <c r="G39" i="36"/>
  <c r="D39" i="36"/>
  <c r="O38" i="36"/>
  <c r="O50" i="36"/>
  <c r="O52" i="36"/>
  <c r="N38" i="36"/>
  <c r="N50" i="36"/>
  <c r="N52" i="36"/>
  <c r="M38" i="36"/>
  <c r="M50" i="36"/>
  <c r="M52" i="36"/>
  <c r="J38" i="36"/>
  <c r="J50" i="36"/>
  <c r="J52" i="36"/>
  <c r="G38" i="36"/>
  <c r="P38" i="36"/>
  <c r="D38" i="36"/>
  <c r="L36" i="36"/>
  <c r="K36" i="36"/>
  <c r="K51" i="36"/>
  <c r="I36" i="36"/>
  <c r="H36" i="36"/>
  <c r="F36" i="36"/>
  <c r="F51" i="36"/>
  <c r="F53" i="36"/>
  <c r="E36" i="36"/>
  <c r="C36" i="36"/>
  <c r="C51" i="36"/>
  <c r="C53" i="36"/>
  <c r="B36" i="36"/>
  <c r="B51" i="36"/>
  <c r="B53" i="36"/>
  <c r="O35" i="36"/>
  <c r="N35" i="36"/>
  <c r="M35" i="36"/>
  <c r="J35" i="36"/>
  <c r="G35" i="36"/>
  <c r="D35" i="36"/>
  <c r="P35" i="36"/>
  <c r="O34" i="36"/>
  <c r="N34" i="36"/>
  <c r="M34" i="36"/>
  <c r="J34" i="36"/>
  <c r="P34" i="36"/>
  <c r="G34" i="36"/>
  <c r="D34" i="36"/>
  <c r="O33" i="36"/>
  <c r="N33" i="36"/>
  <c r="M33" i="36"/>
  <c r="J33" i="36"/>
  <c r="G33" i="36"/>
  <c r="P33" i="36"/>
  <c r="D33" i="36"/>
  <c r="O32" i="36"/>
  <c r="N32" i="36"/>
  <c r="M32" i="36"/>
  <c r="J32" i="36"/>
  <c r="G32" i="36"/>
  <c r="D32" i="36"/>
  <c r="P32" i="36"/>
  <c r="O31" i="36"/>
  <c r="N31" i="36"/>
  <c r="M31" i="36"/>
  <c r="J31" i="36"/>
  <c r="G31" i="36"/>
  <c r="D31" i="36"/>
  <c r="P31" i="36"/>
  <c r="O30" i="36"/>
  <c r="N30" i="36"/>
  <c r="M30" i="36"/>
  <c r="J30" i="36"/>
  <c r="P30" i="36"/>
  <c r="G30" i="36"/>
  <c r="D30" i="36"/>
  <c r="O29" i="36"/>
  <c r="N29" i="36"/>
  <c r="M29" i="36"/>
  <c r="J29" i="36"/>
  <c r="G29" i="36"/>
  <c r="P29" i="36"/>
  <c r="D29" i="36"/>
  <c r="O28" i="36"/>
  <c r="N28" i="36"/>
  <c r="M28" i="36"/>
  <c r="J28" i="36"/>
  <c r="G28" i="36"/>
  <c r="D28" i="36"/>
  <c r="P28" i="36"/>
  <c r="O27" i="36"/>
  <c r="N27" i="36"/>
  <c r="M27" i="36"/>
  <c r="J27" i="36"/>
  <c r="G27" i="36"/>
  <c r="D27" i="36"/>
  <c r="P27" i="36"/>
  <c r="O26" i="36"/>
  <c r="N26" i="36"/>
  <c r="M26" i="36"/>
  <c r="J26" i="36"/>
  <c r="J36" i="36"/>
  <c r="J51" i="36"/>
  <c r="J53" i="36"/>
  <c r="G26" i="36"/>
  <c r="D26" i="36"/>
  <c r="O25" i="36"/>
  <c r="N25" i="36"/>
  <c r="M25" i="36"/>
  <c r="J25" i="36"/>
  <c r="G25" i="36"/>
  <c r="P25" i="36"/>
  <c r="D25" i="36"/>
  <c r="O24" i="36"/>
  <c r="O36" i="36"/>
  <c r="O51" i="36"/>
  <c r="O53" i="36"/>
  <c r="N24" i="36"/>
  <c r="N36" i="36"/>
  <c r="N51" i="36"/>
  <c r="N53" i="36"/>
  <c r="M24" i="36"/>
  <c r="M36" i="36"/>
  <c r="M51" i="36"/>
  <c r="M53" i="36"/>
  <c r="J24" i="36"/>
  <c r="G24" i="36"/>
  <c r="G36" i="36"/>
  <c r="G51" i="36"/>
  <c r="D24" i="36"/>
  <c r="D36" i="36"/>
  <c r="D51" i="36"/>
  <c r="D53" i="36"/>
  <c r="L21" i="36"/>
  <c r="K21" i="36"/>
  <c r="I21" i="36"/>
  <c r="H21" i="36"/>
  <c r="F21" i="36"/>
  <c r="E21" i="36"/>
  <c r="C21" i="36"/>
  <c r="B21" i="36"/>
  <c r="O20" i="36"/>
  <c r="N20" i="36"/>
  <c r="M20" i="36"/>
  <c r="J20" i="36"/>
  <c r="P20" i="36"/>
  <c r="G20" i="36"/>
  <c r="D20" i="36"/>
  <c r="O19" i="36"/>
  <c r="N19" i="36"/>
  <c r="M19" i="36"/>
  <c r="J19" i="36"/>
  <c r="G19" i="36"/>
  <c r="P19" i="36"/>
  <c r="D19" i="36"/>
  <c r="O18" i="36"/>
  <c r="N18" i="36"/>
  <c r="M18" i="36"/>
  <c r="J18" i="36"/>
  <c r="G18" i="36"/>
  <c r="D18" i="36"/>
  <c r="P18" i="36"/>
  <c r="O17" i="36"/>
  <c r="N17" i="36"/>
  <c r="M17" i="36"/>
  <c r="J17" i="36"/>
  <c r="G17" i="36"/>
  <c r="D17" i="36"/>
  <c r="P17" i="36"/>
  <c r="O16" i="36"/>
  <c r="N16" i="36"/>
  <c r="M16" i="36"/>
  <c r="J16" i="36"/>
  <c r="P16" i="36"/>
  <c r="G16" i="36"/>
  <c r="D16" i="36"/>
  <c r="O15" i="36"/>
  <c r="N15" i="36"/>
  <c r="M15" i="36"/>
  <c r="J15" i="36"/>
  <c r="G15" i="36"/>
  <c r="P15" i="36"/>
  <c r="D15" i="36"/>
  <c r="O14" i="36"/>
  <c r="N14" i="36"/>
  <c r="M14" i="36"/>
  <c r="J14" i="36"/>
  <c r="G14" i="36"/>
  <c r="D14" i="36"/>
  <c r="P14" i="36"/>
  <c r="O13" i="36"/>
  <c r="N13" i="36"/>
  <c r="M13" i="36"/>
  <c r="J13" i="36"/>
  <c r="G13" i="36"/>
  <c r="D13" i="36"/>
  <c r="P13" i="36"/>
  <c r="O12" i="36"/>
  <c r="N12" i="36"/>
  <c r="M12" i="36"/>
  <c r="J12" i="36"/>
  <c r="P12" i="36"/>
  <c r="G12" i="36"/>
  <c r="D12" i="36"/>
  <c r="O11" i="36"/>
  <c r="N11" i="36"/>
  <c r="M11" i="36"/>
  <c r="J11" i="36"/>
  <c r="J21" i="36"/>
  <c r="G11" i="36"/>
  <c r="P11" i="36"/>
  <c r="D11" i="36"/>
  <c r="O10" i="36"/>
  <c r="N10" i="36"/>
  <c r="M10" i="36"/>
  <c r="J10" i="36"/>
  <c r="G10" i="36"/>
  <c r="D10" i="36"/>
  <c r="P10" i="36"/>
  <c r="O9" i="36"/>
  <c r="O21" i="36"/>
  <c r="N9" i="36"/>
  <c r="N21" i="36"/>
  <c r="M9" i="36"/>
  <c r="M21" i="36"/>
  <c r="J9" i="36"/>
  <c r="G9" i="36"/>
  <c r="G21" i="36"/>
  <c r="D9" i="36"/>
  <c r="D21" i="36"/>
  <c r="F31" i="35"/>
  <c r="F32" i="35"/>
  <c r="H30" i="35"/>
  <c r="G30" i="35"/>
  <c r="F30" i="35"/>
  <c r="E30" i="35"/>
  <c r="I29" i="35"/>
  <c r="I31" i="35"/>
  <c r="H29" i="35"/>
  <c r="H31" i="35"/>
  <c r="F29" i="35"/>
  <c r="E29" i="35"/>
  <c r="E31" i="35"/>
  <c r="E32" i="35"/>
  <c r="L28" i="35"/>
  <c r="K28" i="35"/>
  <c r="J28" i="35"/>
  <c r="G28" i="35"/>
  <c r="M28" i="35"/>
  <c r="L27" i="35"/>
  <c r="K27" i="35"/>
  <c r="J27" i="35"/>
  <c r="G27" i="35"/>
  <c r="M27" i="35"/>
  <c r="L26" i="35"/>
  <c r="K26" i="35"/>
  <c r="J26" i="35"/>
  <c r="G26" i="35"/>
  <c r="M26" i="35"/>
  <c r="L25" i="35"/>
  <c r="L29" i="35"/>
  <c r="L31" i="35"/>
  <c r="K25" i="35"/>
  <c r="K29" i="35"/>
  <c r="K31" i="35"/>
  <c r="J25" i="35"/>
  <c r="G25" i="35"/>
  <c r="M25" i="35"/>
  <c r="L24" i="35"/>
  <c r="K24" i="35"/>
  <c r="J24" i="35"/>
  <c r="J29" i="35"/>
  <c r="J31" i="35"/>
  <c r="G24" i="35"/>
  <c r="M24" i="35"/>
  <c r="M29" i="35"/>
  <c r="M31" i="35"/>
  <c r="J22" i="35"/>
  <c r="J30" i="35"/>
  <c r="H22" i="35"/>
  <c r="M21" i="35"/>
  <c r="K21" i="35"/>
  <c r="M20" i="35"/>
  <c r="M22" i="35"/>
  <c r="M30" i="35"/>
  <c r="L20" i="35"/>
  <c r="K20" i="35"/>
  <c r="M19" i="35"/>
  <c r="L19" i="35"/>
  <c r="K19" i="35"/>
  <c r="I19" i="35"/>
  <c r="I11" i="35"/>
  <c r="L11" i="35"/>
  <c r="M18" i="35"/>
  <c r="L18" i="35"/>
  <c r="K18" i="35"/>
  <c r="I18" i="35"/>
  <c r="I10" i="35"/>
  <c r="L10" i="35"/>
  <c r="M17" i="35"/>
  <c r="L17" i="35"/>
  <c r="K17" i="35"/>
  <c r="K22" i="35"/>
  <c r="K30" i="35"/>
  <c r="K32" i="35"/>
  <c r="I17" i="35"/>
  <c r="K14" i="35"/>
  <c r="J14" i="35"/>
  <c r="H14" i="35"/>
  <c r="M13" i="35"/>
  <c r="K13" i="35"/>
  <c r="M12" i="35"/>
  <c r="L12" i="35"/>
  <c r="K12" i="35"/>
  <c r="M11" i="35"/>
  <c r="K11" i="35"/>
  <c r="M10" i="35"/>
  <c r="K10" i="35"/>
  <c r="M9" i="35"/>
  <c r="M14" i="35"/>
  <c r="K9" i="35"/>
  <c r="C3" i="35"/>
  <c r="A1" i="35"/>
  <c r="N27" i="12"/>
  <c r="M27" i="12"/>
  <c r="L27" i="12"/>
  <c r="H27" i="12"/>
  <c r="G27" i="12"/>
  <c r="F27" i="12"/>
  <c r="E27" i="12"/>
  <c r="D27" i="12"/>
  <c r="C27" i="12"/>
  <c r="C26" i="12"/>
  <c r="C29" i="12"/>
  <c r="N25" i="12"/>
  <c r="N28" i="12"/>
  <c r="M25" i="12"/>
  <c r="M28" i="12"/>
  <c r="L25" i="12"/>
  <c r="L28" i="12"/>
  <c r="H25" i="12"/>
  <c r="H28" i="12"/>
  <c r="G25" i="12"/>
  <c r="G28" i="12"/>
  <c r="F25" i="12"/>
  <c r="F28" i="12"/>
  <c r="E25" i="12"/>
  <c r="E28" i="12"/>
  <c r="D25" i="12"/>
  <c r="D28" i="12"/>
  <c r="C25" i="12"/>
  <c r="C28" i="12"/>
  <c r="M21" i="12"/>
  <c r="L21" i="12"/>
  <c r="H21" i="12"/>
  <c r="G21" i="12"/>
  <c r="F21" i="12"/>
  <c r="E21" i="12"/>
  <c r="D21" i="12"/>
  <c r="C21" i="12"/>
  <c r="G18" i="12"/>
  <c r="G26" i="12"/>
  <c r="G29" i="12"/>
  <c r="F18" i="12"/>
  <c r="F26" i="12"/>
  <c r="F29" i="12"/>
  <c r="D18" i="12"/>
  <c r="D26" i="12"/>
  <c r="D29" i="12"/>
  <c r="M17" i="12"/>
  <c r="L17" i="12"/>
  <c r="H17" i="12"/>
  <c r="E17" i="12"/>
  <c r="M16" i="12"/>
  <c r="L16" i="12"/>
  <c r="H16" i="12"/>
  <c r="E16" i="12"/>
  <c r="M15" i="12"/>
  <c r="L15" i="12"/>
  <c r="H15" i="12"/>
  <c r="E15" i="12"/>
  <c r="G12" i="12"/>
  <c r="F12" i="12"/>
  <c r="D12" i="12"/>
  <c r="C12" i="12"/>
  <c r="M11" i="12"/>
  <c r="L11" i="12"/>
  <c r="H11" i="12"/>
  <c r="E11" i="12"/>
  <c r="M10" i="12"/>
  <c r="M12" i="12"/>
  <c r="L10" i="12"/>
  <c r="H10" i="12"/>
  <c r="M9" i="12"/>
  <c r="L9" i="12"/>
  <c r="H9" i="12"/>
  <c r="H12" i="12"/>
  <c r="E9" i="12"/>
  <c r="G8" i="12"/>
  <c r="F8" i="12"/>
  <c r="D8" i="12"/>
  <c r="E3" i="12"/>
  <c r="A1" i="12"/>
  <c r="J24" i="14"/>
  <c r="I24" i="14"/>
  <c r="H24" i="14"/>
  <c r="D24" i="14"/>
  <c r="D27" i="14"/>
  <c r="C24" i="14"/>
  <c r="C27" i="14"/>
  <c r="I27" i="14"/>
  <c r="B24" i="14"/>
  <c r="B27" i="14"/>
  <c r="H27" i="14"/>
  <c r="J21" i="14"/>
  <c r="I21" i="14"/>
  <c r="H21" i="14"/>
  <c r="D21" i="14"/>
  <c r="D26" i="14"/>
  <c r="C21" i="14"/>
  <c r="C26" i="14"/>
  <c r="I26" i="14"/>
  <c r="B21" i="14"/>
  <c r="B26" i="14"/>
  <c r="H26" i="14"/>
  <c r="C18" i="14"/>
  <c r="C25" i="14"/>
  <c r="B18" i="14"/>
  <c r="B25" i="14"/>
  <c r="H25" i="14"/>
  <c r="I17" i="14"/>
  <c r="J17" i="14"/>
  <c r="H17" i="14"/>
  <c r="D17" i="14"/>
  <c r="D18" i="14"/>
  <c r="D25" i="14"/>
  <c r="I16" i="14"/>
  <c r="H16" i="14"/>
  <c r="I15" i="14"/>
  <c r="H15" i="14"/>
  <c r="J15" i="14"/>
  <c r="C12" i="14"/>
  <c r="B12" i="14"/>
  <c r="D12" i="14"/>
  <c r="I11" i="14"/>
  <c r="H11" i="14"/>
  <c r="H12" i="14"/>
  <c r="I10" i="14"/>
  <c r="H10" i="14"/>
  <c r="I9" i="14"/>
  <c r="I12" i="14"/>
  <c r="H9" i="14"/>
  <c r="A36" i="15"/>
  <c r="K31" i="15"/>
  <c r="F31" i="15"/>
  <c r="C31" i="15"/>
  <c r="B31" i="15"/>
  <c r="I30" i="15"/>
  <c r="E30" i="15"/>
  <c r="E32" i="15"/>
  <c r="L29" i="15"/>
  <c r="L31" i="15"/>
  <c r="K29" i="15"/>
  <c r="I29" i="15"/>
  <c r="I13" i="15"/>
  <c r="O13" i="15"/>
  <c r="H29" i="15"/>
  <c r="H31" i="15"/>
  <c r="F29" i="15"/>
  <c r="E29" i="15"/>
  <c r="E31" i="15"/>
  <c r="C29" i="15"/>
  <c r="B29" i="15"/>
  <c r="O28" i="15"/>
  <c r="N28" i="15"/>
  <c r="M28" i="15"/>
  <c r="J28" i="15"/>
  <c r="J12" i="15"/>
  <c r="G28" i="15"/>
  <c r="P28" i="15"/>
  <c r="D28" i="15"/>
  <c r="O27" i="15"/>
  <c r="N27" i="15"/>
  <c r="M27" i="15"/>
  <c r="J27" i="15"/>
  <c r="G27" i="15"/>
  <c r="D27" i="15"/>
  <c r="P27" i="15"/>
  <c r="O26" i="15"/>
  <c r="N26" i="15"/>
  <c r="M26" i="15"/>
  <c r="J26" i="15"/>
  <c r="G26" i="15"/>
  <c r="D26" i="15"/>
  <c r="P26" i="15"/>
  <c r="O25" i="15"/>
  <c r="N25" i="15"/>
  <c r="M25" i="15"/>
  <c r="M29" i="15"/>
  <c r="J25" i="15"/>
  <c r="J9" i="15"/>
  <c r="G25" i="15"/>
  <c r="D25" i="15"/>
  <c r="O24" i="15"/>
  <c r="O29" i="15"/>
  <c r="O31" i="15"/>
  <c r="N24" i="15"/>
  <c r="N29" i="15"/>
  <c r="N31" i="15"/>
  <c r="M24" i="15"/>
  <c r="J24" i="15"/>
  <c r="J29" i="15"/>
  <c r="G24" i="15"/>
  <c r="G29" i="15"/>
  <c r="G31" i="15"/>
  <c r="D24" i="15"/>
  <c r="L22" i="15"/>
  <c r="L30" i="15"/>
  <c r="K22" i="15"/>
  <c r="K30" i="15"/>
  <c r="K32" i="15"/>
  <c r="J22" i="15"/>
  <c r="J30" i="15"/>
  <c r="I22" i="15"/>
  <c r="H22" i="15"/>
  <c r="H30" i="15"/>
  <c r="F22" i="15"/>
  <c r="F30" i="15"/>
  <c r="F32" i="15"/>
  <c r="E22" i="15"/>
  <c r="D22" i="15"/>
  <c r="D30" i="15"/>
  <c r="C22" i="15"/>
  <c r="C30" i="15"/>
  <c r="C32" i="15"/>
  <c r="B22" i="15"/>
  <c r="B30" i="15"/>
  <c r="B32" i="15"/>
  <c r="O21" i="15"/>
  <c r="N21" i="15"/>
  <c r="M21" i="15"/>
  <c r="J21" i="15"/>
  <c r="G21" i="15"/>
  <c r="P21" i="15"/>
  <c r="O20" i="15"/>
  <c r="N20" i="15"/>
  <c r="M20" i="15"/>
  <c r="J20" i="15"/>
  <c r="G20" i="15"/>
  <c r="P20" i="15"/>
  <c r="O19" i="15"/>
  <c r="N19" i="15"/>
  <c r="M19" i="15"/>
  <c r="M11" i="15"/>
  <c r="J19" i="15"/>
  <c r="G19" i="15"/>
  <c r="P19" i="15"/>
  <c r="P18" i="15"/>
  <c r="O18" i="15"/>
  <c r="N18" i="15"/>
  <c r="O17" i="15"/>
  <c r="O22" i="15"/>
  <c r="O30" i="15"/>
  <c r="N17" i="15"/>
  <c r="N22" i="15"/>
  <c r="N30" i="15"/>
  <c r="N32" i="15"/>
  <c r="M17" i="15"/>
  <c r="M22" i="15"/>
  <c r="M30" i="15"/>
  <c r="J17" i="15"/>
  <c r="G17" i="15"/>
  <c r="P17" i="15"/>
  <c r="F14" i="15"/>
  <c r="D14" i="15"/>
  <c r="C14" i="15"/>
  <c r="K13" i="15"/>
  <c r="G13" i="15"/>
  <c r="F13" i="15"/>
  <c r="E13" i="15"/>
  <c r="O12" i="15"/>
  <c r="M12" i="15"/>
  <c r="L12" i="15"/>
  <c r="K12" i="15"/>
  <c r="I12" i="15"/>
  <c r="H12" i="15"/>
  <c r="G12" i="15"/>
  <c r="P12" i="15"/>
  <c r="F12" i="15"/>
  <c r="E12" i="15"/>
  <c r="N12" i="15"/>
  <c r="O11" i="15"/>
  <c r="L11" i="15"/>
  <c r="K11" i="15"/>
  <c r="K8" i="15"/>
  <c r="J11" i="15"/>
  <c r="I11" i="15"/>
  <c r="H11" i="15"/>
  <c r="G11" i="15"/>
  <c r="G14" i="15"/>
  <c r="F11" i="15"/>
  <c r="E11" i="15"/>
  <c r="N11" i="15"/>
  <c r="P10" i="15"/>
  <c r="O10" i="15"/>
  <c r="K10" i="15"/>
  <c r="H10" i="15"/>
  <c r="E10" i="15"/>
  <c r="E14" i="15"/>
  <c r="N9" i="15"/>
  <c r="M9" i="15"/>
  <c r="L9" i="15"/>
  <c r="K9" i="15"/>
  <c r="K14" i="15"/>
  <c r="I9" i="15"/>
  <c r="O9" i="15"/>
  <c r="H9" i="15"/>
  <c r="F8" i="15"/>
  <c r="D8" i="15"/>
  <c r="C8" i="15"/>
  <c r="B8" i="15"/>
  <c r="B14" i="15"/>
  <c r="C3" i="15"/>
  <c r="A1" i="15"/>
  <c r="F30" i="11"/>
  <c r="I30" i="11"/>
  <c r="G35" i="11"/>
  <c r="G36" i="11"/>
  <c r="G38" i="11"/>
  <c r="E36" i="11"/>
  <c r="E38" i="11"/>
  <c r="F36" i="11"/>
  <c r="H36" i="11"/>
  <c r="H38" i="11"/>
  <c r="J36" i="11"/>
  <c r="F38" i="11"/>
  <c r="F26" i="11"/>
  <c r="I38" i="11"/>
  <c r="J38" i="11"/>
  <c r="K38" i="11"/>
  <c r="N6" i="34"/>
  <c r="O6" i="34"/>
  <c r="P6" i="34"/>
  <c r="N7" i="34"/>
  <c r="O7" i="34"/>
  <c r="P7" i="34"/>
  <c r="N8" i="34"/>
  <c r="O8" i="34"/>
  <c r="P8" i="34"/>
  <c r="N9" i="34"/>
  <c r="O9" i="34"/>
  <c r="P9" i="34"/>
  <c r="N10" i="34"/>
  <c r="O10" i="34"/>
  <c r="P10" i="34"/>
  <c r="N11" i="34"/>
  <c r="O11" i="34"/>
  <c r="P11" i="34"/>
  <c r="N12" i="34"/>
  <c r="O12" i="34"/>
  <c r="P12" i="34"/>
  <c r="B13" i="34"/>
  <c r="N13" i="34"/>
  <c r="B27" i="34"/>
  <c r="C13" i="34"/>
  <c r="O13" i="34"/>
  <c r="C27" i="34"/>
  <c r="D13" i="34"/>
  <c r="E13" i="34"/>
  <c r="F13" i="34"/>
  <c r="G13" i="34"/>
  <c r="H13" i="34"/>
  <c r="I13" i="34"/>
  <c r="J13" i="34"/>
  <c r="K13" i="34"/>
  <c r="L13" i="34"/>
  <c r="M13" i="34"/>
  <c r="N18" i="34"/>
  <c r="O18" i="34"/>
  <c r="P18" i="34"/>
  <c r="N19" i="34"/>
  <c r="O19" i="34"/>
  <c r="P19" i="34"/>
  <c r="N20" i="34"/>
  <c r="O20" i="34"/>
  <c r="P20" i="34"/>
  <c r="N21" i="34"/>
  <c r="O21" i="34"/>
  <c r="P21" i="34"/>
  <c r="N22" i="34"/>
  <c r="O22" i="34"/>
  <c r="P22" i="34"/>
  <c r="N23" i="34"/>
  <c r="O23" i="34"/>
  <c r="P23" i="34"/>
  <c r="N24" i="34"/>
  <c r="O24" i="34"/>
  <c r="P24" i="34"/>
  <c r="B25" i="34"/>
  <c r="C25" i="34"/>
  <c r="O25" i="34"/>
  <c r="D25" i="34"/>
  <c r="E25" i="34"/>
  <c r="F25" i="34"/>
  <c r="G25" i="34"/>
  <c r="H25" i="34"/>
  <c r="I25" i="34"/>
  <c r="J25" i="34"/>
  <c r="K25" i="34"/>
  <c r="L25" i="34"/>
  <c r="M25" i="34"/>
  <c r="B9" i="29"/>
  <c r="C9" i="29"/>
  <c r="D9" i="29"/>
  <c r="G9" i="29"/>
  <c r="H9" i="29"/>
  <c r="I9" i="29"/>
  <c r="J9" i="29"/>
  <c r="K9" i="29"/>
  <c r="L9" i="29"/>
  <c r="M9" i="29"/>
  <c r="N9" i="29"/>
  <c r="O9" i="29"/>
  <c r="P9" i="29"/>
  <c r="B10" i="29"/>
  <c r="C10" i="29"/>
  <c r="D10" i="29"/>
  <c r="E10" i="29"/>
  <c r="F10" i="29"/>
  <c r="G10" i="29"/>
  <c r="H10" i="29"/>
  <c r="I10" i="29"/>
  <c r="J10" i="29"/>
  <c r="K10" i="29"/>
  <c r="L10" i="29"/>
  <c r="M10" i="29"/>
  <c r="N10" i="29"/>
  <c r="O10" i="29"/>
  <c r="P10" i="29"/>
  <c r="B11" i="29"/>
  <c r="C11" i="29"/>
  <c r="D11" i="29"/>
  <c r="E11" i="29"/>
  <c r="F11" i="29"/>
  <c r="G11" i="29"/>
  <c r="H11" i="29"/>
  <c r="I11" i="29"/>
  <c r="J11" i="29"/>
  <c r="K11" i="29"/>
  <c r="L11" i="29"/>
  <c r="M11" i="29"/>
  <c r="N11" i="29"/>
  <c r="O11" i="29"/>
  <c r="P11" i="29"/>
  <c r="D14" i="29"/>
  <c r="G14" i="29"/>
  <c r="J14" i="29"/>
  <c r="M14" i="29"/>
  <c r="N14" i="29"/>
  <c r="O14" i="29"/>
  <c r="P14" i="29"/>
  <c r="D15" i="29"/>
  <c r="G15" i="29"/>
  <c r="J15" i="29"/>
  <c r="M15" i="29"/>
  <c r="N15" i="29"/>
  <c r="O15" i="29"/>
  <c r="P15" i="29"/>
  <c r="B16" i="29"/>
  <c r="C16" i="29"/>
  <c r="D16" i="29"/>
  <c r="E16" i="29"/>
  <c r="F16" i="29"/>
  <c r="G16" i="29"/>
  <c r="H16" i="29"/>
  <c r="I16" i="29"/>
  <c r="J16" i="29"/>
  <c r="K16" i="29"/>
  <c r="L16" i="29"/>
  <c r="M16" i="29"/>
  <c r="N16" i="29"/>
  <c r="O16" i="29"/>
  <c r="P16" i="29"/>
  <c r="D18" i="29"/>
  <c r="G18" i="29"/>
  <c r="J18" i="29"/>
  <c r="M18" i="29"/>
  <c r="N18" i="29"/>
  <c r="O18" i="29"/>
  <c r="P18" i="29"/>
  <c r="D19" i="29"/>
  <c r="G19" i="29"/>
  <c r="J19" i="29"/>
  <c r="M19" i="29"/>
  <c r="N19" i="29"/>
  <c r="O19" i="29"/>
  <c r="P19" i="29"/>
  <c r="B20" i="29"/>
  <c r="C20" i="29"/>
  <c r="D20" i="29"/>
  <c r="E20" i="29"/>
  <c r="F20" i="29"/>
  <c r="G20" i="29"/>
  <c r="H20" i="29"/>
  <c r="I20" i="29"/>
  <c r="J20" i="29"/>
  <c r="K20" i="29"/>
  <c r="L20" i="29"/>
  <c r="M20" i="29"/>
  <c r="N20" i="29"/>
  <c r="O20" i="29"/>
  <c r="P20" i="29"/>
  <c r="B21" i="29"/>
  <c r="C21" i="29"/>
  <c r="D21" i="29"/>
  <c r="E21" i="29"/>
  <c r="F21" i="29"/>
  <c r="G21" i="29"/>
  <c r="H21" i="29"/>
  <c r="I21" i="29"/>
  <c r="J21" i="29"/>
  <c r="K21" i="29"/>
  <c r="L21" i="29"/>
  <c r="M21" i="29"/>
  <c r="N21" i="29"/>
  <c r="O21" i="29"/>
  <c r="P21" i="29"/>
  <c r="B22" i="29"/>
  <c r="C22" i="29"/>
  <c r="D22" i="29"/>
  <c r="E22" i="29"/>
  <c r="F22" i="29"/>
  <c r="G22" i="29"/>
  <c r="H22" i="29"/>
  <c r="I22" i="29"/>
  <c r="J22" i="29"/>
  <c r="K22" i="29"/>
  <c r="L22" i="29"/>
  <c r="M22" i="29"/>
  <c r="N22" i="29"/>
  <c r="O22" i="29"/>
  <c r="P22" i="29"/>
  <c r="B23" i="29"/>
  <c r="C23" i="29"/>
  <c r="D23" i="29"/>
  <c r="E23" i="29"/>
  <c r="F23" i="29"/>
  <c r="G23" i="29"/>
  <c r="H23" i="29"/>
  <c r="I23" i="29"/>
  <c r="J23" i="29"/>
  <c r="K23" i="29"/>
  <c r="L23" i="29"/>
  <c r="M23" i="29"/>
  <c r="N23" i="29"/>
  <c r="O23" i="29"/>
  <c r="P23" i="29"/>
  <c r="D11" i="26"/>
  <c r="D16" i="26"/>
  <c r="G11" i="26"/>
  <c r="J11" i="26"/>
  <c r="M11" i="26"/>
  <c r="N11" i="26"/>
  <c r="O11" i="26"/>
  <c r="P11" i="26"/>
  <c r="P16" i="26"/>
  <c r="B12" i="26"/>
  <c r="C12" i="26"/>
  <c r="D12" i="26"/>
  <c r="E12" i="26"/>
  <c r="F12" i="26"/>
  <c r="G12" i="26"/>
  <c r="H12" i="26"/>
  <c r="I12" i="26"/>
  <c r="J12" i="26"/>
  <c r="K12" i="26"/>
  <c r="L12" i="26"/>
  <c r="M12" i="26"/>
  <c r="N12" i="26"/>
  <c r="O12" i="26"/>
  <c r="P12" i="26"/>
  <c r="B13" i="26"/>
  <c r="C13" i="26"/>
  <c r="D13" i="26"/>
  <c r="E13" i="26"/>
  <c r="F13" i="26"/>
  <c r="G13" i="26"/>
  <c r="H13" i="26"/>
  <c r="I13" i="26"/>
  <c r="J13" i="26"/>
  <c r="K13" i="26"/>
  <c r="L13" i="26"/>
  <c r="M13" i="26"/>
  <c r="N13" i="26"/>
  <c r="O13" i="26"/>
  <c r="P13" i="26"/>
  <c r="B14" i="26"/>
  <c r="C14" i="26"/>
  <c r="D14" i="26"/>
  <c r="E14" i="26"/>
  <c r="F14" i="26"/>
  <c r="G14" i="26"/>
  <c r="H14" i="26"/>
  <c r="I14" i="26"/>
  <c r="J14" i="26"/>
  <c r="K14" i="26"/>
  <c r="L14" i="26"/>
  <c r="M14" i="26"/>
  <c r="N14" i="26"/>
  <c r="O14" i="26"/>
  <c r="P14" i="26"/>
  <c r="B15" i="26"/>
  <c r="C15" i="26"/>
  <c r="D15" i="26"/>
  <c r="E15" i="26"/>
  <c r="H15" i="26"/>
  <c r="I15" i="26"/>
  <c r="J15" i="26"/>
  <c r="K15" i="26"/>
  <c r="L15" i="26"/>
  <c r="M15" i="26"/>
  <c r="N15" i="26"/>
  <c r="O15" i="26"/>
  <c r="P15" i="26"/>
  <c r="B16" i="26"/>
  <c r="C16" i="26"/>
  <c r="E16" i="26"/>
  <c r="F16" i="26"/>
  <c r="G16" i="26"/>
  <c r="H16" i="26"/>
  <c r="I16" i="26"/>
  <c r="J16" i="26"/>
  <c r="K16" i="26"/>
  <c r="L16" i="26"/>
  <c r="M16" i="26"/>
  <c r="N16" i="26"/>
  <c r="D19" i="26"/>
  <c r="G19" i="26"/>
  <c r="J19" i="26"/>
  <c r="M19" i="26"/>
  <c r="N19" i="26"/>
  <c r="O19" i="26"/>
  <c r="P19" i="26"/>
  <c r="P24" i="26"/>
  <c r="P32" i="26"/>
  <c r="P34" i="26"/>
  <c r="D20" i="26"/>
  <c r="G20" i="26"/>
  <c r="J20" i="26"/>
  <c r="M20" i="26"/>
  <c r="N20" i="26"/>
  <c r="O20" i="26"/>
  <c r="P20" i="26"/>
  <c r="D21" i="26"/>
  <c r="G21" i="26"/>
  <c r="J21" i="26"/>
  <c r="M21" i="26"/>
  <c r="N21" i="26"/>
  <c r="O21" i="26"/>
  <c r="P21" i="26"/>
  <c r="D22" i="26"/>
  <c r="G22" i="26"/>
  <c r="J22" i="26"/>
  <c r="M22" i="26"/>
  <c r="N22" i="26"/>
  <c r="O22" i="26"/>
  <c r="P22" i="26"/>
  <c r="D23" i="26"/>
  <c r="G23" i="26"/>
  <c r="J23" i="26"/>
  <c r="M23" i="26"/>
  <c r="N23" i="26"/>
  <c r="O23" i="26"/>
  <c r="P23" i="26"/>
  <c r="B24" i="26"/>
  <c r="C24" i="26"/>
  <c r="D24" i="26"/>
  <c r="E24" i="26"/>
  <c r="F24" i="26"/>
  <c r="G24" i="26"/>
  <c r="H24" i="26"/>
  <c r="I24" i="26"/>
  <c r="J24" i="26"/>
  <c r="K24" i="26"/>
  <c r="L24" i="26"/>
  <c r="M24" i="26"/>
  <c r="N24" i="26"/>
  <c r="D26" i="26"/>
  <c r="J26" i="26"/>
  <c r="M26" i="26"/>
  <c r="N26" i="26"/>
  <c r="O26" i="26"/>
  <c r="P26" i="26"/>
  <c r="D27" i="26"/>
  <c r="G27" i="26"/>
  <c r="J27" i="26"/>
  <c r="M27" i="26"/>
  <c r="N27" i="26"/>
  <c r="O27" i="26"/>
  <c r="P27" i="26"/>
  <c r="D28" i="26"/>
  <c r="G28" i="26"/>
  <c r="J28" i="26"/>
  <c r="M28" i="26"/>
  <c r="N28" i="26"/>
  <c r="O28" i="26"/>
  <c r="P28" i="26"/>
  <c r="D29" i="26"/>
  <c r="G29" i="26"/>
  <c r="J29" i="26"/>
  <c r="M29" i="26"/>
  <c r="N29" i="26"/>
  <c r="O29" i="26"/>
  <c r="P29" i="26"/>
  <c r="D30" i="26"/>
  <c r="G30" i="26"/>
  <c r="J30" i="26"/>
  <c r="M30" i="26"/>
  <c r="N30" i="26"/>
  <c r="O30" i="26"/>
  <c r="P30" i="26"/>
  <c r="B31" i="26"/>
  <c r="C31" i="26"/>
  <c r="D31" i="26"/>
  <c r="E31" i="26"/>
  <c r="F31" i="26"/>
  <c r="G31" i="26"/>
  <c r="H31" i="26"/>
  <c r="I31" i="26"/>
  <c r="J31" i="26"/>
  <c r="K31" i="26"/>
  <c r="L31" i="26"/>
  <c r="M31" i="26"/>
  <c r="N31" i="26"/>
  <c r="O31" i="26"/>
  <c r="P31" i="26"/>
  <c r="B32" i="26"/>
  <c r="C32" i="26"/>
  <c r="C34" i="26"/>
  <c r="D32" i="26"/>
  <c r="D34" i="26"/>
  <c r="E32" i="26"/>
  <c r="F32" i="26"/>
  <c r="G32" i="26"/>
  <c r="H32" i="26"/>
  <c r="I32" i="26"/>
  <c r="J32" i="26"/>
  <c r="K32" i="26"/>
  <c r="L32" i="26"/>
  <c r="M32" i="26"/>
  <c r="N32" i="26"/>
  <c r="B33" i="26"/>
  <c r="C33" i="26"/>
  <c r="D33" i="26"/>
  <c r="E33" i="26"/>
  <c r="F33" i="26"/>
  <c r="G33" i="26"/>
  <c r="H33" i="26"/>
  <c r="I33" i="26"/>
  <c r="J33" i="26"/>
  <c r="K33" i="26"/>
  <c r="L33" i="26"/>
  <c r="M33" i="26"/>
  <c r="N33" i="26"/>
  <c r="O33" i="26"/>
  <c r="P33" i="26"/>
  <c r="B34" i="26"/>
  <c r="E34" i="26"/>
  <c r="F34" i="26"/>
  <c r="G34" i="26"/>
  <c r="H34" i="26"/>
  <c r="I34" i="26"/>
  <c r="J34" i="26"/>
  <c r="K34" i="26"/>
  <c r="L34" i="26"/>
  <c r="M34" i="26"/>
  <c r="N34" i="26"/>
  <c r="D11" i="27"/>
  <c r="G11" i="27"/>
  <c r="J11" i="27"/>
  <c r="K11" i="27"/>
  <c r="L11" i="27"/>
  <c r="M11" i="27"/>
  <c r="N11" i="27"/>
  <c r="P11" i="27"/>
  <c r="O11" i="27"/>
  <c r="C12" i="27"/>
  <c r="O12" i="27"/>
  <c r="G12" i="27"/>
  <c r="J12" i="27"/>
  <c r="K12" i="27"/>
  <c r="L12" i="27"/>
  <c r="M12" i="27"/>
  <c r="G13" i="27"/>
  <c r="J13" i="27"/>
  <c r="K13" i="27"/>
  <c r="L13" i="27"/>
  <c r="M13" i="27"/>
  <c r="B14" i="27"/>
  <c r="N14" i="27"/>
  <c r="G14" i="27"/>
  <c r="J14" i="27"/>
  <c r="K14" i="27"/>
  <c r="L14" i="27"/>
  <c r="M14" i="27"/>
  <c r="B15" i="27"/>
  <c r="D15" i="27"/>
  <c r="P15" i="27"/>
  <c r="C15" i="27"/>
  <c r="O15" i="27"/>
  <c r="G15" i="27"/>
  <c r="J15" i="27"/>
  <c r="K15" i="27"/>
  <c r="L15" i="27"/>
  <c r="M15" i="27"/>
  <c r="N15" i="27"/>
  <c r="E16" i="27"/>
  <c r="F16" i="27"/>
  <c r="G16" i="27"/>
  <c r="H16" i="27"/>
  <c r="I16" i="27"/>
  <c r="J16" i="27"/>
  <c r="K16" i="27"/>
  <c r="L16" i="27"/>
  <c r="M16" i="27"/>
  <c r="G19" i="27"/>
  <c r="J19" i="27"/>
  <c r="M19" i="27"/>
  <c r="N19" i="27"/>
  <c r="O19" i="27"/>
  <c r="P19" i="27"/>
  <c r="G20" i="27"/>
  <c r="J20" i="27"/>
  <c r="M20" i="27"/>
  <c r="N20" i="27"/>
  <c r="O20" i="27"/>
  <c r="G21" i="27"/>
  <c r="J21" i="27"/>
  <c r="M21" i="27"/>
  <c r="O21" i="27"/>
  <c r="G22" i="27"/>
  <c r="J22" i="27"/>
  <c r="M22" i="27"/>
  <c r="N22" i="27"/>
  <c r="G23" i="27"/>
  <c r="J23" i="27"/>
  <c r="M23" i="27"/>
  <c r="N23" i="27"/>
  <c r="O23" i="27"/>
  <c r="P23" i="27"/>
  <c r="E24" i="27"/>
  <c r="F24" i="27"/>
  <c r="G24" i="27"/>
  <c r="H24" i="27"/>
  <c r="I24" i="27"/>
  <c r="J24" i="27"/>
  <c r="K24" i="27"/>
  <c r="L24" i="27"/>
  <c r="M24" i="27"/>
  <c r="D26" i="27"/>
  <c r="G26" i="27"/>
  <c r="J26" i="27"/>
  <c r="M26" i="27"/>
  <c r="N26" i="27"/>
  <c r="O26" i="27"/>
  <c r="P26" i="27"/>
  <c r="D27" i="27"/>
  <c r="G27" i="27"/>
  <c r="J27" i="27"/>
  <c r="M27" i="27"/>
  <c r="N27" i="27"/>
  <c r="O27" i="27"/>
  <c r="P27" i="27"/>
  <c r="D28" i="27"/>
  <c r="G28" i="27"/>
  <c r="J28" i="27"/>
  <c r="M28" i="27"/>
  <c r="N28" i="27"/>
  <c r="O28" i="27"/>
  <c r="P28" i="27"/>
  <c r="D29" i="27"/>
  <c r="G29" i="27"/>
  <c r="J29" i="27"/>
  <c r="M29" i="27"/>
  <c r="N29" i="27"/>
  <c r="O29" i="27"/>
  <c r="P29" i="27"/>
  <c r="D30" i="27"/>
  <c r="G30" i="27"/>
  <c r="J30" i="27"/>
  <c r="M30" i="27"/>
  <c r="N30" i="27"/>
  <c r="O30" i="27"/>
  <c r="P30" i="27"/>
  <c r="B31" i="27"/>
  <c r="C31" i="27"/>
  <c r="D31" i="27"/>
  <c r="E31" i="27"/>
  <c r="F31" i="27"/>
  <c r="G31" i="27"/>
  <c r="H31" i="27"/>
  <c r="I31" i="27"/>
  <c r="J31" i="27"/>
  <c r="K31" i="27"/>
  <c r="L31" i="27"/>
  <c r="M31" i="27"/>
  <c r="N31" i="27"/>
  <c r="O31" i="27"/>
  <c r="P31" i="27"/>
  <c r="E32" i="27"/>
  <c r="F32" i="27"/>
  <c r="G32" i="27"/>
  <c r="H32" i="27"/>
  <c r="I32" i="27"/>
  <c r="J32" i="27"/>
  <c r="K32" i="27"/>
  <c r="L32" i="27"/>
  <c r="M32" i="27"/>
  <c r="B33" i="27"/>
  <c r="C33" i="27"/>
  <c r="D33" i="27"/>
  <c r="E33" i="27"/>
  <c r="F33" i="27"/>
  <c r="G33" i="27"/>
  <c r="H33" i="27"/>
  <c r="I33" i="27"/>
  <c r="J33" i="27"/>
  <c r="K33" i="27"/>
  <c r="L33" i="27"/>
  <c r="M33" i="27"/>
  <c r="N33" i="27"/>
  <c r="O33" i="27"/>
  <c r="P33" i="27"/>
  <c r="E34" i="27"/>
  <c r="F34" i="27"/>
  <c r="G34" i="27"/>
  <c r="H34" i="27"/>
  <c r="I34" i="27"/>
  <c r="J34" i="27"/>
  <c r="K34" i="27"/>
  <c r="L34" i="27"/>
  <c r="M34" i="27"/>
  <c r="G18" i="25"/>
  <c r="K18" i="25"/>
  <c r="E32" i="25"/>
  <c r="H32" i="25"/>
  <c r="K32" i="25"/>
  <c r="E33" i="25"/>
  <c r="H33" i="25"/>
  <c r="K33" i="25"/>
  <c r="E34" i="25"/>
  <c r="H34" i="25"/>
  <c r="K34" i="25"/>
  <c r="C35" i="25"/>
  <c r="D35" i="25"/>
  <c r="E35" i="25"/>
  <c r="F35" i="25"/>
  <c r="G35" i="25"/>
  <c r="H35" i="25"/>
  <c r="I35" i="25"/>
  <c r="J35" i="25"/>
  <c r="K35" i="25"/>
  <c r="E37" i="25"/>
  <c r="H37" i="25"/>
  <c r="K37" i="25"/>
  <c r="E38" i="25"/>
  <c r="H38" i="25"/>
  <c r="K38" i="25"/>
  <c r="C39" i="25"/>
  <c r="D39" i="25"/>
  <c r="E39" i="25"/>
  <c r="F39" i="25"/>
  <c r="G39" i="25"/>
  <c r="H39" i="25"/>
  <c r="I39" i="25"/>
  <c r="J39" i="25"/>
  <c r="K39" i="25"/>
  <c r="C40" i="25"/>
  <c r="D40" i="25"/>
  <c r="E40" i="25"/>
  <c r="F40" i="25"/>
  <c r="G40" i="25"/>
  <c r="H40" i="25"/>
  <c r="I40" i="25"/>
  <c r="J40" i="25"/>
  <c r="K40" i="25"/>
  <c r="L40" i="25"/>
  <c r="C41" i="25"/>
  <c r="D41" i="25"/>
  <c r="E41" i="25"/>
  <c r="F41" i="25"/>
  <c r="G41" i="25"/>
  <c r="H41" i="25"/>
  <c r="I41" i="25"/>
  <c r="J41" i="25"/>
  <c r="K41" i="25"/>
  <c r="L41" i="25"/>
  <c r="M41" i="25"/>
  <c r="N41" i="25"/>
  <c r="C42" i="25"/>
  <c r="D42" i="25"/>
  <c r="E42" i="25"/>
  <c r="F42" i="25"/>
  <c r="G42" i="25"/>
  <c r="H42" i="25"/>
  <c r="I42" i="25"/>
  <c r="J42" i="25"/>
  <c r="K42" i="25"/>
  <c r="L42" i="25"/>
  <c r="M42" i="25"/>
  <c r="N42" i="25"/>
  <c r="C43" i="25"/>
  <c r="D43" i="25"/>
  <c r="E43" i="25"/>
  <c r="F43" i="25"/>
  <c r="G43" i="25"/>
  <c r="H43" i="25"/>
  <c r="I43" i="25"/>
  <c r="J43" i="25"/>
  <c r="K43" i="25"/>
  <c r="L43" i="25"/>
  <c r="H14" i="24"/>
  <c r="J14" i="24"/>
  <c r="B17" i="24"/>
  <c r="C17" i="24"/>
  <c r="D17" i="24"/>
  <c r="E17" i="24"/>
  <c r="G17" i="24"/>
  <c r="H17" i="24"/>
  <c r="I17" i="24"/>
  <c r="J17" i="24"/>
  <c r="H25" i="24"/>
  <c r="J25" i="24"/>
  <c r="B28" i="24"/>
  <c r="C28" i="24"/>
  <c r="D28" i="24"/>
  <c r="E28" i="24"/>
  <c r="F28" i="24"/>
  <c r="G28" i="24"/>
  <c r="H28" i="24"/>
  <c r="I28" i="24"/>
  <c r="J28" i="24"/>
  <c r="D30" i="24"/>
  <c r="G30" i="24"/>
  <c r="D31" i="24"/>
  <c r="G31" i="24"/>
  <c r="B32" i="24"/>
  <c r="C32" i="24"/>
  <c r="D32" i="24"/>
  <c r="E32" i="24"/>
  <c r="F32" i="24"/>
  <c r="G32" i="24"/>
  <c r="H32" i="24"/>
  <c r="I32" i="24"/>
  <c r="J32" i="24"/>
  <c r="D34" i="24"/>
  <c r="J34" i="24"/>
  <c r="B35" i="24"/>
  <c r="C35" i="24"/>
  <c r="D35" i="24"/>
  <c r="E35" i="24"/>
  <c r="F35" i="24"/>
  <c r="G35" i="24"/>
  <c r="H35" i="24"/>
  <c r="I35" i="24"/>
  <c r="J35" i="24"/>
  <c r="B36" i="24"/>
  <c r="C36" i="24"/>
  <c r="D36" i="24"/>
  <c r="E36" i="24"/>
  <c r="F36" i="24"/>
  <c r="G36" i="24"/>
  <c r="H36" i="24"/>
  <c r="I36" i="24"/>
  <c r="J36" i="24"/>
  <c r="B37" i="24"/>
  <c r="C37" i="24"/>
  <c r="D37" i="24"/>
  <c r="E37" i="24"/>
  <c r="F37" i="24"/>
  <c r="G37" i="24"/>
  <c r="H37" i="24"/>
  <c r="I37" i="24"/>
  <c r="J37" i="24"/>
  <c r="B38" i="24"/>
  <c r="C38" i="24"/>
  <c r="D38" i="24"/>
  <c r="E38" i="24"/>
  <c r="F38" i="24"/>
  <c r="G38" i="24"/>
  <c r="H38" i="24"/>
  <c r="I38" i="24"/>
  <c r="J38" i="24"/>
  <c r="B24" i="23"/>
  <c r="C24" i="23"/>
  <c r="D24" i="23"/>
  <c r="E24" i="23"/>
  <c r="F24" i="23"/>
  <c r="G24" i="23"/>
  <c r="H24" i="23"/>
  <c r="I24" i="23"/>
  <c r="J24" i="23"/>
  <c r="B25" i="23"/>
  <c r="B28" i="23"/>
  <c r="C25" i="23"/>
  <c r="D25" i="23"/>
  <c r="E25" i="23"/>
  <c r="F25" i="23"/>
  <c r="G25" i="23"/>
  <c r="G28" i="23"/>
  <c r="B26" i="23"/>
  <c r="C26" i="23"/>
  <c r="D26" i="23"/>
  <c r="E26" i="23"/>
  <c r="F26" i="23"/>
  <c r="G26" i="23"/>
  <c r="H26" i="23"/>
  <c r="I26" i="23"/>
  <c r="J26" i="23"/>
  <c r="B27" i="23"/>
  <c r="C27" i="23"/>
  <c r="D27" i="23"/>
  <c r="E27" i="23"/>
  <c r="F27" i="23"/>
  <c r="G27" i="23"/>
  <c r="D28" i="23"/>
  <c r="E28" i="23"/>
  <c r="F28" i="23"/>
  <c r="D9" i="17"/>
  <c r="M9" i="17"/>
  <c r="O9" i="17"/>
  <c r="D10" i="17"/>
  <c r="G10" i="17"/>
  <c r="J10" i="17"/>
  <c r="M10" i="17"/>
  <c r="O10" i="17"/>
  <c r="P10" i="17"/>
  <c r="B13" i="17"/>
  <c r="C13" i="17"/>
  <c r="D13" i="17"/>
  <c r="E13" i="17"/>
  <c r="F13" i="17"/>
  <c r="I13" i="17"/>
  <c r="L13" i="17"/>
  <c r="N13" i="17"/>
  <c r="O13" i="17"/>
  <c r="D16" i="17"/>
  <c r="J16" i="17"/>
  <c r="B20" i="17"/>
  <c r="C20" i="17"/>
  <c r="D20" i="17"/>
  <c r="F20" i="17"/>
  <c r="I20" i="17"/>
  <c r="L20" i="17"/>
  <c r="N20" i="17"/>
  <c r="O20" i="17"/>
  <c r="P20" i="17"/>
  <c r="B21" i="17"/>
  <c r="C21" i="17"/>
  <c r="D21" i="17"/>
  <c r="E21" i="17"/>
  <c r="F21" i="17"/>
  <c r="G21" i="17"/>
  <c r="H21" i="17"/>
  <c r="I21" i="17"/>
  <c r="J21" i="17"/>
  <c r="K21" i="17"/>
  <c r="L21" i="17"/>
  <c r="N21" i="17"/>
  <c r="O21" i="17"/>
  <c r="P21" i="17"/>
  <c r="B22" i="17"/>
  <c r="C22" i="17"/>
  <c r="D22" i="17"/>
  <c r="E22" i="17"/>
  <c r="F22" i="17"/>
  <c r="G22" i="17"/>
  <c r="H22" i="17"/>
  <c r="I22" i="17"/>
  <c r="J22" i="17"/>
  <c r="K22" i="17"/>
  <c r="L22" i="17"/>
  <c r="M22" i="17"/>
  <c r="N22" i="17"/>
  <c r="O22" i="17"/>
  <c r="P22" i="17"/>
  <c r="N35" i="11"/>
  <c r="N36" i="11"/>
  <c r="N38" i="11"/>
  <c r="P38" i="11"/>
  <c r="F9" i="13"/>
  <c r="H9" i="13"/>
  <c r="I9" i="13"/>
  <c r="J9" i="13"/>
  <c r="K9" i="13"/>
  <c r="L9" i="13"/>
  <c r="M9" i="13"/>
  <c r="C10" i="13"/>
  <c r="F10" i="13"/>
  <c r="H10" i="13"/>
  <c r="I10" i="13"/>
  <c r="J10" i="13"/>
  <c r="K10" i="13"/>
  <c r="L10" i="13"/>
  <c r="M10" i="13"/>
  <c r="C11" i="13"/>
  <c r="F11" i="13"/>
  <c r="H11" i="13"/>
  <c r="I11" i="13"/>
  <c r="J11" i="13"/>
  <c r="K11" i="13"/>
  <c r="L11" i="13"/>
  <c r="M11" i="13"/>
  <c r="E12" i="13"/>
  <c r="F12" i="13"/>
  <c r="G12" i="13"/>
  <c r="H12" i="13"/>
  <c r="I12" i="13"/>
  <c r="J12" i="13"/>
  <c r="K12" i="13"/>
  <c r="L12" i="13"/>
  <c r="M12" i="13"/>
  <c r="C13" i="13"/>
  <c r="F13" i="13"/>
  <c r="H13" i="13"/>
  <c r="I13" i="13"/>
  <c r="J13" i="13"/>
  <c r="K13" i="13"/>
  <c r="L13" i="13"/>
  <c r="M13" i="13"/>
  <c r="B14" i="13"/>
  <c r="C14" i="13"/>
  <c r="D14" i="13"/>
  <c r="E14" i="13"/>
  <c r="F14" i="13"/>
  <c r="G14" i="13"/>
  <c r="H14" i="13"/>
  <c r="I14" i="13"/>
  <c r="J14" i="13"/>
  <c r="K14" i="13"/>
  <c r="L14" i="13"/>
  <c r="M14" i="13"/>
  <c r="F17" i="13"/>
  <c r="J17" i="13"/>
  <c r="K17" i="13"/>
  <c r="L17" i="13"/>
  <c r="M17" i="13"/>
  <c r="C18" i="13"/>
  <c r="F18" i="13"/>
  <c r="J18" i="13"/>
  <c r="K18" i="13"/>
  <c r="L18" i="13"/>
  <c r="M18" i="13"/>
  <c r="C19" i="13"/>
  <c r="F19" i="13"/>
  <c r="J19" i="13"/>
  <c r="K19" i="13"/>
  <c r="L19" i="13"/>
  <c r="M19" i="13"/>
  <c r="E20" i="13"/>
  <c r="F20" i="13"/>
  <c r="G20" i="13"/>
  <c r="J20" i="13"/>
  <c r="K20" i="13"/>
  <c r="L20" i="13"/>
  <c r="M20" i="13"/>
  <c r="C21" i="13"/>
  <c r="F21" i="13"/>
  <c r="J21" i="13"/>
  <c r="K21" i="13"/>
  <c r="L21" i="13"/>
  <c r="M21" i="13"/>
  <c r="B22" i="13"/>
  <c r="C22" i="13"/>
  <c r="D22" i="13"/>
  <c r="E22" i="13"/>
  <c r="F22" i="13"/>
  <c r="G22" i="13"/>
  <c r="H22" i="13"/>
  <c r="I22" i="13"/>
  <c r="J22" i="13"/>
  <c r="K22" i="13"/>
  <c r="L22" i="13"/>
  <c r="M22" i="13"/>
  <c r="D24" i="13"/>
  <c r="G24" i="13"/>
  <c r="J24" i="13"/>
  <c r="K24" i="13"/>
  <c r="L24" i="13"/>
  <c r="M24" i="13"/>
  <c r="D25" i="13"/>
  <c r="G25" i="13"/>
  <c r="J25" i="13"/>
  <c r="K25" i="13"/>
  <c r="L25" i="13"/>
  <c r="M25" i="13"/>
  <c r="D26" i="13"/>
  <c r="G26" i="13"/>
  <c r="J26" i="13"/>
  <c r="K26" i="13"/>
  <c r="L26" i="13"/>
  <c r="M26" i="13"/>
  <c r="D27" i="13"/>
  <c r="G27" i="13"/>
  <c r="J27" i="13"/>
  <c r="K27" i="13"/>
  <c r="L27" i="13"/>
  <c r="M27" i="13"/>
  <c r="D28" i="13"/>
  <c r="G28" i="13"/>
  <c r="J28" i="13"/>
  <c r="K28" i="13"/>
  <c r="L28" i="13"/>
  <c r="M28" i="13"/>
  <c r="B29" i="13"/>
  <c r="C29" i="13"/>
  <c r="D29" i="13"/>
  <c r="E29" i="13"/>
  <c r="F29" i="13"/>
  <c r="G29" i="13"/>
  <c r="H29" i="13"/>
  <c r="I29" i="13"/>
  <c r="J29" i="13"/>
  <c r="K29" i="13"/>
  <c r="L29" i="13"/>
  <c r="M29" i="13"/>
  <c r="B30" i="13"/>
  <c r="C30" i="13"/>
  <c r="D30" i="13"/>
  <c r="E30" i="13"/>
  <c r="F30" i="13"/>
  <c r="G30" i="13"/>
  <c r="H30" i="13"/>
  <c r="I30" i="13"/>
  <c r="J30" i="13"/>
  <c r="K30" i="13"/>
  <c r="L30" i="13"/>
  <c r="M30" i="13"/>
  <c r="B31" i="13"/>
  <c r="C31" i="13"/>
  <c r="D31" i="13"/>
  <c r="E31" i="13"/>
  <c r="F31" i="13"/>
  <c r="G31" i="13"/>
  <c r="H31" i="13"/>
  <c r="I31" i="13"/>
  <c r="J31" i="13"/>
  <c r="K31" i="13"/>
  <c r="L31" i="13"/>
  <c r="M31" i="13"/>
  <c r="B32" i="13"/>
  <c r="C32" i="13"/>
  <c r="D32" i="13"/>
  <c r="E32" i="13"/>
  <c r="F32" i="13"/>
  <c r="G32" i="13"/>
  <c r="H32" i="13"/>
  <c r="I32" i="13"/>
  <c r="J32" i="13"/>
  <c r="K32" i="13"/>
  <c r="L32" i="13"/>
  <c r="M32" i="13"/>
  <c r="M32" i="35"/>
  <c r="J32" i="35"/>
  <c r="H32" i="35"/>
  <c r="I22" i="35"/>
  <c r="I30" i="35"/>
  <c r="I32" i="35"/>
  <c r="I9" i="35"/>
  <c r="I21" i="35"/>
  <c r="G29" i="35"/>
  <c r="G31" i="35"/>
  <c r="G32" i="35"/>
  <c r="P13" i="34"/>
  <c r="D27" i="34"/>
  <c r="N25" i="34"/>
  <c r="P25" i="34"/>
  <c r="N15" i="12"/>
  <c r="E12" i="12"/>
  <c r="N21" i="12"/>
  <c r="N10" i="12"/>
  <c r="N9" i="12"/>
  <c r="N11" i="12"/>
  <c r="H18" i="12"/>
  <c r="H26" i="12"/>
  <c r="H29" i="12"/>
  <c r="E18" i="12"/>
  <c r="E26" i="12"/>
  <c r="E29" i="12"/>
  <c r="M18" i="12"/>
  <c r="M26" i="12"/>
  <c r="M29" i="12"/>
  <c r="N16" i="12"/>
  <c r="N17" i="12"/>
  <c r="M8" i="12"/>
  <c r="H8" i="12"/>
  <c r="L12" i="12"/>
  <c r="N12" i="12"/>
  <c r="L18" i="12"/>
  <c r="L8" i="12"/>
  <c r="J10" i="14"/>
  <c r="J9" i="14"/>
  <c r="H18" i="14"/>
  <c r="J18" i="14"/>
  <c r="J16" i="14"/>
  <c r="J12" i="14"/>
  <c r="J26" i="14"/>
  <c r="I18" i="14"/>
  <c r="D28" i="14"/>
  <c r="H28" i="14"/>
  <c r="C28" i="14"/>
  <c r="I25" i="14"/>
  <c r="I28" i="14"/>
  <c r="J27" i="14"/>
  <c r="J11" i="14"/>
  <c r="B28" i="14"/>
  <c r="M32" i="15"/>
  <c r="M13" i="15"/>
  <c r="M8" i="15"/>
  <c r="M31" i="15"/>
  <c r="P22" i="15"/>
  <c r="P30" i="15"/>
  <c r="P32" i="15"/>
  <c r="O32" i="15"/>
  <c r="H32" i="15"/>
  <c r="L32" i="15"/>
  <c r="H8" i="15"/>
  <c r="J13" i="15"/>
  <c r="P13" i="15"/>
  <c r="J31" i="15"/>
  <c r="J32" i="15"/>
  <c r="O14" i="15"/>
  <c r="O8" i="15"/>
  <c r="N13" i="15"/>
  <c r="P9" i="15"/>
  <c r="J8" i="15"/>
  <c r="P25" i="15"/>
  <c r="D29" i="15"/>
  <c r="D31" i="15"/>
  <c r="D32" i="15"/>
  <c r="G8" i="15"/>
  <c r="P11" i="15"/>
  <c r="I14" i="15"/>
  <c r="G22" i="15"/>
  <c r="G30" i="15"/>
  <c r="G32" i="15"/>
  <c r="P24" i="15"/>
  <c r="P29" i="15"/>
  <c r="P31" i="15"/>
  <c r="E8" i="15"/>
  <c r="I8" i="15"/>
  <c r="N10" i="15"/>
  <c r="I31" i="15"/>
  <c r="I32" i="15"/>
  <c r="H13" i="15"/>
  <c r="H14" i="15"/>
  <c r="L13" i="15"/>
  <c r="L14" i="15"/>
  <c r="L9" i="35"/>
  <c r="I13" i="35"/>
  <c r="L13" i="35"/>
  <c r="L21" i="35"/>
  <c r="L22" i="35"/>
  <c r="L30" i="35"/>
  <c r="L32" i="35"/>
  <c r="N8" i="12"/>
  <c r="N18" i="12"/>
  <c r="N26" i="12"/>
  <c r="N29" i="12"/>
  <c r="L26" i="12"/>
  <c r="L29" i="12"/>
  <c r="J25" i="14"/>
  <c r="J28" i="14"/>
  <c r="N8" i="15"/>
  <c r="P8" i="15"/>
  <c r="P14" i="15"/>
  <c r="N14" i="15"/>
  <c r="M14" i="15"/>
  <c r="J14" i="15"/>
  <c r="L8" i="15"/>
  <c r="I14" i="35"/>
  <c r="L14" i="35"/>
  <c r="K53" i="36"/>
  <c r="G53" i="36"/>
  <c r="H53" i="36"/>
  <c r="L53" i="36"/>
  <c r="P9" i="36"/>
  <c r="P21" i="36"/>
  <c r="P40" i="36"/>
  <c r="P50" i="36"/>
  <c r="P52" i="36"/>
  <c r="G50" i="36"/>
  <c r="G52" i="36"/>
  <c r="P26" i="36"/>
  <c r="P24" i="36"/>
  <c r="P36" i="36"/>
  <c r="P51" i="36"/>
  <c r="P53" i="36"/>
  <c r="B53" i="20"/>
  <c r="E53" i="20"/>
  <c r="P36" i="20"/>
  <c r="P51" i="20"/>
  <c r="P53" i="20"/>
  <c r="P50" i="20"/>
  <c r="P52" i="20"/>
  <c r="I53" i="20"/>
  <c r="N53" i="20"/>
  <c r="F53" i="20"/>
  <c r="M53" i="20"/>
  <c r="O53" i="20"/>
  <c r="G53" i="20"/>
  <c r="P9" i="20"/>
  <c r="P21" i="20"/>
  <c r="D36" i="20"/>
  <c r="D51" i="20"/>
  <c r="D53" i="20"/>
  <c r="F42" i="9"/>
  <c r="F43" i="9"/>
  <c r="P39" i="9"/>
  <c r="P41" i="9"/>
  <c r="N42" i="9"/>
  <c r="B43" i="9"/>
  <c r="N43" i="9"/>
  <c r="H43" i="9"/>
  <c r="K43" i="9"/>
  <c r="O42" i="9"/>
  <c r="G43" i="9"/>
  <c r="C43" i="9"/>
  <c r="G17" i="9"/>
  <c r="J42" i="9"/>
  <c r="L17" i="9"/>
  <c r="M17" i="9"/>
  <c r="P20" i="9"/>
  <c r="D39" i="9"/>
  <c r="D41" i="9"/>
  <c r="G8" i="9"/>
  <c r="M8" i="9"/>
  <c r="G10" i="9"/>
  <c r="J39" i="9"/>
  <c r="J41" i="9"/>
  <c r="J43" i="9"/>
  <c r="D43" i="9"/>
  <c r="P43" i="9"/>
  <c r="D42" i="9"/>
  <c r="P42" i="9"/>
  <c r="O43" i="9"/>
  <c r="N11" i="30"/>
  <c r="G11" i="30"/>
  <c r="B23" i="30"/>
  <c r="P23" i="30"/>
  <c r="E23" i="30"/>
  <c r="O9" i="30"/>
  <c r="O11" i="30"/>
  <c r="P18" i="30"/>
  <c r="P20" i="30"/>
  <c r="P22" i="30"/>
  <c r="J20" i="30"/>
  <c r="J22" i="30"/>
  <c r="J23" i="30"/>
  <c r="D9" i="30"/>
  <c r="M10" i="30"/>
  <c r="M11" i="30"/>
  <c r="B11" i="30"/>
  <c r="D16" i="30"/>
  <c r="D21" i="30"/>
  <c r="D23" i="30"/>
  <c r="G10" i="30"/>
  <c r="P10" i="30"/>
  <c r="D11" i="30"/>
  <c r="P9" i="30"/>
  <c r="P11" i="30"/>
  <c r="O24" i="26"/>
  <c r="O32" i="26"/>
  <c r="O34" i="26"/>
  <c r="O16" i="26"/>
  <c r="O32" i="27"/>
  <c r="C34" i="27"/>
  <c r="O34" i="27"/>
  <c r="N24" i="27"/>
  <c r="N32" i="27"/>
  <c r="N34" i="27"/>
  <c r="N13" i="27"/>
  <c r="D13" i="27"/>
  <c r="P13" i="27"/>
  <c r="B24" i="27"/>
  <c r="B32" i="27"/>
  <c r="B34" i="27"/>
  <c r="N21" i="27"/>
  <c r="D14" i="27"/>
  <c r="P14" i="27"/>
  <c r="C13" i="27"/>
  <c r="B12" i="27"/>
  <c r="D21" i="27"/>
  <c r="P21" i="27"/>
  <c r="P24" i="27"/>
  <c r="P32" i="27"/>
  <c r="P34" i="27"/>
  <c r="D22" i="27"/>
  <c r="P22" i="27"/>
  <c r="I25" i="23"/>
  <c r="I28" i="23"/>
  <c r="H25" i="23"/>
  <c r="J25" i="23"/>
  <c r="J28" i="23"/>
  <c r="C28" i="23"/>
  <c r="D12" i="27"/>
  <c r="N12" i="27"/>
  <c r="N16" i="27"/>
  <c r="B16" i="27"/>
  <c r="C16" i="27"/>
  <c r="O13" i="27"/>
  <c r="O16" i="27"/>
  <c r="D24" i="27"/>
  <c r="D32" i="27"/>
  <c r="D34" i="27"/>
  <c r="H28" i="23"/>
  <c r="P12" i="27"/>
  <c r="P16" i="27"/>
  <c r="D16" i="27"/>
</calcChain>
</file>

<file path=xl/sharedStrings.xml><?xml version="1.0" encoding="utf-8"?>
<sst xmlns="http://schemas.openxmlformats.org/spreadsheetml/2006/main" count="894" uniqueCount="172">
  <si>
    <t>Название подразделения</t>
  </si>
  <si>
    <t>Факультет/направление подготовки</t>
  </si>
  <si>
    <t>2</t>
  </si>
  <si>
    <t>3</t>
  </si>
  <si>
    <t>4</t>
  </si>
  <si>
    <t>За счет бюджетных ассигнований</t>
  </si>
  <si>
    <t>На основе догов. о платных образов. услугах</t>
  </si>
  <si>
    <t>ВСЕГО</t>
  </si>
  <si>
    <t>Свод по направлениям подготовки</t>
  </si>
  <si>
    <t>Итого по направлениям подготовки:</t>
  </si>
  <si>
    <t>В том числе:</t>
  </si>
  <si>
    <t>Граждане России</t>
  </si>
  <si>
    <t xml:space="preserve"> </t>
  </si>
  <si>
    <t>Итого граждане России</t>
  </si>
  <si>
    <t>Граждане иностранных государств (вкл. Украину)</t>
  </si>
  <si>
    <t>Итого граждане иностранных государств</t>
  </si>
  <si>
    <t>ИТОГО по подразделению  граждане России</t>
  </si>
  <si>
    <t>ИТОГО по подразделению иностранные граждане</t>
  </si>
  <si>
    <t xml:space="preserve">Итого </t>
  </si>
  <si>
    <t>1 год обучения</t>
  </si>
  <si>
    <t>2 год обучения</t>
  </si>
  <si>
    <t>3 год обучения</t>
  </si>
  <si>
    <t>4 год обучения</t>
  </si>
  <si>
    <t>Всего  аспирантов</t>
  </si>
  <si>
    <t>АСПИРАНТ</t>
  </si>
  <si>
    <t>Гуманитарно-педагогическая академия в г. Ялта</t>
  </si>
  <si>
    <t>Всего  аспиранты</t>
  </si>
  <si>
    <t>37.06.01 Психологические науки</t>
  </si>
  <si>
    <t>44.06.01 Образование и педагогические науки</t>
  </si>
  <si>
    <t>45.06.01 Языкознание и литературоведение</t>
  </si>
  <si>
    <t>46.06.01 История и археология</t>
  </si>
  <si>
    <t>47.06.01 Философия, этика и религиоведение</t>
  </si>
  <si>
    <t>Заведующий сектором аспирантуры и докторантуры                                                                                                           О.Г. Коник</t>
  </si>
  <si>
    <t>Факультет/специальность подготовки</t>
  </si>
  <si>
    <t>Свод по специальностям подготовки</t>
  </si>
  <si>
    <t>07.00.03 - всеобщая история  (соответствующего периода)</t>
  </si>
  <si>
    <t>09.00.11 - cоциальная философия</t>
  </si>
  <si>
    <t>10.01.03 - литература народов стран зарубежья (американская)</t>
  </si>
  <si>
    <t>13.00.08 - теория и методика профессионального образования</t>
  </si>
  <si>
    <t>13.00.01 - общая педагогика и история педагогики и образования</t>
  </si>
  <si>
    <t>19.00.13 - психология развития и акмеология</t>
  </si>
  <si>
    <t>Итого по специальностям подготовки:</t>
  </si>
  <si>
    <t>Граждане Украины</t>
  </si>
  <si>
    <t>Итого граждане Украины</t>
  </si>
  <si>
    <t>Граждане иностранных государств</t>
  </si>
  <si>
    <t>ИТОГО по подразделению  граждане Украины</t>
  </si>
  <si>
    <t xml:space="preserve">Начальник отдела подготовки научно-педагогических кадров     ____________________ </t>
  </si>
  <si>
    <t>Итого по специальностям подготовки</t>
  </si>
  <si>
    <t>ИТОГО по подразделению граждане иностранных государств</t>
  </si>
  <si>
    <t>Свод  по специальностям подготовки</t>
  </si>
  <si>
    <t>Медицинская академия имени С.И.Георгиевского</t>
  </si>
  <si>
    <t>1</t>
  </si>
  <si>
    <t>Всего: Аспирантов</t>
  </si>
  <si>
    <t xml:space="preserve">30.06.01 - Фундаментальная медицина </t>
  </si>
  <si>
    <t xml:space="preserve">31.06.01 - Клиническая медицина </t>
  </si>
  <si>
    <t>14.03.01 - "Анатомия человека"</t>
  </si>
  <si>
    <t xml:space="preserve">14.03.02 - "Патологическая анатомия" </t>
  </si>
  <si>
    <t xml:space="preserve">14.03.03 - "Патологическая физиология" </t>
  </si>
  <si>
    <t xml:space="preserve">14.01.04" Внутренние болезни" </t>
  </si>
  <si>
    <t xml:space="preserve">14.01.06 - "Психиатрия" </t>
  </si>
  <si>
    <t xml:space="preserve">14.01.11 - "Нервные болезни" </t>
  </si>
  <si>
    <t xml:space="preserve">14.01.14 - "Стоматология" </t>
  </si>
  <si>
    <t xml:space="preserve">14.01.17 -  "Хирургия" </t>
  </si>
  <si>
    <t>ИТОГО</t>
  </si>
  <si>
    <t>14.01.04 - " Внутренние болезни"</t>
  </si>
  <si>
    <t xml:space="preserve">03.03.04 -"Клеточная биология, цитология, гистология" </t>
  </si>
  <si>
    <t xml:space="preserve">14.02.02 - "Эпидемиология" </t>
  </si>
  <si>
    <t xml:space="preserve">14.01.17 - "Хирургия" </t>
  </si>
  <si>
    <t xml:space="preserve">                         Название подразделения</t>
  </si>
  <si>
    <t>Таврическая академия</t>
  </si>
  <si>
    <t xml:space="preserve">Начальник отдела подготовки научно-педагогических кадров       ____________________ </t>
  </si>
  <si>
    <t>Итого по направлениям подготовки</t>
  </si>
  <si>
    <t>Свод  по направлениям подготовки</t>
  </si>
  <si>
    <t>Академия строительства и архитектуры</t>
  </si>
  <si>
    <t>ОЧНО</t>
  </si>
  <si>
    <t>ЗАОЧНО</t>
  </si>
  <si>
    <t>07.06.01 Архитектура</t>
  </si>
  <si>
    <t>08.06.01 Техника и технологии строительства</t>
  </si>
  <si>
    <t>14.06.01 Ядерная, тепловая и возобновляемая энергетика и сопутствующие технологии</t>
  </si>
  <si>
    <t>Академия архитектуры и строительства</t>
  </si>
  <si>
    <t xml:space="preserve">05.01.01-инженерная геометрия и компьютерная графика </t>
  </si>
  <si>
    <t>05.23.01- строительные конструкции, здания и сооружения</t>
  </si>
  <si>
    <t>05.23.02 - основания и фундаменты, подземные сооружения</t>
  </si>
  <si>
    <t>05.23.03 - теплоснабжение, вентиляция, кондиционирование воздуха, газоснабжение и освещение</t>
  </si>
  <si>
    <t>05.23.04 - водоснабжение, канализация, строительство системы охраны водных ресурсов</t>
  </si>
  <si>
    <t>05.23.05 - строительные материалы и изделия</t>
  </si>
  <si>
    <t>05.23.19 - экологическая безопасность строительства и городского хозяйства</t>
  </si>
  <si>
    <t>05.23.21- архитектура зданий и сооружений. Творческие концепции архитектурной деятельности</t>
  </si>
  <si>
    <t>25.00.08 - инженерная геология, минераловедение и грунтоведение</t>
  </si>
  <si>
    <t>Институт экономики и управления</t>
  </si>
  <si>
    <t>Физико-технический институт</t>
  </si>
  <si>
    <t>03.06.01 Физика и астрономия</t>
  </si>
  <si>
    <t>Всего  Аспиранты</t>
  </si>
  <si>
    <t>за счет бюдж. ассиг.</t>
  </si>
  <si>
    <t>за счет договоров об оказан образов. услуг</t>
  </si>
  <si>
    <t>Всего</t>
  </si>
  <si>
    <t>Академия биоресурсов и природопользования КФУ</t>
  </si>
  <si>
    <t>Всего  аспирантура</t>
  </si>
  <si>
    <t>Гуманитарно-педагогическая академия      (г. Ялта)</t>
  </si>
  <si>
    <t>Итого аспирантура</t>
  </si>
  <si>
    <r>
      <t xml:space="preserve">ИТОГО  </t>
    </r>
    <r>
      <rPr>
        <b/>
        <sz val="16"/>
        <rFont val="Times New Roman"/>
        <family val="1"/>
        <charset val="204"/>
      </rPr>
      <t>Аспирантура</t>
    </r>
    <r>
      <rPr>
        <b/>
        <sz val="12"/>
        <rFont val="Times New Roman"/>
        <family val="1"/>
        <charset val="204"/>
      </rPr>
      <t xml:space="preserve"> :</t>
    </r>
  </si>
  <si>
    <t xml:space="preserve">                                  Контингент очной формы обучения на 01.10.2015 г.(Аспирант)</t>
  </si>
  <si>
    <t>На основе догов.о платных образов.услугах</t>
  </si>
  <si>
    <t>Свод по направлениям подготовкии</t>
  </si>
  <si>
    <t>Граждане иностранных государст(вкл.Украину)</t>
  </si>
  <si>
    <t>Итого граждане иностранных государст(вкл.Украину)</t>
  </si>
  <si>
    <t>Всего по АБиП</t>
  </si>
  <si>
    <t>Гуманитарно-педагогическая академия         ( г. Ялта)</t>
  </si>
  <si>
    <t xml:space="preserve">             </t>
  </si>
  <si>
    <t>Таврическая академия (структурное подразделение) ФГАОУ ВО "Крымский федеральный университет имени В.И. Вернадского"</t>
  </si>
  <si>
    <t>05.06.01. Науки о земле</t>
  </si>
  <si>
    <t>37.06.01. Психологические науки</t>
  </si>
  <si>
    <t>40.06.01. Юриспруденция</t>
  </si>
  <si>
    <t>41.06.01. Политические науки и регионоведение</t>
  </si>
  <si>
    <t>44.06.01. Образование и педагогические науки</t>
  </si>
  <si>
    <t>45.06.01. Языкознание и литературоведение</t>
  </si>
  <si>
    <t>46.06.01. История и археология</t>
  </si>
  <si>
    <t>47.06.01. Философия, этика и религиоведение</t>
  </si>
  <si>
    <t>51.06.01. Культуроведение и социокультурные проекты</t>
  </si>
  <si>
    <t>01.06.01. Математика и механика</t>
  </si>
  <si>
    <t>02.06.01. Компьютерные и информационные науки</t>
  </si>
  <si>
    <t>06.06.01. Биологический науки</t>
  </si>
  <si>
    <t>ФГАОУ ВО "КФУ имени В.И. Вернадского"</t>
  </si>
  <si>
    <t>ИНСТИТУТ ЭКОНОМИКИ И УПРАВЛЕНИЯ</t>
  </si>
  <si>
    <t>(структурное подразделение)</t>
  </si>
  <si>
    <t>АСПИРАНТУРА</t>
  </si>
  <si>
    <t>Экономика</t>
  </si>
  <si>
    <t xml:space="preserve"> Экономика</t>
  </si>
  <si>
    <t>Начальник отдела организации и мониторинга учебного процесса  __________________ Т.С. Назарова</t>
  </si>
  <si>
    <t>41.06.01.Политические науки и регионоведение</t>
  </si>
  <si>
    <t xml:space="preserve">Контингент очной формы обучения на </t>
  </si>
  <si>
    <t>(Аспирант)</t>
  </si>
  <si>
    <t>Итого граждан России:</t>
  </si>
  <si>
    <t>Начальник отдела организации и мониторинга учебного процесса  ________________ Т.С. Назарова</t>
  </si>
  <si>
    <t>исп . Горбаченко Т.А.</t>
  </si>
  <si>
    <t>Директор Физико-технического института                                                                      М.В.Глумова</t>
  </si>
  <si>
    <t xml:space="preserve">Контингент заочной формы обучения на </t>
  </si>
  <si>
    <t>Контингент заочная форма обучения 3-4 годов  на</t>
  </si>
  <si>
    <t xml:space="preserve"> (Аспиранты)</t>
  </si>
  <si>
    <t>Директор Физико-технического института                                                                                                          М.В.Глумова</t>
  </si>
  <si>
    <t>Всего аспирантура</t>
  </si>
  <si>
    <t>25.00.08 - инженерная геология, мерзлотоведение и грунтоведение</t>
  </si>
  <si>
    <t>(06.01.05 Селекция и семеноводство сельскохозяйственных растений</t>
  </si>
  <si>
    <t>(06.01.08 Плодоводство и виноградарство)</t>
  </si>
  <si>
    <t>03.02.11 Паразитология)</t>
  </si>
  <si>
    <t>51.06.01. Культурология</t>
  </si>
  <si>
    <t>Контингент очной формы обучения на 01.08.2017 г.(Аспирантура)</t>
  </si>
  <si>
    <t>Контингент заочной формы обучения на 01.08.2017 г.(Аспиранты)</t>
  </si>
  <si>
    <t>Контингент заочной формы обучения на 01.08.2017 г. (Аспирант)</t>
  </si>
  <si>
    <t>Контингент Аспирантуры   ОФО  по состоянию на 01.09.2017  г.</t>
  </si>
  <si>
    <t>Контингент Аспирантуры   ЗФО  по состоянию на 01.09.2017  г.</t>
  </si>
  <si>
    <t>Гуманитарно-педагогическая академия (филиал) в г. Ялта</t>
  </si>
  <si>
    <t>Контингент очной формы обучения 3 года обучения на 01.09.2017 г.(Аспиранты)</t>
  </si>
  <si>
    <t>Начальник УМО___________________И.И. Линник</t>
  </si>
  <si>
    <t>Контингент заочной формы обучения на 01.09.2017 г. (Аспиранты)</t>
  </si>
  <si>
    <t>Контингент очной формы обучения на 01.09.2017 г. (Аспиранты)</t>
  </si>
  <si>
    <t>АКАДЕМИЯ БИОРЕСУРСОВ И ПРИРОДОПОЛЬЗОВАНИЯ КФУ</t>
  </si>
  <si>
    <t>Аспирантура контингент очной формы обучения на 01.09.17</t>
  </si>
  <si>
    <r>
      <rPr>
        <b/>
        <sz val="11"/>
        <rFont val="Times New Roman"/>
        <family val="1"/>
        <charset val="204"/>
      </rPr>
      <t>35.06.04 Технологии, средства механизации и энергетическое оборудование в сельском, лесном и рыбном хозяйстве</t>
    </r>
    <r>
      <rPr>
        <sz val="11"/>
        <rFont val="Times New Roman"/>
        <family val="1"/>
        <charset val="204"/>
      </rPr>
      <t xml:space="preserve"> (05.20.01 Технологии и средства механизации сельского хозяйства)</t>
    </r>
  </si>
  <si>
    <r>
      <rPr>
        <b/>
        <sz val="11"/>
        <rFont val="Times New Roman"/>
        <family val="1"/>
        <charset val="204"/>
      </rPr>
      <t>35.06.01 Сельское хозяйство</t>
    </r>
    <r>
      <rPr>
        <sz val="11"/>
        <rFont val="Times New Roman"/>
        <family val="1"/>
        <charset val="204"/>
      </rPr>
      <t xml:space="preserve"> (06.01.01 Общее земледелие,растениводство)</t>
    </r>
  </si>
  <si>
    <r>
      <rPr>
        <b/>
        <sz val="11"/>
        <rFont val="Times New Roman"/>
        <family val="1"/>
        <charset val="204"/>
      </rPr>
      <t>05.06.01 Науки о земле</t>
    </r>
    <r>
      <rPr>
        <sz val="11"/>
        <rFont val="Times New Roman"/>
        <family val="1"/>
        <charset val="204"/>
      </rPr>
      <t xml:space="preserve"> (25.00.26 Землеустройство,кадастр и мониторинг земель)</t>
    </r>
  </si>
  <si>
    <r>
      <rPr>
        <b/>
        <sz val="11"/>
        <rFont val="Times New Roman"/>
        <family val="1"/>
        <charset val="204"/>
      </rPr>
      <t xml:space="preserve">06.06.01 Биологические науки </t>
    </r>
    <r>
      <rPr>
        <sz val="11"/>
        <rFont val="Times New Roman"/>
        <family val="1"/>
        <charset val="204"/>
      </rPr>
      <t>(03.02.13 Почвоведение)</t>
    </r>
  </si>
  <si>
    <r>
      <rPr>
        <b/>
        <sz val="11"/>
        <rFont val="Times New Roman"/>
        <family val="1"/>
        <charset val="204"/>
      </rPr>
      <t>36.06.01 Ветеринария и зоотехния</t>
    </r>
    <r>
      <rPr>
        <sz val="11"/>
        <rFont val="Times New Roman"/>
        <family val="1"/>
        <charset val="204"/>
      </rPr>
      <t>( 06.02.01 Диагностика болезней и терапия животных,патология,онкология и морфология животных)</t>
    </r>
  </si>
  <si>
    <t>(06.02.02. Ветеринарная микробиология животных,вирусология,эпизитология,микология с микотокологией и иммунология)</t>
  </si>
  <si>
    <r>
      <rPr>
        <b/>
        <sz val="11"/>
        <rFont val="Times New Roman"/>
        <family val="1"/>
        <charset val="204"/>
      </rPr>
      <t xml:space="preserve">35.06.04 Технологии, средства механизации и энергетическое оборудование в сельском, лесном и рыбном хозяйстве </t>
    </r>
    <r>
      <rPr>
        <sz val="11"/>
        <rFont val="Times New Roman"/>
        <family val="1"/>
        <charset val="204"/>
      </rPr>
      <t>(05.20.01 Технологии и средства механизации сельского хозяйства)</t>
    </r>
  </si>
  <si>
    <t>Директор академии                                                                           О.В.Донец</t>
  </si>
  <si>
    <t>Контингент очной формы обучения на 01.09.2017 г.(Аспирант)</t>
  </si>
  <si>
    <t>Контингент заочной формы обучения на 01.09.2017 г.(Аспирант)</t>
  </si>
  <si>
    <t>Контингент очной  и заочной формы обучения на 01.09.2017 г. (Аспиранты 1-го года обучения)</t>
  </si>
  <si>
    <t>Контингент очной формы обучения на 01.09.2017 г. (Аспирант)</t>
  </si>
  <si>
    <t>Контингент заочная форма обучения   2-4 годов  01.09.2017 г.  (Аспиранты)</t>
  </si>
  <si>
    <t>Контингент очной формы обучения 2-3 годов обучения на 01.09.2017 г.(Аспиранты)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</si>
</sst>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0" x14ac:knownFonts="1">
    <font>
      <sz val="10"/>
      <name val="Arial Cyr"/>
      <family val="2"/>
      <charset val="204"/>
    </font>
    <font>
      <b/>
      <sz val="14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0"/>
      <color indexed="8"/>
      <name val="Arial"/>
      <family val="2"/>
      <charset val="204"/>
    </font>
    <font>
      <sz val="20"/>
      <name val="Arial Cyr"/>
      <family val="2"/>
      <charset val="204"/>
    </font>
    <font>
      <b/>
      <sz val="20"/>
      <name val="Times New Roman Cyr"/>
      <family val="1"/>
      <charset val="204"/>
    </font>
    <font>
      <b/>
      <sz val="20"/>
      <color indexed="8"/>
      <name val="Times New Roman"/>
      <family val="1"/>
      <charset val="204"/>
    </font>
    <font>
      <sz val="20"/>
      <color indexed="8"/>
      <name val="Times New Roman"/>
      <family val="1"/>
      <charset val="204"/>
    </font>
    <font>
      <b/>
      <i/>
      <sz val="20"/>
      <color indexed="8"/>
      <name val="Times New Roman"/>
      <family val="1"/>
      <charset val="204"/>
    </font>
    <font>
      <b/>
      <i/>
      <sz val="20"/>
      <name val="Arial Cyr"/>
      <family val="2"/>
      <charset val="204"/>
    </font>
    <font>
      <b/>
      <i/>
      <sz val="20"/>
      <name val="Times New Roman"/>
      <family val="1"/>
      <charset val="204"/>
    </font>
    <font>
      <b/>
      <sz val="14"/>
      <name val="Arial Cyr"/>
      <family val="2"/>
      <charset val="204"/>
    </font>
    <font>
      <sz val="20"/>
      <name val="Times New Roman"/>
      <family val="1"/>
      <charset val="204"/>
    </font>
    <font>
      <sz val="10"/>
      <name val="Arial Cyr"/>
      <family val="2"/>
      <charset val="204"/>
    </font>
    <font>
      <sz val="20"/>
      <name val="Arial Cyr"/>
      <charset val="204"/>
    </font>
    <font>
      <b/>
      <sz val="14"/>
      <name val="Arial Cyr"/>
      <charset val="204"/>
    </font>
    <font>
      <b/>
      <i/>
      <sz val="20"/>
      <name val="Arial Cyr"/>
      <charset val="204"/>
    </font>
    <font>
      <b/>
      <sz val="20"/>
      <name val="Times New Roman Cyr"/>
      <charset val="204"/>
    </font>
    <font>
      <b/>
      <sz val="20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Arial Cyr"/>
      <charset val="204"/>
    </font>
    <font>
      <sz val="12"/>
      <name val="Arial Cyr"/>
      <charset val="204"/>
    </font>
    <font>
      <b/>
      <sz val="14"/>
      <name val="Times New Roman"/>
      <family val="1"/>
      <charset val="204"/>
    </font>
    <font>
      <b/>
      <i/>
      <sz val="14"/>
      <name val="Arial Cyr"/>
      <family val="2"/>
      <charset val="204"/>
    </font>
    <font>
      <b/>
      <i/>
      <sz val="14"/>
      <name val="Arial Cyr"/>
      <charset val="204"/>
    </font>
    <font>
      <b/>
      <sz val="16"/>
      <name val="Arial Cyr"/>
      <charset val="204"/>
    </font>
    <font>
      <sz val="16"/>
      <name val="Times New Roman"/>
      <family val="1"/>
      <charset val="204"/>
    </font>
    <font>
      <sz val="14"/>
      <name val="Times New Roman"/>
      <family val="1"/>
      <charset val="204"/>
    </font>
    <font>
      <sz val="20"/>
      <color indexed="8"/>
      <name val="Times New Roman"/>
      <family val="1"/>
    </font>
    <font>
      <b/>
      <sz val="16"/>
      <name val="Times New Roman"/>
      <family val="1"/>
      <charset val="204"/>
    </font>
    <font>
      <sz val="10"/>
      <name val="Arial Cyr"/>
      <charset val="204"/>
    </font>
    <font>
      <b/>
      <sz val="13"/>
      <name val="Times New Roman"/>
      <family val="1"/>
      <charset val="204"/>
    </font>
    <font>
      <b/>
      <i/>
      <sz val="13"/>
      <name val="Times New Roman"/>
      <family val="1"/>
      <charset val="204"/>
    </font>
    <font>
      <b/>
      <sz val="16"/>
      <name val="Times New Roman Cyr"/>
      <family val="1"/>
      <charset val="204"/>
    </font>
    <font>
      <sz val="8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i/>
      <sz val="18"/>
      <color indexed="8"/>
      <name val="Times New Roman"/>
      <family val="1"/>
      <charset val="204"/>
    </font>
    <font>
      <sz val="18"/>
      <color indexed="8"/>
      <name val="Times New Roman"/>
      <family val="1"/>
      <charset val="204"/>
    </font>
    <font>
      <b/>
      <i/>
      <sz val="18"/>
      <name val="Arial Cyr"/>
      <family val="2"/>
      <charset val="204"/>
    </font>
    <font>
      <b/>
      <i/>
      <sz val="18"/>
      <name val="Times New Roman"/>
      <family val="1"/>
      <charset val="204"/>
    </font>
    <font>
      <sz val="16"/>
      <color indexed="8"/>
      <name val="Times New Roman"/>
      <family val="1"/>
      <charset val="204"/>
    </font>
    <font>
      <b/>
      <i/>
      <sz val="16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sz val="22"/>
      <name val="Times New Roman"/>
      <family val="1"/>
      <charset val="204"/>
    </font>
    <font>
      <sz val="22"/>
      <name val="Times New Roman Cyr"/>
      <charset val="204"/>
    </font>
    <font>
      <sz val="20"/>
      <name val="Times New Roman Cyr"/>
      <charset val="204"/>
    </font>
    <font>
      <b/>
      <sz val="20"/>
      <color indexed="8"/>
      <name val="Times New Roman Cyr"/>
      <charset val="204"/>
    </font>
    <font>
      <b/>
      <sz val="11"/>
      <color indexed="8"/>
      <name val="Times New Roman Cyr"/>
      <charset val="204"/>
    </font>
    <font>
      <b/>
      <sz val="12"/>
      <color indexed="8"/>
      <name val="Times New Roman Cyr"/>
      <charset val="204"/>
    </font>
    <font>
      <b/>
      <sz val="10"/>
      <color indexed="8"/>
      <name val="Times New Roman Cyr"/>
      <charset val="204"/>
    </font>
    <font>
      <sz val="20"/>
      <color indexed="8"/>
      <name val="Times New Roman Cyr"/>
      <charset val="204"/>
    </font>
    <font>
      <b/>
      <i/>
      <sz val="20"/>
      <name val="Times New Roman Cyr"/>
      <charset val="204"/>
    </font>
    <font>
      <b/>
      <sz val="14"/>
      <name val="Times New Roman Cyr"/>
      <charset val="204"/>
    </font>
    <font>
      <b/>
      <sz val="20"/>
      <name val="Arial Cyr"/>
      <charset val="204"/>
    </font>
    <font>
      <sz val="12"/>
      <name val="Calibri"/>
      <family val="2"/>
      <charset val="204"/>
    </font>
    <font>
      <b/>
      <sz val="20"/>
      <name val="Arial Cyr"/>
      <family val="2"/>
      <charset val="204"/>
    </font>
    <font>
      <sz val="12"/>
      <name val="Times New Roman"/>
      <family val="1"/>
      <charset val="204"/>
    </font>
    <font>
      <b/>
      <i/>
      <sz val="16"/>
      <color indexed="8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b/>
      <i/>
      <sz val="16"/>
      <name val="Arial Cyr"/>
      <family val="2"/>
      <charset val="204"/>
    </font>
    <font>
      <b/>
      <sz val="8"/>
      <name val="Arial Cyr"/>
      <charset val="204"/>
    </font>
    <font>
      <sz val="8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6"/>
      <name val="Calibri"/>
      <family val="2"/>
      <charset val="204"/>
    </font>
    <font>
      <sz val="16"/>
      <color indexed="10"/>
      <name val="Times New Roman"/>
      <family val="1"/>
      <charset val="204"/>
    </font>
    <font>
      <b/>
      <sz val="16"/>
      <color indexed="1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20"/>
      <color rgb="FFFF0000"/>
      <name val="Times New Roman"/>
      <family val="1"/>
      <charset val="204"/>
    </font>
    <font>
      <sz val="12"/>
      <name val="Calibri"/>
      <family val="2"/>
      <charset val="204"/>
      <scheme val="minor"/>
    </font>
    <font>
      <sz val="12"/>
      <color rgb="FFFF0000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CFDFD"/>
        <bgColor indexed="64"/>
      </patternFill>
    </fill>
  </fills>
  <borders count="194">
    <border>
      <left/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medium">
        <color indexed="8"/>
      </left>
      <right style="thin">
        <color indexed="8"/>
      </right>
      <top/>
      <bottom style="medium">
        <color indexed="64"/>
      </bottom>
      <diagonal/>
    </border>
    <border>
      <left style="medium">
        <color indexed="8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medium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/>
      <right style="dotted">
        <color indexed="64"/>
      </right>
      <top/>
      <bottom/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26">
    <xf numFmtId="0" fontId="0" fillId="0" borderId="0"/>
    <xf numFmtId="0" fontId="1" fillId="2" borderId="0">
      <alignment horizontal="center" vertical="center"/>
    </xf>
    <xf numFmtId="0" fontId="1" fillId="2" borderId="0">
      <alignment horizontal="center" vertical="center"/>
    </xf>
    <xf numFmtId="0" fontId="2" fillId="2" borderId="0">
      <alignment horizontal="center" vertical="center"/>
    </xf>
    <xf numFmtId="0" fontId="2" fillId="2" borderId="0">
      <alignment horizontal="center" vertical="center"/>
    </xf>
    <xf numFmtId="0" fontId="3" fillId="2" borderId="0">
      <alignment horizontal="center" vertical="center"/>
    </xf>
    <xf numFmtId="0" fontId="3" fillId="2" borderId="0">
      <alignment horizontal="left" vertical="center"/>
    </xf>
    <xf numFmtId="0" fontId="3" fillId="2" borderId="0">
      <alignment horizontal="left" vertical="center"/>
    </xf>
    <xf numFmtId="0" fontId="3" fillId="2" borderId="0">
      <alignment horizontal="center" vertical="center"/>
    </xf>
    <xf numFmtId="0" fontId="4" fillId="2" borderId="0">
      <alignment horizontal="left" vertical="center"/>
    </xf>
    <xf numFmtId="0" fontId="5" fillId="2" borderId="0">
      <alignment horizontal="center" vertical="center"/>
    </xf>
    <xf numFmtId="0" fontId="6" fillId="2" borderId="0">
      <alignment horizontal="center" vertical="center"/>
    </xf>
    <xf numFmtId="0" fontId="7" fillId="2" borderId="0">
      <alignment horizontal="center" vertical="center"/>
    </xf>
    <xf numFmtId="0" fontId="7" fillId="2" borderId="0">
      <alignment horizontal="center" vertical="center"/>
    </xf>
    <xf numFmtId="0" fontId="8" fillId="2" borderId="0">
      <alignment horizontal="center" vertical="center"/>
    </xf>
    <xf numFmtId="0" fontId="8" fillId="2" borderId="0">
      <alignment horizontal="center" vertical="center"/>
    </xf>
    <xf numFmtId="0" fontId="9" fillId="2" borderId="0">
      <alignment horizontal="left" vertical="center"/>
    </xf>
    <xf numFmtId="0" fontId="10" fillId="2" borderId="0">
      <alignment horizontal="left" vertical="top"/>
    </xf>
    <xf numFmtId="0" fontId="6" fillId="2" borderId="0">
      <alignment horizontal="left" vertical="top"/>
    </xf>
    <xf numFmtId="0" fontId="9" fillId="2" borderId="0">
      <alignment horizontal="left" vertical="center"/>
    </xf>
    <xf numFmtId="0" fontId="6" fillId="2" borderId="0">
      <alignment horizontal="left" vertical="top"/>
    </xf>
    <xf numFmtId="0" fontId="10" fillId="2" borderId="0">
      <alignment horizontal="right" vertical="top"/>
    </xf>
    <xf numFmtId="0" fontId="37" fillId="0" borderId="0"/>
    <xf numFmtId="0" fontId="20" fillId="0" borderId="0"/>
    <xf numFmtId="0" fontId="20" fillId="0" borderId="0"/>
    <xf numFmtId="0" fontId="41" fillId="0" borderId="1">
      <alignment horizontal="left" vertical="distributed"/>
    </xf>
  </cellStyleXfs>
  <cellXfs count="1384">
    <xf numFmtId="0" fontId="0" fillId="0" borderId="0" xfId="0"/>
    <xf numFmtId="0" fontId="11" fillId="2" borderId="0" xfId="0" applyFont="1" applyFill="1"/>
    <xf numFmtId="0" fontId="12" fillId="2" borderId="0" xfId="0" applyFont="1" applyFill="1" applyBorder="1" applyAlignment="1">
      <alignment horizontal="center" wrapText="1"/>
    </xf>
    <xf numFmtId="0" fontId="12" fillId="2" borderId="0" xfId="0" applyFont="1" applyFill="1" applyBorder="1" applyAlignment="1">
      <alignment horizontal="center" vertical="center" wrapText="1"/>
    </xf>
    <xf numFmtId="0" fontId="14" fillId="2" borderId="2" xfId="9" applyFont="1" applyFill="1" applyBorder="1" applyAlignment="1">
      <alignment horizontal="center" vertical="center" wrapText="1"/>
    </xf>
    <xf numFmtId="0" fontId="14" fillId="2" borderId="3" xfId="9" applyFont="1" applyFill="1" applyBorder="1" applyAlignment="1">
      <alignment horizontal="center" vertical="center" wrapText="1"/>
    </xf>
    <xf numFmtId="0" fontId="14" fillId="2" borderId="4" xfId="9" applyFont="1" applyFill="1" applyBorder="1" applyAlignment="1">
      <alignment horizontal="center" vertical="center" wrapText="1"/>
    </xf>
    <xf numFmtId="0" fontId="14" fillId="2" borderId="5" xfId="9" applyFont="1" applyFill="1" applyBorder="1" applyAlignment="1">
      <alignment horizontal="center" vertical="center" wrapText="1"/>
    </xf>
    <xf numFmtId="0" fontId="13" fillId="2" borderId="6" xfId="6" applyFont="1" applyFill="1" applyBorder="1" applyAlignment="1">
      <alignment horizontal="center" vertical="center" wrapText="1"/>
    </xf>
    <xf numFmtId="0" fontId="14" fillId="2" borderId="7" xfId="6" applyFont="1" applyFill="1" applyBorder="1" applyAlignment="1">
      <alignment vertical="center" wrapText="1"/>
    </xf>
    <xf numFmtId="0" fontId="13" fillId="2" borderId="8" xfId="6" applyFont="1" applyFill="1" applyBorder="1" applyAlignment="1">
      <alignment vertical="center" wrapText="1"/>
    </xf>
    <xf numFmtId="0" fontId="13" fillId="2" borderId="9" xfId="6" applyFont="1" applyFill="1" applyBorder="1" applyAlignment="1">
      <alignment vertical="center" wrapText="1"/>
    </xf>
    <xf numFmtId="0" fontId="16" fillId="2" borderId="0" xfId="0" applyFont="1" applyFill="1" applyBorder="1" applyAlignment="1">
      <alignment horizontal="left" vertical="center" wrapText="1"/>
    </xf>
    <xf numFmtId="0" fontId="15" fillId="2" borderId="10" xfId="9" applyFont="1" applyFill="1" applyBorder="1" applyAlignment="1">
      <alignment vertical="center" wrapText="1"/>
    </xf>
    <xf numFmtId="0" fontId="15" fillId="2" borderId="11" xfId="9" applyFont="1" applyFill="1" applyBorder="1" applyAlignment="1">
      <alignment vertical="center" wrapText="1"/>
    </xf>
    <xf numFmtId="0" fontId="18" fillId="2" borderId="11" xfId="0" applyFont="1" applyFill="1" applyBorder="1" applyAlignment="1">
      <alignment horizontal="left" vertical="center" wrapText="1"/>
    </xf>
    <xf numFmtId="0" fontId="16" fillId="2" borderId="0" xfId="0" applyFont="1" applyFill="1" applyBorder="1"/>
    <xf numFmtId="0" fontId="11" fillId="2" borderId="0" xfId="0" applyFont="1" applyFill="1" applyBorder="1"/>
    <xf numFmtId="0" fontId="14" fillId="2" borderId="12" xfId="9" applyFont="1" applyFill="1" applyBorder="1" applyAlignment="1">
      <alignment horizontal="center" vertical="center" wrapText="1"/>
    </xf>
    <xf numFmtId="0" fontId="13" fillId="2" borderId="13" xfId="6" applyFont="1" applyFill="1" applyBorder="1" applyAlignment="1">
      <alignment horizontal="center" vertical="center" wrapText="1"/>
    </xf>
    <xf numFmtId="0" fontId="13" fillId="2" borderId="14" xfId="6" applyFont="1" applyFill="1" applyBorder="1" applyAlignment="1">
      <alignment horizontal="center" vertical="center" wrapText="1"/>
    </xf>
    <xf numFmtId="0" fontId="13" fillId="2" borderId="15" xfId="6" applyFont="1" applyFill="1" applyBorder="1" applyAlignment="1">
      <alignment horizontal="center" vertical="center" wrapText="1"/>
    </xf>
    <xf numFmtId="0" fontId="13" fillId="2" borderId="11" xfId="6" applyFont="1" applyFill="1" applyBorder="1" applyAlignment="1">
      <alignment horizontal="center" vertical="center" wrapText="1"/>
    </xf>
    <xf numFmtId="0" fontId="13" fillId="2" borderId="9" xfId="6" applyFont="1" applyFill="1" applyBorder="1" applyAlignment="1">
      <alignment horizontal="center" vertical="center" wrapText="1"/>
    </xf>
    <xf numFmtId="0" fontId="13" fillId="2" borderId="16" xfId="6" applyFont="1" applyFill="1" applyBorder="1" applyAlignment="1">
      <alignment vertical="center" wrapText="1"/>
    </xf>
    <xf numFmtId="0" fontId="13" fillId="2" borderId="7" xfId="6" applyFont="1" applyFill="1" applyBorder="1" applyAlignment="1">
      <alignment vertical="center" wrapText="1"/>
    </xf>
    <xf numFmtId="0" fontId="14" fillId="2" borderId="15" xfId="6" applyFont="1" applyFill="1" applyBorder="1" applyAlignment="1">
      <alignment vertical="center" wrapText="1"/>
    </xf>
    <xf numFmtId="0" fontId="14" fillId="2" borderId="17" xfId="6" applyFont="1" applyFill="1" applyBorder="1" applyAlignment="1">
      <alignment horizontal="center" vertical="center" wrapText="1"/>
    </xf>
    <xf numFmtId="0" fontId="14" fillId="2" borderId="18" xfId="6" applyFont="1" applyFill="1" applyBorder="1" applyAlignment="1">
      <alignment horizontal="center" vertical="center" wrapText="1"/>
    </xf>
    <xf numFmtId="0" fontId="13" fillId="2" borderId="9" xfId="9" applyFont="1" applyFill="1" applyBorder="1" applyAlignment="1">
      <alignment horizontal="center" vertical="center" wrapText="1"/>
    </xf>
    <xf numFmtId="0" fontId="12" fillId="3" borderId="0" xfId="0" applyFont="1" applyFill="1" applyBorder="1" applyAlignment="1">
      <alignment horizontal="center" wrapText="1"/>
    </xf>
    <xf numFmtId="0" fontId="21" fillId="3" borderId="0" xfId="0" applyFont="1" applyFill="1"/>
    <xf numFmtId="0" fontId="12" fillId="3" borderId="0" xfId="0" applyFont="1" applyFill="1" applyBorder="1" applyAlignment="1">
      <alignment horizontal="center" vertical="center" wrapText="1"/>
    </xf>
    <xf numFmtId="0" fontId="14" fillId="3" borderId="0" xfId="3" quotePrefix="1" applyFont="1" applyFill="1" applyBorder="1" applyAlignment="1">
      <alignment horizontal="center" vertical="center" wrapText="1"/>
    </xf>
    <xf numFmtId="0" fontId="5" fillId="3" borderId="19" xfId="3" quotePrefix="1" applyFont="1" applyFill="1" applyBorder="1" applyAlignment="1">
      <alignment horizontal="center" vertical="center" wrapText="1"/>
    </xf>
    <xf numFmtId="0" fontId="6" fillId="3" borderId="19" xfId="3" quotePrefix="1" applyFont="1" applyFill="1" applyBorder="1" applyAlignment="1">
      <alignment horizontal="center" vertical="center" wrapText="1"/>
    </xf>
    <xf numFmtId="0" fontId="8" fillId="3" borderId="20" xfId="3" quotePrefix="1" applyFont="1" applyFill="1" applyBorder="1" applyAlignment="1">
      <alignment horizontal="center" vertical="center" wrapText="1"/>
    </xf>
    <xf numFmtId="0" fontId="15" fillId="3" borderId="21" xfId="9" quotePrefix="1" applyFont="1" applyFill="1" applyBorder="1" applyAlignment="1">
      <alignment vertical="center" wrapText="1"/>
    </xf>
    <xf numFmtId="0" fontId="13" fillId="3" borderId="22" xfId="9" quotePrefix="1" applyFont="1" applyFill="1" applyBorder="1" applyAlignment="1">
      <alignment vertical="center" wrapText="1"/>
    </xf>
    <xf numFmtId="0" fontId="13" fillId="3" borderId="23" xfId="9" quotePrefix="1" applyFont="1" applyFill="1" applyBorder="1" applyAlignment="1">
      <alignment vertical="center" wrapText="1"/>
    </xf>
    <xf numFmtId="0" fontId="14" fillId="3" borderId="24" xfId="9" quotePrefix="1" applyFont="1" applyFill="1" applyBorder="1" applyAlignment="1">
      <alignment vertical="center" wrapText="1"/>
    </xf>
    <xf numFmtId="0" fontId="14" fillId="3" borderId="25" xfId="9" quotePrefix="1" applyFont="1" applyFill="1" applyBorder="1" applyAlignment="1">
      <alignment vertical="center" wrapText="1"/>
    </xf>
    <xf numFmtId="0" fontId="13" fillId="3" borderId="26" xfId="9" quotePrefix="1" applyFont="1" applyFill="1" applyBorder="1" applyAlignment="1">
      <alignment vertical="center" wrapText="1"/>
    </xf>
    <xf numFmtId="0" fontId="13" fillId="3" borderId="27" xfId="9" quotePrefix="1" applyFont="1" applyFill="1" applyBorder="1" applyAlignment="1">
      <alignment vertical="center" wrapText="1"/>
    </xf>
    <xf numFmtId="0" fontId="14" fillId="3" borderId="28" xfId="9" quotePrefix="1" applyFont="1" applyFill="1" applyBorder="1" applyAlignment="1">
      <alignment vertical="center" wrapText="1"/>
    </xf>
    <xf numFmtId="0" fontId="16" fillId="0" borderId="29" xfId="0" applyFont="1" applyFill="1" applyBorder="1" applyAlignment="1">
      <alignment horizontal="left" vertical="center" wrapText="1"/>
    </xf>
    <xf numFmtId="0" fontId="16" fillId="0" borderId="30" xfId="0" applyFont="1" applyFill="1" applyBorder="1" applyAlignment="1">
      <alignment horizontal="left" vertical="center" wrapText="1"/>
    </xf>
    <xf numFmtId="0" fontId="16" fillId="0" borderId="31" xfId="0" applyFont="1" applyFill="1" applyBorder="1" applyAlignment="1">
      <alignment horizontal="left" vertical="center" wrapText="1"/>
    </xf>
    <xf numFmtId="0" fontId="14" fillId="0" borderId="0" xfId="3" quotePrefix="1" applyFont="1" applyFill="1" applyBorder="1" applyAlignment="1">
      <alignment horizontal="center" vertical="center" wrapText="1"/>
    </xf>
    <xf numFmtId="0" fontId="14" fillId="3" borderId="32" xfId="9" quotePrefix="1" applyFont="1" applyFill="1" applyBorder="1" applyAlignment="1">
      <alignment vertical="center" wrapText="1"/>
    </xf>
    <xf numFmtId="0" fontId="14" fillId="0" borderId="33" xfId="9" quotePrefix="1" applyFont="1" applyFill="1" applyBorder="1" applyAlignment="1">
      <alignment horizontal="center" vertical="center" wrapText="1"/>
    </xf>
    <xf numFmtId="0" fontId="14" fillId="0" borderId="34" xfId="9" quotePrefix="1" applyFont="1" applyFill="1" applyBorder="1" applyAlignment="1">
      <alignment horizontal="center" vertical="center" wrapText="1"/>
    </xf>
    <xf numFmtId="0" fontId="14" fillId="0" borderId="35" xfId="9" quotePrefix="1" applyFont="1" applyFill="1" applyBorder="1" applyAlignment="1">
      <alignment horizontal="center" vertical="center" wrapText="1"/>
    </xf>
    <xf numFmtId="0" fontId="16" fillId="0" borderId="36" xfId="0" applyFont="1" applyFill="1" applyBorder="1" applyAlignment="1">
      <alignment horizontal="center" vertical="center" wrapText="1"/>
    </xf>
    <xf numFmtId="0" fontId="16" fillId="0" borderId="37" xfId="0" applyFont="1" applyFill="1" applyBorder="1" applyAlignment="1">
      <alignment horizontal="center" vertical="center" wrapText="1"/>
    </xf>
    <xf numFmtId="0" fontId="16" fillId="0" borderId="38" xfId="0" applyFont="1" applyFill="1" applyBorder="1" applyAlignment="1">
      <alignment horizontal="center" vertical="center" wrapText="1"/>
    </xf>
    <xf numFmtId="0" fontId="16" fillId="3" borderId="39" xfId="0" applyFont="1" applyFill="1" applyBorder="1" applyAlignment="1">
      <alignment horizontal="left" vertical="center" wrapText="1"/>
    </xf>
    <xf numFmtId="0" fontId="13" fillId="0" borderId="19" xfId="6" quotePrefix="1" applyFont="1" applyFill="1" applyBorder="1" applyAlignment="1">
      <alignment horizontal="center" vertical="center" wrapText="1"/>
    </xf>
    <xf numFmtId="0" fontId="13" fillId="0" borderId="20" xfId="6" quotePrefix="1" applyFont="1" applyFill="1" applyBorder="1" applyAlignment="1">
      <alignment horizontal="center" vertical="center" wrapText="1"/>
    </xf>
    <xf numFmtId="0" fontId="13" fillId="3" borderId="40" xfId="6" quotePrefix="1" applyFont="1" applyFill="1" applyBorder="1" applyAlignment="1">
      <alignment horizontal="center" vertical="center" wrapText="1"/>
    </xf>
    <xf numFmtId="0" fontId="13" fillId="3" borderId="41" xfId="6" quotePrefix="1" applyFont="1" applyFill="1" applyBorder="1" applyAlignment="1">
      <alignment horizontal="center" vertical="center" wrapText="1"/>
    </xf>
    <xf numFmtId="0" fontId="13" fillId="3" borderId="42" xfId="6" quotePrefix="1" applyFont="1" applyFill="1" applyBorder="1" applyAlignment="1">
      <alignment horizontal="center" vertical="center" wrapText="1"/>
    </xf>
    <xf numFmtId="0" fontId="13" fillId="0" borderId="40" xfId="6" quotePrefix="1" applyFont="1" applyFill="1" applyBorder="1" applyAlignment="1">
      <alignment horizontal="center" vertical="center" wrapText="1"/>
    </xf>
    <xf numFmtId="0" fontId="13" fillId="0" borderId="41" xfId="6" quotePrefix="1" applyFont="1" applyFill="1" applyBorder="1" applyAlignment="1">
      <alignment horizontal="center" vertical="center" wrapText="1"/>
    </xf>
    <xf numFmtId="0" fontId="13" fillId="0" borderId="42" xfId="6" quotePrefix="1" applyFont="1" applyFill="1" applyBorder="1" applyAlignment="1">
      <alignment horizontal="center" vertical="center" wrapText="1"/>
    </xf>
    <xf numFmtId="0" fontId="13" fillId="3" borderId="39" xfId="6" quotePrefix="1" applyFont="1" applyFill="1" applyBorder="1" applyAlignment="1">
      <alignment horizontal="center" vertical="center" wrapText="1"/>
    </xf>
    <xf numFmtId="0" fontId="13" fillId="3" borderId="43" xfId="6" quotePrefix="1" applyFont="1" applyFill="1" applyBorder="1" applyAlignment="1">
      <alignment horizontal="center" vertical="center" wrapText="1"/>
    </xf>
    <xf numFmtId="0" fontId="17" fillId="3" borderId="39" xfId="0" applyFont="1" applyFill="1" applyBorder="1" applyAlignment="1">
      <alignment horizontal="left" vertical="center" wrapText="1"/>
    </xf>
    <xf numFmtId="0" fontId="13" fillId="3" borderId="40" xfId="6" quotePrefix="1" applyFont="1" applyFill="1" applyBorder="1" applyAlignment="1">
      <alignment vertical="center" wrapText="1"/>
    </xf>
    <xf numFmtId="0" fontId="13" fillId="3" borderId="44" xfId="6" quotePrefix="1" applyFont="1" applyFill="1" applyBorder="1" applyAlignment="1">
      <alignment vertical="center" wrapText="1"/>
    </xf>
    <xf numFmtId="0" fontId="13" fillId="3" borderId="45" xfId="6" quotePrefix="1" applyFont="1" applyFill="1" applyBorder="1" applyAlignment="1">
      <alignment vertical="center" wrapText="1"/>
    </xf>
    <xf numFmtId="0" fontId="13" fillId="0" borderId="40" xfId="6" quotePrefix="1" applyFont="1" applyFill="1" applyBorder="1" applyAlignment="1">
      <alignment vertical="center" wrapText="1"/>
    </xf>
    <xf numFmtId="0" fontId="13" fillId="0" borderId="44" xfId="6" quotePrefix="1" applyFont="1" applyFill="1" applyBorder="1" applyAlignment="1">
      <alignment vertical="center" wrapText="1"/>
    </xf>
    <xf numFmtId="0" fontId="13" fillId="0" borderId="45" xfId="6" quotePrefix="1" applyFont="1" applyFill="1" applyBorder="1" applyAlignment="1">
      <alignment vertical="center" wrapText="1"/>
    </xf>
    <xf numFmtId="0" fontId="13" fillId="3" borderId="39" xfId="6" quotePrefix="1" applyFont="1" applyFill="1" applyBorder="1" applyAlignment="1">
      <alignment vertical="center" wrapText="1"/>
    </xf>
    <xf numFmtId="0" fontId="14" fillId="3" borderId="44" xfId="6" quotePrefix="1" applyFont="1" applyFill="1" applyBorder="1" applyAlignment="1">
      <alignment vertical="center" wrapText="1"/>
    </xf>
    <xf numFmtId="0" fontId="14" fillId="3" borderId="43" xfId="6" quotePrefix="1" applyFont="1" applyFill="1" applyBorder="1" applyAlignment="1">
      <alignment vertical="center" wrapText="1"/>
    </xf>
    <xf numFmtId="0" fontId="14" fillId="3" borderId="0" xfId="6" quotePrefix="1" applyFont="1" applyFill="1" applyBorder="1" applyAlignment="1">
      <alignment vertical="center" wrapText="1"/>
    </xf>
    <xf numFmtId="0" fontId="14" fillId="0" borderId="32" xfId="9" quotePrefix="1" applyFont="1" applyFill="1" applyBorder="1" applyAlignment="1">
      <alignment vertical="center" wrapText="1"/>
    </xf>
    <xf numFmtId="0" fontId="13" fillId="0" borderId="26" xfId="9" quotePrefix="1" applyFont="1" applyFill="1" applyBorder="1" applyAlignment="1">
      <alignment horizontal="center" vertical="center" wrapText="1"/>
    </xf>
    <xf numFmtId="0" fontId="13" fillId="0" borderId="28" xfId="9" quotePrefix="1" applyFont="1" applyFill="1" applyBorder="1" applyAlignment="1">
      <alignment horizontal="center" vertical="center" wrapText="1"/>
    </xf>
    <xf numFmtId="0" fontId="16" fillId="0" borderId="26" xfId="0" applyFont="1" applyFill="1" applyBorder="1" applyAlignment="1">
      <alignment horizontal="center" vertical="center" wrapText="1"/>
    </xf>
    <xf numFmtId="0" fontId="16" fillId="0" borderId="27" xfId="0" applyFont="1" applyFill="1" applyBorder="1" applyAlignment="1">
      <alignment horizontal="center" vertical="center" wrapText="1"/>
    </xf>
    <xf numFmtId="0" fontId="16" fillId="0" borderId="28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21" fillId="0" borderId="0" xfId="0" applyFont="1" applyFill="1"/>
    <xf numFmtId="0" fontId="14" fillId="0" borderId="46" xfId="9" quotePrefix="1" applyFont="1" applyFill="1" applyBorder="1" applyAlignment="1">
      <alignment horizontal="center" vertical="center" wrapText="1"/>
    </xf>
    <xf numFmtId="0" fontId="14" fillId="0" borderId="47" xfId="9" quotePrefix="1" applyFont="1" applyFill="1" applyBorder="1" applyAlignment="1">
      <alignment horizontal="center" vertical="center" wrapText="1"/>
    </xf>
    <xf numFmtId="0" fontId="14" fillId="0" borderId="36" xfId="9" quotePrefix="1" applyFont="1" applyFill="1" applyBorder="1" applyAlignment="1">
      <alignment horizontal="center" vertical="center" wrapText="1"/>
    </xf>
    <xf numFmtId="0" fontId="13" fillId="0" borderId="36" xfId="9" quotePrefix="1" applyFont="1" applyFill="1" applyBorder="1" applyAlignment="1">
      <alignment horizontal="center" vertical="center" wrapText="1"/>
    </xf>
    <xf numFmtId="0" fontId="13" fillId="0" borderId="48" xfId="9" quotePrefix="1" applyFont="1" applyFill="1" applyBorder="1" applyAlignment="1">
      <alignment horizontal="center" vertical="center" wrapText="1"/>
    </xf>
    <xf numFmtId="0" fontId="14" fillId="0" borderId="0" xfId="9" quotePrefix="1" applyFont="1" applyFill="1" applyBorder="1" applyAlignment="1">
      <alignment vertical="center" wrapText="1"/>
    </xf>
    <xf numFmtId="0" fontId="15" fillId="3" borderId="49" xfId="9" quotePrefix="1" applyFont="1" applyFill="1" applyBorder="1" applyAlignment="1">
      <alignment vertical="center" wrapText="1"/>
    </xf>
    <xf numFmtId="0" fontId="13" fillId="0" borderId="19" xfId="9" quotePrefix="1" applyFont="1" applyFill="1" applyBorder="1" applyAlignment="1">
      <alignment horizontal="center" vertical="center" wrapText="1"/>
    </xf>
    <xf numFmtId="0" fontId="13" fillId="0" borderId="20" xfId="9" quotePrefix="1" applyFont="1" applyFill="1" applyBorder="1" applyAlignment="1">
      <alignment horizontal="center" vertical="center" wrapText="1"/>
    </xf>
    <xf numFmtId="0" fontId="13" fillId="3" borderId="19" xfId="9" quotePrefix="1" applyFont="1" applyFill="1" applyBorder="1" applyAlignment="1">
      <alignment horizontal="center" vertical="center" wrapText="1"/>
    </xf>
    <xf numFmtId="0" fontId="13" fillId="3" borderId="20" xfId="9" quotePrefix="1" applyFont="1" applyFill="1" applyBorder="1" applyAlignment="1">
      <alignment horizontal="center" vertical="center" wrapText="1"/>
    </xf>
    <xf numFmtId="0" fontId="14" fillId="3" borderId="0" xfId="9" quotePrefix="1" applyFont="1" applyFill="1" applyBorder="1" applyAlignment="1">
      <alignment vertical="center" wrapText="1"/>
    </xf>
    <xf numFmtId="0" fontId="15" fillId="3" borderId="21" xfId="9" applyFont="1" applyFill="1" applyBorder="1" applyAlignment="1">
      <alignment vertical="center" wrapText="1"/>
    </xf>
    <xf numFmtId="0" fontId="14" fillId="3" borderId="29" xfId="6" quotePrefix="1" applyFont="1" applyFill="1" applyBorder="1" applyAlignment="1">
      <alignment horizontal="center" vertical="center" wrapText="1"/>
    </xf>
    <xf numFmtId="0" fontId="14" fillId="3" borderId="50" xfId="6" quotePrefix="1" applyFont="1" applyFill="1" applyBorder="1" applyAlignment="1">
      <alignment horizontal="center" vertical="center" wrapText="1"/>
    </xf>
    <xf numFmtId="0" fontId="14" fillId="3" borderId="0" xfId="6" quotePrefix="1" applyFont="1" applyFill="1" applyBorder="1" applyAlignment="1">
      <alignment horizontal="center" vertical="center" wrapText="1"/>
    </xf>
    <xf numFmtId="0" fontId="14" fillId="3" borderId="46" xfId="6" quotePrefix="1" applyFont="1" applyFill="1" applyBorder="1" applyAlignment="1">
      <alignment horizontal="center" vertical="center" wrapText="1"/>
    </xf>
    <xf numFmtId="0" fontId="14" fillId="3" borderId="34" xfId="6" quotePrefix="1" applyFont="1" applyFill="1" applyBorder="1" applyAlignment="1">
      <alignment horizontal="center" vertical="center" wrapText="1"/>
    </xf>
    <xf numFmtId="0" fontId="14" fillId="3" borderId="51" xfId="6" quotePrefix="1" applyFont="1" applyFill="1" applyBorder="1" applyAlignment="1">
      <alignment horizontal="center" vertical="center" wrapText="1"/>
    </xf>
    <xf numFmtId="0" fontId="16" fillId="3" borderId="40" xfId="0" applyFont="1" applyFill="1" applyBorder="1" applyAlignment="1">
      <alignment horizontal="center" vertical="center" wrapText="1"/>
    </xf>
    <xf numFmtId="0" fontId="16" fillId="3" borderId="44" xfId="0" applyFont="1" applyFill="1" applyBorder="1" applyAlignment="1">
      <alignment horizontal="center" vertical="center" wrapText="1"/>
    </xf>
    <xf numFmtId="0" fontId="16" fillId="3" borderId="52" xfId="0" applyFont="1" applyFill="1" applyBorder="1" applyAlignment="1">
      <alignment horizontal="center" vertical="center" wrapText="1"/>
    </xf>
    <xf numFmtId="0" fontId="16" fillId="3" borderId="0" xfId="0" applyFont="1" applyFill="1" applyBorder="1" applyAlignment="1">
      <alignment horizontal="left" vertical="center" wrapText="1"/>
    </xf>
    <xf numFmtId="0" fontId="14" fillId="3" borderId="33" xfId="9" quotePrefix="1" applyFont="1" applyFill="1" applyBorder="1" applyAlignment="1">
      <alignment horizontal="center" vertical="center" wrapText="1"/>
    </xf>
    <xf numFmtId="0" fontId="14" fillId="3" borderId="34" xfId="9" quotePrefix="1" applyFont="1" applyFill="1" applyBorder="1" applyAlignment="1">
      <alignment horizontal="center" vertical="center" wrapText="1"/>
    </xf>
    <xf numFmtId="0" fontId="14" fillId="3" borderId="47" xfId="9" quotePrefix="1" applyFont="1" applyFill="1" applyBorder="1" applyAlignment="1">
      <alignment horizontal="center" vertical="center" wrapText="1"/>
    </xf>
    <xf numFmtId="0" fontId="14" fillId="3" borderId="46" xfId="9" quotePrefix="1" applyFont="1" applyFill="1" applyBorder="1" applyAlignment="1">
      <alignment horizontal="center" vertical="center" wrapText="1"/>
    </xf>
    <xf numFmtId="0" fontId="14" fillId="3" borderId="35" xfId="9" quotePrefix="1" applyFont="1" applyFill="1" applyBorder="1" applyAlignment="1">
      <alignment horizontal="center" vertical="center" wrapText="1"/>
    </xf>
    <xf numFmtId="0" fontId="16" fillId="3" borderId="36" xfId="0" applyFont="1" applyFill="1" applyBorder="1" applyAlignment="1">
      <alignment horizontal="center" vertical="center" wrapText="1"/>
    </xf>
    <xf numFmtId="0" fontId="16" fillId="3" borderId="37" xfId="0" applyFont="1" applyFill="1" applyBorder="1" applyAlignment="1">
      <alignment horizontal="center" vertical="center" wrapText="1"/>
    </xf>
    <xf numFmtId="0" fontId="16" fillId="3" borderId="38" xfId="0" applyFont="1" applyFill="1" applyBorder="1" applyAlignment="1">
      <alignment horizontal="center" vertical="center" wrapText="1"/>
    </xf>
    <xf numFmtId="0" fontId="13" fillId="3" borderId="0" xfId="6" quotePrefix="1" applyFont="1" applyFill="1" applyBorder="1" applyAlignment="1">
      <alignment horizontal="left" vertical="center" wrapText="1"/>
    </xf>
    <xf numFmtId="0" fontId="13" fillId="3" borderId="49" xfId="9" quotePrefix="1" applyFont="1" applyFill="1" applyBorder="1" applyAlignment="1">
      <alignment horizontal="center" vertical="center" wrapText="1"/>
    </xf>
    <xf numFmtId="0" fontId="13" fillId="3" borderId="39" xfId="9" quotePrefix="1" applyFont="1" applyFill="1" applyBorder="1" applyAlignment="1">
      <alignment horizontal="center" vertical="center" wrapText="1"/>
    </xf>
    <xf numFmtId="0" fontId="22" fillId="3" borderId="49" xfId="0" applyFont="1" applyFill="1" applyBorder="1" applyAlignment="1">
      <alignment horizontal="left" vertical="center" wrapText="1"/>
    </xf>
    <xf numFmtId="0" fontId="13" fillId="3" borderId="19" xfId="6" quotePrefix="1" applyFont="1" applyFill="1" applyBorder="1" applyAlignment="1">
      <alignment horizontal="center" vertical="center" wrapText="1"/>
    </xf>
    <xf numFmtId="0" fontId="13" fillId="3" borderId="49" xfId="6" quotePrefix="1" applyFont="1" applyFill="1" applyBorder="1" applyAlignment="1">
      <alignment horizontal="center" vertical="center" wrapText="1"/>
    </xf>
    <xf numFmtId="0" fontId="13" fillId="3" borderId="20" xfId="6" quotePrefix="1" applyFont="1" applyFill="1" applyBorder="1" applyAlignment="1">
      <alignment horizontal="center" vertical="center" wrapText="1"/>
    </xf>
    <xf numFmtId="0" fontId="16" fillId="3" borderId="0" xfId="0" applyFont="1" applyFill="1" applyBorder="1" applyAlignment="1">
      <alignment horizontal="left" vertical="center"/>
    </xf>
    <xf numFmtId="0" fontId="23" fillId="3" borderId="0" xfId="0" applyFont="1" applyFill="1" applyBorder="1"/>
    <xf numFmtId="0" fontId="16" fillId="3" borderId="49" xfId="0" applyFont="1" applyFill="1" applyBorder="1" applyAlignment="1">
      <alignment horizontal="left" vertical="center" wrapText="1"/>
    </xf>
    <xf numFmtId="0" fontId="16" fillId="3" borderId="19" xfId="0" applyFont="1" applyFill="1" applyBorder="1" applyAlignment="1">
      <alignment horizontal="center" vertical="center"/>
    </xf>
    <xf numFmtId="0" fontId="16" fillId="3" borderId="49" xfId="0" applyFont="1" applyFill="1" applyBorder="1" applyAlignment="1">
      <alignment horizontal="center" vertical="center"/>
    </xf>
    <xf numFmtId="0" fontId="16" fillId="3" borderId="20" xfId="0" applyFont="1" applyFill="1" applyBorder="1" applyAlignment="1">
      <alignment horizontal="center" vertical="center"/>
    </xf>
    <xf numFmtId="0" fontId="21" fillId="3" borderId="0" xfId="0" applyFont="1" applyFill="1" applyBorder="1"/>
    <xf numFmtId="0" fontId="16" fillId="3" borderId="29" xfId="0" applyFont="1" applyFill="1" applyBorder="1" applyAlignment="1">
      <alignment horizontal="left" vertical="center" wrapText="1"/>
    </xf>
    <xf numFmtId="0" fontId="16" fillId="3" borderId="30" xfId="0" applyFont="1" applyFill="1" applyBorder="1" applyAlignment="1">
      <alignment horizontal="left" vertical="center" wrapText="1"/>
    </xf>
    <xf numFmtId="0" fontId="16" fillId="3" borderId="31" xfId="0" applyFont="1" applyFill="1" applyBorder="1" applyAlignment="1">
      <alignment horizontal="left" vertical="center" wrapText="1"/>
    </xf>
    <xf numFmtId="0" fontId="14" fillId="3" borderId="36" xfId="9" quotePrefix="1" applyFont="1" applyFill="1" applyBorder="1" applyAlignment="1">
      <alignment horizontal="center" vertical="center" wrapText="1"/>
    </xf>
    <xf numFmtId="0" fontId="15" fillId="3" borderId="39" xfId="9" quotePrefix="1" applyFont="1" applyFill="1" applyBorder="1" applyAlignment="1">
      <alignment vertical="center" wrapText="1"/>
    </xf>
    <xf numFmtId="0" fontId="14" fillId="3" borderId="25" xfId="9" quotePrefix="1" applyFont="1" applyFill="1" applyBorder="1" applyAlignment="1">
      <alignment horizontal="center" vertical="center" wrapText="1"/>
    </xf>
    <xf numFmtId="0" fontId="13" fillId="3" borderId="46" xfId="6" applyFont="1" applyFill="1" applyBorder="1" applyAlignment="1">
      <alignment horizontal="center" vertical="center" wrapText="1"/>
    </xf>
    <xf numFmtId="0" fontId="13" fillId="3" borderId="51" xfId="6" applyFont="1" applyFill="1" applyBorder="1" applyAlignment="1">
      <alignment horizontal="center" vertical="center" wrapText="1"/>
    </xf>
    <xf numFmtId="0" fontId="14" fillId="3" borderId="32" xfId="9" applyFont="1" applyFill="1" applyBorder="1" applyAlignment="1">
      <alignment vertical="center" wrapText="1"/>
    </xf>
    <xf numFmtId="0" fontId="14" fillId="3" borderId="46" xfId="6" applyFont="1" applyFill="1" applyBorder="1" applyAlignment="1">
      <alignment horizontal="center" vertical="center" wrapText="1"/>
    </xf>
    <xf numFmtId="0" fontId="14" fillId="3" borderId="34" xfId="6" applyFont="1" applyFill="1" applyBorder="1" applyAlignment="1">
      <alignment horizontal="center" vertical="center" wrapText="1"/>
    </xf>
    <xf numFmtId="0" fontId="13" fillId="3" borderId="44" xfId="6" quotePrefix="1" applyFont="1" applyFill="1" applyBorder="1" applyAlignment="1">
      <alignment horizontal="center" vertical="center" wrapText="1"/>
    </xf>
    <xf numFmtId="0" fontId="13" fillId="3" borderId="53" xfId="6" quotePrefix="1" applyFont="1" applyFill="1" applyBorder="1" applyAlignment="1">
      <alignment horizontal="center" vertical="center" wrapText="1"/>
    </xf>
    <xf numFmtId="0" fontId="13" fillId="3" borderId="54" xfId="6" quotePrefix="1" applyFont="1" applyFill="1" applyBorder="1" applyAlignment="1">
      <alignment horizontal="center" vertical="center" wrapText="1"/>
    </xf>
    <xf numFmtId="0" fontId="15" fillId="3" borderId="20" xfId="9" quotePrefix="1" applyFont="1" applyFill="1" applyBorder="1" applyAlignment="1">
      <alignment vertical="center" wrapText="1"/>
    </xf>
    <xf numFmtId="0" fontId="15" fillId="3" borderId="1" xfId="6" applyFont="1" applyFill="1" applyBorder="1" applyAlignment="1">
      <alignment vertical="center" wrapText="1"/>
    </xf>
    <xf numFmtId="0" fontId="13" fillId="3" borderId="34" xfId="6" applyFont="1" applyFill="1" applyBorder="1" applyAlignment="1">
      <alignment horizontal="center" vertical="center" wrapText="1"/>
    </xf>
    <xf numFmtId="0" fontId="14" fillId="3" borderId="28" xfId="6" quotePrefix="1" applyFont="1" applyFill="1" applyBorder="1" applyAlignment="1">
      <alignment horizontal="center" vertical="center" wrapText="1"/>
    </xf>
    <xf numFmtId="0" fontId="14" fillId="3" borderId="43" xfId="6" quotePrefix="1" applyFont="1" applyFill="1" applyBorder="1" applyAlignment="1">
      <alignment horizontal="center" vertical="center" wrapText="1"/>
    </xf>
    <xf numFmtId="0" fontId="14" fillId="3" borderId="51" xfId="9" quotePrefix="1" applyFont="1" applyFill="1" applyBorder="1" applyAlignment="1">
      <alignment horizontal="center" vertical="center" wrapText="1"/>
    </xf>
    <xf numFmtId="0" fontId="13" fillId="3" borderId="55" xfId="9" quotePrefix="1" applyFont="1" applyFill="1" applyBorder="1" applyAlignment="1">
      <alignment horizontal="center" vertical="center" wrapText="1"/>
    </xf>
    <xf numFmtId="0" fontId="13" fillId="3" borderId="56" xfId="6" quotePrefix="1" applyFont="1" applyFill="1" applyBorder="1" applyAlignment="1">
      <alignment horizontal="center" vertical="center" wrapText="1"/>
    </xf>
    <xf numFmtId="0" fontId="13" fillId="3" borderId="57" xfId="6" quotePrefix="1" applyFont="1" applyFill="1" applyBorder="1" applyAlignment="1">
      <alignment horizontal="center" vertical="center" wrapText="1"/>
    </xf>
    <xf numFmtId="0" fontId="13" fillId="3" borderId="45" xfId="6" quotePrefix="1" applyFont="1" applyFill="1" applyBorder="1" applyAlignment="1">
      <alignment horizontal="center" vertical="center" wrapText="1"/>
    </xf>
    <xf numFmtId="0" fontId="17" fillId="3" borderId="58" xfId="0" applyFont="1" applyFill="1" applyBorder="1" applyAlignment="1">
      <alignment horizontal="left" vertical="center" wrapText="1"/>
    </xf>
    <xf numFmtId="0" fontId="17" fillId="3" borderId="59" xfId="0" applyFont="1" applyFill="1" applyBorder="1" applyAlignment="1">
      <alignment horizontal="left" vertical="center" wrapText="1"/>
    </xf>
    <xf numFmtId="0" fontId="22" fillId="3" borderId="60" xfId="0" applyFont="1" applyFill="1" applyBorder="1" applyAlignment="1">
      <alignment horizontal="left" vertical="center" wrapText="1"/>
    </xf>
    <xf numFmtId="0" fontId="13" fillId="3" borderId="24" xfId="6" applyFont="1" applyFill="1" applyBorder="1" applyAlignment="1">
      <alignment horizontal="center" vertical="center" wrapText="1"/>
    </xf>
    <xf numFmtId="0" fontId="14" fillId="3" borderId="19" xfId="6" quotePrefix="1" applyFont="1" applyFill="1" applyBorder="1" applyAlignment="1">
      <alignment horizontal="center" vertical="center" wrapText="1"/>
    </xf>
    <xf numFmtId="0" fontId="14" fillId="3" borderId="53" xfId="6" quotePrefix="1" applyFont="1" applyFill="1" applyBorder="1" applyAlignment="1">
      <alignment horizontal="center" vertical="center" wrapText="1"/>
    </xf>
    <xf numFmtId="0" fontId="14" fillId="3" borderId="56" xfId="6" quotePrefix="1" applyFont="1" applyFill="1" applyBorder="1" applyAlignment="1">
      <alignment horizontal="center" vertical="center" wrapText="1"/>
    </xf>
    <xf numFmtId="0" fontId="13" fillId="3" borderId="19" xfId="6" applyFont="1" applyFill="1" applyBorder="1" applyAlignment="1">
      <alignment horizontal="center" vertical="center" wrapText="1"/>
    </xf>
    <xf numFmtId="0" fontId="13" fillId="3" borderId="20" xfId="6" applyFont="1" applyFill="1" applyBorder="1" applyAlignment="1">
      <alignment horizontal="center" vertical="center" wrapText="1"/>
    </xf>
    <xf numFmtId="0" fontId="24" fillId="3" borderId="0" xfId="0" applyFont="1" applyFill="1" applyAlignment="1">
      <alignment horizontal="center"/>
    </xf>
    <xf numFmtId="0" fontId="12" fillId="3" borderId="0" xfId="0" applyFont="1" applyFill="1" applyBorder="1" applyAlignment="1">
      <alignment wrapText="1"/>
    </xf>
    <xf numFmtId="0" fontId="24" fillId="3" borderId="0" xfId="0" applyFont="1" applyFill="1" applyAlignment="1"/>
    <xf numFmtId="0" fontId="9" fillId="3" borderId="0" xfId="3" quotePrefix="1" applyFont="1" applyFill="1" applyBorder="1" applyAlignment="1">
      <alignment horizontal="center" vertical="center" wrapText="1"/>
    </xf>
    <xf numFmtId="0" fontId="27" fillId="3" borderId="0" xfId="0" applyFont="1" applyFill="1"/>
    <xf numFmtId="0" fontId="28" fillId="3" borderId="34" xfId="0" applyFont="1" applyFill="1" applyBorder="1"/>
    <xf numFmtId="0" fontId="28" fillId="3" borderId="0" xfId="0" applyFont="1" applyFill="1" applyBorder="1"/>
    <xf numFmtId="0" fontId="16" fillId="3" borderId="56" xfId="0" applyFont="1" applyFill="1" applyBorder="1" applyAlignment="1">
      <alignment horizontal="center" vertical="center"/>
    </xf>
    <xf numFmtId="0" fontId="13" fillId="3" borderId="20" xfId="6" quotePrefix="1" applyFont="1" applyFill="1" applyBorder="1" applyAlignment="1">
      <alignment vertical="center" wrapText="1"/>
    </xf>
    <xf numFmtId="0" fontId="9" fillId="3" borderId="0" xfId="6" quotePrefix="1" applyFont="1" applyFill="1" applyBorder="1" applyAlignment="1">
      <alignment vertical="center" wrapText="1"/>
    </xf>
    <xf numFmtId="0" fontId="30" fillId="3" borderId="0" xfId="0" applyFont="1" applyFill="1" applyBorder="1" applyAlignment="1">
      <alignment horizontal="left" vertical="center" wrapText="1"/>
    </xf>
    <xf numFmtId="0" fontId="9" fillId="3" borderId="0" xfId="9" quotePrefix="1" applyFont="1" applyFill="1" applyBorder="1" applyAlignment="1">
      <alignment vertical="center" wrapText="1"/>
    </xf>
    <xf numFmtId="0" fontId="30" fillId="3" borderId="0" xfId="0" applyFont="1" applyFill="1" applyBorder="1" applyAlignment="1">
      <alignment horizontal="left" vertical="center"/>
    </xf>
    <xf numFmtId="0" fontId="31" fillId="3" borderId="0" xfId="0" applyFont="1" applyFill="1" applyBorder="1"/>
    <xf numFmtId="0" fontId="27" fillId="3" borderId="0" xfId="0" applyFont="1" applyFill="1" applyBorder="1"/>
    <xf numFmtId="0" fontId="13" fillId="3" borderId="22" xfId="6" applyFont="1" applyFill="1" applyBorder="1" applyAlignment="1">
      <alignment vertical="center" wrapText="1"/>
    </xf>
    <xf numFmtId="0" fontId="13" fillId="3" borderId="24" xfId="6" applyFont="1" applyFill="1" applyBorder="1" applyAlignment="1">
      <alignment vertical="center" wrapText="1"/>
    </xf>
    <xf numFmtId="0" fontId="14" fillId="3" borderId="46" xfId="9" quotePrefix="1" applyFont="1" applyFill="1" applyBorder="1" applyAlignment="1">
      <alignment vertical="center" wrapText="1"/>
    </xf>
    <xf numFmtId="0" fontId="14" fillId="3" borderId="34" xfId="9" quotePrefix="1" applyFont="1" applyFill="1" applyBorder="1" applyAlignment="1">
      <alignment vertical="center" wrapText="1"/>
    </xf>
    <xf numFmtId="0" fontId="14" fillId="3" borderId="47" xfId="9" quotePrefix="1" applyFont="1" applyFill="1" applyBorder="1" applyAlignment="1">
      <alignment vertical="center" wrapText="1"/>
    </xf>
    <xf numFmtId="0" fontId="13" fillId="3" borderId="46" xfId="6" applyFont="1" applyFill="1" applyBorder="1" applyAlignment="1">
      <alignment vertical="center" wrapText="1"/>
    </xf>
    <xf numFmtId="0" fontId="13" fillId="3" borderId="51" xfId="6" applyFont="1" applyFill="1" applyBorder="1" applyAlignment="1">
      <alignment vertical="center" wrapText="1"/>
    </xf>
    <xf numFmtId="0" fontId="13" fillId="3" borderId="40" xfId="9" quotePrefix="1" applyFont="1" applyFill="1" applyBorder="1" applyAlignment="1">
      <alignment vertical="center" wrapText="1"/>
    </xf>
    <xf numFmtId="0" fontId="13" fillId="3" borderId="20" xfId="9" quotePrefix="1" applyFont="1" applyFill="1" applyBorder="1" applyAlignment="1">
      <alignment vertical="center" wrapText="1"/>
    </xf>
    <xf numFmtId="0" fontId="13" fillId="3" borderId="19" xfId="6" quotePrefix="1" applyFont="1" applyFill="1" applyBorder="1" applyAlignment="1">
      <alignment vertical="center" wrapText="1"/>
    </xf>
    <xf numFmtId="0" fontId="13" fillId="3" borderId="49" xfId="9" quotePrefix="1" applyFont="1" applyFill="1" applyBorder="1" applyAlignment="1">
      <alignment vertical="center" wrapText="1"/>
    </xf>
    <xf numFmtId="0" fontId="14" fillId="3" borderId="26" xfId="9" quotePrefix="1" applyFont="1" applyFill="1" applyBorder="1" applyAlignment="1">
      <alignment vertical="center" wrapText="1"/>
    </xf>
    <xf numFmtId="0" fontId="14" fillId="3" borderId="27" xfId="9" quotePrefix="1" applyFont="1" applyFill="1" applyBorder="1" applyAlignment="1">
      <alignment vertical="center" wrapText="1"/>
    </xf>
    <xf numFmtId="0" fontId="13" fillId="3" borderId="55" xfId="9" quotePrefix="1" applyFont="1" applyFill="1" applyBorder="1" applyAlignment="1">
      <alignment vertical="center" wrapText="1"/>
    </xf>
    <xf numFmtId="0" fontId="17" fillId="3" borderId="49" xfId="0" applyFont="1" applyFill="1" applyBorder="1" applyAlignment="1">
      <alignment horizontal="left" vertical="center" wrapText="1"/>
    </xf>
    <xf numFmtId="0" fontId="13" fillId="3" borderId="61" xfId="6" quotePrefix="1" applyFont="1" applyFill="1" applyBorder="1" applyAlignment="1">
      <alignment horizontal="center" vertical="center" wrapText="1"/>
    </xf>
    <xf numFmtId="0" fontId="1" fillId="3" borderId="19" xfId="9" quotePrefix="1" applyFont="1" applyFill="1" applyBorder="1" applyAlignment="1">
      <alignment vertical="center" wrapText="1"/>
    </xf>
    <xf numFmtId="0" fontId="1" fillId="3" borderId="53" xfId="9" quotePrefix="1" applyFont="1" applyFill="1" applyBorder="1" applyAlignment="1">
      <alignment vertical="center" wrapText="1"/>
    </xf>
    <xf numFmtId="0" fontId="1" fillId="3" borderId="54" xfId="9" quotePrefix="1" applyFont="1" applyFill="1" applyBorder="1" applyAlignment="1">
      <alignment vertical="center" wrapText="1"/>
    </xf>
    <xf numFmtId="0" fontId="1" fillId="3" borderId="56" xfId="9" quotePrefix="1" applyFont="1" applyFill="1" applyBorder="1" applyAlignment="1">
      <alignment vertical="center" wrapText="1"/>
    </xf>
    <xf numFmtId="0" fontId="1" fillId="3" borderId="57" xfId="9" quotePrefix="1" applyFont="1" applyFill="1" applyBorder="1" applyAlignment="1">
      <alignment vertical="center" wrapText="1"/>
    </xf>
    <xf numFmtId="0" fontId="32" fillId="3" borderId="49" xfId="0" applyFont="1" applyFill="1" applyBorder="1" applyAlignment="1">
      <alignment horizontal="left" vertical="center" wrapText="1"/>
    </xf>
    <xf numFmtId="0" fontId="25" fillId="3" borderId="49" xfId="0" applyFont="1" applyFill="1" applyBorder="1" applyAlignment="1">
      <alignment horizontal="left" vertical="center" wrapText="1"/>
    </xf>
    <xf numFmtId="0" fontId="14" fillId="3" borderId="21" xfId="9" applyFont="1" applyFill="1" applyBorder="1" applyAlignment="1">
      <alignment vertical="center" wrapText="1"/>
    </xf>
    <xf numFmtId="0" fontId="19" fillId="0" borderId="62" xfId="0" applyFont="1" applyBorder="1" applyAlignment="1">
      <alignment vertical="top" wrapText="1"/>
    </xf>
    <xf numFmtId="0" fontId="13" fillId="3" borderId="57" xfId="6" quotePrefix="1" applyFont="1" applyFill="1" applyBorder="1" applyAlignment="1">
      <alignment vertical="center" wrapText="1"/>
    </xf>
    <xf numFmtId="0" fontId="13" fillId="3" borderId="49" xfId="6" applyFont="1" applyFill="1" applyBorder="1" applyAlignment="1">
      <alignment vertical="center" wrapText="1"/>
    </xf>
    <xf numFmtId="0" fontId="13" fillId="3" borderId="53" xfId="6" applyFont="1" applyFill="1" applyBorder="1" applyAlignment="1">
      <alignment vertical="center" wrapText="1"/>
    </xf>
    <xf numFmtId="0" fontId="13" fillId="3" borderId="61" xfId="6" applyFont="1" applyFill="1" applyBorder="1" applyAlignment="1">
      <alignment vertical="center" wrapText="1"/>
    </xf>
    <xf numFmtId="0" fontId="14" fillId="3" borderId="56" xfId="6" quotePrefix="1" applyFont="1" applyFill="1" applyBorder="1" applyAlignment="1">
      <alignment vertical="center" wrapText="1"/>
    </xf>
    <xf numFmtId="0" fontId="19" fillId="3" borderId="20" xfId="0" applyFont="1" applyFill="1" applyBorder="1" applyAlignment="1">
      <alignment horizontal="center" vertical="center"/>
    </xf>
    <xf numFmtId="0" fontId="19" fillId="3" borderId="56" xfId="0" applyFont="1" applyFill="1" applyBorder="1" applyAlignment="1">
      <alignment horizontal="center" vertical="center"/>
    </xf>
    <xf numFmtId="0" fontId="14" fillId="3" borderId="55" xfId="9" quotePrefix="1" applyFont="1" applyFill="1" applyBorder="1" applyAlignment="1">
      <alignment horizontal="center" vertical="center" wrapText="1"/>
    </xf>
    <xf numFmtId="0" fontId="19" fillId="3" borderId="19" xfId="0" applyFont="1" applyFill="1" applyBorder="1" applyAlignment="1">
      <alignment horizontal="center" vertical="center"/>
    </xf>
    <xf numFmtId="0" fontId="14" fillId="3" borderId="61" xfId="9" quotePrefix="1" applyFont="1" applyFill="1" applyBorder="1" applyAlignment="1">
      <alignment horizontal="center" vertical="center" wrapText="1"/>
    </xf>
    <xf numFmtId="0" fontId="14" fillId="3" borderId="57" xfId="9" quotePrefix="1" applyFont="1" applyFill="1" applyBorder="1" applyAlignment="1">
      <alignment horizontal="center" vertical="center" wrapText="1"/>
    </xf>
    <xf numFmtId="0" fontId="13" fillId="3" borderId="56" xfId="6" applyFont="1" applyFill="1" applyBorder="1" applyAlignment="1">
      <alignment horizontal="center" vertical="center" wrapText="1"/>
    </xf>
    <xf numFmtId="0" fontId="13" fillId="3" borderId="61" xfId="6" applyFont="1" applyFill="1" applyBorder="1" applyAlignment="1">
      <alignment horizontal="center" vertical="center" wrapText="1"/>
    </xf>
    <xf numFmtId="0" fontId="14" fillId="3" borderId="50" xfId="9" quotePrefix="1" applyFont="1" applyFill="1" applyBorder="1" applyAlignment="1">
      <alignment horizontal="center" vertical="center" wrapText="1"/>
    </xf>
    <xf numFmtId="0" fontId="14" fillId="3" borderId="29" xfId="9" quotePrefix="1" applyFont="1" applyFill="1" applyBorder="1" applyAlignment="1">
      <alignment horizontal="center" vertical="center" wrapText="1"/>
    </xf>
    <xf numFmtId="0" fontId="14" fillId="3" borderId="30" xfId="9" quotePrefix="1" applyFont="1" applyFill="1" applyBorder="1" applyAlignment="1">
      <alignment horizontal="center" vertical="center" wrapText="1"/>
    </xf>
    <xf numFmtId="0" fontId="14" fillId="0" borderId="37" xfId="9" quotePrefix="1" applyFont="1" applyFill="1" applyBorder="1" applyAlignment="1">
      <alignment horizontal="center" vertical="center" wrapText="1"/>
    </xf>
    <xf numFmtId="0" fontId="13" fillId="3" borderId="63" xfId="6" applyFont="1" applyFill="1" applyBorder="1" applyAlignment="1">
      <alignment horizontal="center" vertical="center" wrapText="1"/>
    </xf>
    <xf numFmtId="0" fontId="13" fillId="3" borderId="64" xfId="6" applyFont="1" applyFill="1" applyBorder="1" applyAlignment="1">
      <alignment horizontal="center" vertical="center" wrapText="1"/>
    </xf>
    <xf numFmtId="0" fontId="13" fillId="3" borderId="65" xfId="6" applyFont="1" applyFill="1" applyBorder="1" applyAlignment="1">
      <alignment horizontal="center" vertical="center" wrapText="1"/>
    </xf>
    <xf numFmtId="0" fontId="13" fillId="3" borderId="53" xfId="9" quotePrefix="1" applyFont="1" applyFill="1" applyBorder="1" applyAlignment="1">
      <alignment horizontal="center" vertical="center" wrapText="1"/>
    </xf>
    <xf numFmtId="0" fontId="13" fillId="3" borderId="53" xfId="6" applyFont="1" applyFill="1" applyBorder="1" applyAlignment="1">
      <alignment horizontal="center" vertical="center" wrapText="1"/>
    </xf>
    <xf numFmtId="0" fontId="23" fillId="3" borderId="26" xfId="0" applyFont="1" applyFill="1" applyBorder="1" applyAlignment="1">
      <alignment horizontal="center" vertical="center" wrapText="1"/>
    </xf>
    <xf numFmtId="0" fontId="23" fillId="3" borderId="27" xfId="0" applyFont="1" applyFill="1" applyBorder="1" applyAlignment="1">
      <alignment horizontal="center" vertical="center" wrapText="1"/>
    </xf>
    <xf numFmtId="0" fontId="14" fillId="3" borderId="66" xfId="9" applyFont="1" applyFill="1" applyBorder="1" applyAlignment="1">
      <alignment vertical="center" wrapText="1"/>
    </xf>
    <xf numFmtId="0" fontId="16" fillId="3" borderId="29" xfId="0" applyFont="1" applyFill="1" applyBorder="1" applyAlignment="1">
      <alignment horizontal="center" vertical="center" wrapText="1"/>
    </xf>
    <xf numFmtId="0" fontId="16" fillId="3" borderId="30" xfId="0" applyFont="1" applyFill="1" applyBorder="1" applyAlignment="1">
      <alignment horizontal="center" vertical="center" wrapText="1"/>
    </xf>
    <xf numFmtId="14" fontId="35" fillId="3" borderId="67" xfId="7" applyNumberFormat="1" applyFont="1" applyFill="1" applyBorder="1" applyAlignment="1">
      <alignment vertical="center" wrapText="1"/>
    </xf>
    <xf numFmtId="0" fontId="14" fillId="3" borderId="68" xfId="9" quotePrefix="1" applyFont="1" applyFill="1" applyBorder="1" applyAlignment="1">
      <alignment horizontal="center" vertical="center" wrapText="1"/>
    </xf>
    <xf numFmtId="0" fontId="14" fillId="3" borderId="63" xfId="9" quotePrefix="1" applyFont="1" applyFill="1" applyBorder="1" applyAlignment="1">
      <alignment horizontal="center" vertical="center" wrapText="1"/>
    </xf>
    <xf numFmtId="0" fontId="14" fillId="3" borderId="69" xfId="9" quotePrefix="1" applyFont="1" applyFill="1" applyBorder="1" applyAlignment="1">
      <alignment horizontal="center" vertical="center" wrapText="1"/>
    </xf>
    <xf numFmtId="0" fontId="20" fillId="4" borderId="0" xfId="24" applyFill="1"/>
    <xf numFmtId="0" fontId="74" fillId="4" borderId="19" xfId="24" applyFont="1" applyFill="1" applyBorder="1" applyAlignment="1">
      <alignment horizontal="center" vertical="center" wrapText="1"/>
    </xf>
    <xf numFmtId="0" fontId="75" fillId="4" borderId="53" xfId="24" applyFont="1" applyFill="1" applyBorder="1" applyAlignment="1">
      <alignment horizontal="center" vertical="center" wrapText="1"/>
    </xf>
    <xf numFmtId="0" fontId="76" fillId="4" borderId="52" xfId="24" applyFont="1" applyFill="1" applyBorder="1" applyAlignment="1">
      <alignment horizontal="center" vertical="center" wrapText="1"/>
    </xf>
    <xf numFmtId="0" fontId="1" fillId="4" borderId="58" xfId="14" quotePrefix="1" applyFont="1" applyFill="1" applyBorder="1" applyAlignment="1">
      <alignment horizontal="center" vertical="center" wrapText="1"/>
    </xf>
    <xf numFmtId="0" fontId="1" fillId="4" borderId="60" xfId="14" quotePrefix="1" applyFont="1" applyFill="1" applyBorder="1" applyAlignment="1">
      <alignment horizontal="center" vertical="center" wrapText="1"/>
    </xf>
    <xf numFmtId="0" fontId="31" fillId="4" borderId="20" xfId="0" applyFont="1" applyFill="1" applyBorder="1" applyAlignment="1">
      <alignment horizontal="left" vertical="center" wrapText="1"/>
    </xf>
    <xf numFmtId="0" fontId="9" fillId="4" borderId="19" xfId="6" quotePrefix="1" applyFont="1" applyFill="1" applyBorder="1" applyAlignment="1">
      <alignment horizontal="left" vertical="center" wrapText="1"/>
    </xf>
    <xf numFmtId="0" fontId="9" fillId="4" borderId="53" xfId="6" quotePrefix="1" applyFont="1" applyFill="1" applyBorder="1" applyAlignment="1">
      <alignment horizontal="left" vertical="center" wrapText="1"/>
    </xf>
    <xf numFmtId="0" fontId="9" fillId="4" borderId="57" xfId="6" quotePrefix="1" applyFont="1" applyFill="1" applyBorder="1" applyAlignment="1">
      <alignment horizontal="left" vertical="center" wrapText="1"/>
    </xf>
    <xf numFmtId="0" fontId="9" fillId="4" borderId="54" xfId="6" quotePrefix="1" applyFont="1" applyFill="1" applyBorder="1" applyAlignment="1">
      <alignment horizontal="left" vertical="center" wrapText="1"/>
    </xf>
    <xf numFmtId="0" fontId="9" fillId="4" borderId="56" xfId="6" quotePrefix="1" applyFont="1" applyFill="1" applyBorder="1" applyAlignment="1">
      <alignment horizontal="left" vertical="center" wrapText="1"/>
    </xf>
    <xf numFmtId="0" fontId="9" fillId="4" borderId="70" xfId="3" quotePrefix="1" applyFont="1" applyFill="1" applyBorder="1" applyAlignment="1">
      <alignment horizontal="center" vertical="center" wrapText="1"/>
    </xf>
    <xf numFmtId="0" fontId="9" fillId="4" borderId="71" xfId="3" quotePrefix="1" applyFont="1" applyFill="1" applyBorder="1" applyAlignment="1">
      <alignment horizontal="center" vertical="center"/>
    </xf>
    <xf numFmtId="0" fontId="9" fillId="4" borderId="72" xfId="3" quotePrefix="1" applyFont="1" applyFill="1" applyBorder="1" applyAlignment="1">
      <alignment horizontal="center" vertical="center" wrapText="1"/>
    </xf>
    <xf numFmtId="0" fontId="9" fillId="4" borderId="71" xfId="3" quotePrefix="1" applyFont="1" applyFill="1" applyBorder="1" applyAlignment="1">
      <alignment horizontal="center" vertical="center" wrapText="1"/>
    </xf>
    <xf numFmtId="0" fontId="9" fillId="4" borderId="73" xfId="3" quotePrefix="1" applyFont="1" applyFill="1" applyBorder="1" applyAlignment="1">
      <alignment horizontal="center" vertical="center" wrapText="1"/>
    </xf>
    <xf numFmtId="0" fontId="9" fillId="4" borderId="74" xfId="3" quotePrefix="1" applyFont="1" applyFill="1" applyBorder="1" applyAlignment="1">
      <alignment horizontal="center" vertical="center" wrapText="1"/>
    </xf>
    <xf numFmtId="0" fontId="26" fillId="4" borderId="49" xfId="23" applyFont="1" applyFill="1" applyBorder="1" applyAlignment="1">
      <alignment horizontal="left" vertical="center" wrapText="1"/>
    </xf>
    <xf numFmtId="0" fontId="29" fillId="4" borderId="49" xfId="23" applyFont="1" applyFill="1" applyBorder="1" applyAlignment="1">
      <alignment horizontal="left" vertical="center" wrapText="1"/>
    </xf>
    <xf numFmtId="0" fontId="26" fillId="4" borderId="0" xfId="23" applyFont="1" applyFill="1" applyBorder="1" applyAlignment="1">
      <alignment horizontal="left" vertical="center" wrapText="1"/>
    </xf>
    <xf numFmtId="0" fontId="29" fillId="4" borderId="0" xfId="23" applyFont="1" applyFill="1" applyBorder="1" applyAlignment="1">
      <alignment horizontal="left" vertical="center" wrapText="1"/>
    </xf>
    <xf numFmtId="0" fontId="14" fillId="2" borderId="0" xfId="3" applyFont="1" applyFill="1" applyBorder="1" applyAlignment="1">
      <alignment horizontal="center" vertical="center" wrapText="1"/>
    </xf>
    <xf numFmtId="0" fontId="14" fillId="2" borderId="0" xfId="6" applyFont="1" applyFill="1" applyBorder="1" applyAlignment="1">
      <alignment vertical="center" wrapText="1"/>
    </xf>
    <xf numFmtId="0" fontId="14" fillId="2" borderId="0" xfId="9" applyFont="1" applyFill="1" applyBorder="1" applyAlignment="1">
      <alignment vertical="center" wrapText="1"/>
    </xf>
    <xf numFmtId="0" fontId="16" fillId="2" borderId="0" xfId="0" applyFont="1" applyFill="1" applyBorder="1" applyAlignment="1">
      <alignment horizontal="left" vertical="center"/>
    </xf>
    <xf numFmtId="0" fontId="14" fillId="2" borderId="10" xfId="9" applyFont="1" applyFill="1" applyBorder="1" applyAlignment="1">
      <alignment vertical="center" wrapText="1"/>
    </xf>
    <xf numFmtId="0" fontId="14" fillId="2" borderId="75" xfId="9" applyFont="1" applyFill="1" applyBorder="1" applyAlignment="1">
      <alignment vertical="center" wrapText="1"/>
    </xf>
    <xf numFmtId="0" fontId="14" fillId="0" borderId="3" xfId="9" applyFont="1" applyFill="1" applyBorder="1" applyAlignment="1">
      <alignment horizontal="center" vertical="center" wrapText="1"/>
    </xf>
    <xf numFmtId="0" fontId="17" fillId="2" borderId="11" xfId="0" applyFont="1" applyFill="1" applyBorder="1" applyAlignment="1">
      <alignment horizontal="left" vertical="center" wrapText="1"/>
    </xf>
    <xf numFmtId="0" fontId="13" fillId="2" borderId="0" xfId="6" applyFont="1" applyFill="1" applyBorder="1" applyAlignment="1">
      <alignment horizontal="left" vertical="center" wrapText="1"/>
    </xf>
    <xf numFmtId="0" fontId="13" fillId="3" borderId="42" xfId="9" quotePrefix="1" applyFont="1" applyFill="1" applyBorder="1" applyAlignment="1">
      <alignment horizontal="center" vertical="center" wrapText="1"/>
    </xf>
    <xf numFmtId="0" fontId="13" fillId="3" borderId="23" xfId="6" applyFont="1" applyFill="1" applyBorder="1" applyAlignment="1">
      <alignment horizontal="center" vertical="center" wrapText="1"/>
    </xf>
    <xf numFmtId="0" fontId="13" fillId="3" borderId="40" xfId="9" quotePrefix="1" applyFont="1" applyFill="1" applyBorder="1" applyAlignment="1">
      <alignment horizontal="center" vertical="center" wrapText="1"/>
    </xf>
    <xf numFmtId="0" fontId="14" fillId="3" borderId="27" xfId="6" quotePrefix="1" applyFont="1" applyFill="1" applyBorder="1" applyAlignment="1">
      <alignment horizontal="center" vertical="center" wrapText="1"/>
    </xf>
    <xf numFmtId="0" fontId="14" fillId="3" borderId="40" xfId="6" quotePrefix="1" applyFont="1" applyFill="1" applyBorder="1" applyAlignment="1">
      <alignment horizontal="center" vertical="center" wrapText="1"/>
    </xf>
    <xf numFmtId="0" fontId="14" fillId="3" borderId="41" xfId="6" quotePrefix="1" applyFont="1" applyFill="1" applyBorder="1" applyAlignment="1">
      <alignment horizontal="center" vertical="center" wrapText="1"/>
    </xf>
    <xf numFmtId="0" fontId="17" fillId="3" borderId="66" xfId="0" applyFont="1" applyFill="1" applyBorder="1" applyAlignment="1">
      <alignment horizontal="left" vertical="center" wrapText="1"/>
    </xf>
    <xf numFmtId="0" fontId="14" fillId="3" borderId="42" xfId="6" quotePrefix="1" applyFont="1" applyFill="1" applyBorder="1" applyAlignment="1">
      <alignment horizontal="center" vertical="center" wrapText="1"/>
    </xf>
    <xf numFmtId="0" fontId="16" fillId="3" borderId="76" xfId="0" applyFont="1" applyFill="1" applyBorder="1" applyAlignment="1">
      <alignment horizontal="center" vertical="center" wrapText="1"/>
    </xf>
    <xf numFmtId="0" fontId="13" fillId="3" borderId="56" xfId="9" quotePrefix="1" applyFont="1" applyFill="1" applyBorder="1" applyAlignment="1">
      <alignment horizontal="center" vertical="center" wrapText="1"/>
    </xf>
    <xf numFmtId="0" fontId="13" fillId="3" borderId="61" xfId="9" quotePrefix="1" applyFont="1" applyFill="1" applyBorder="1" applyAlignment="1">
      <alignment horizontal="center" vertical="center" wrapText="1"/>
    </xf>
    <xf numFmtId="0" fontId="14" fillId="3" borderId="35" xfId="6" quotePrefix="1" applyFont="1" applyFill="1" applyBorder="1" applyAlignment="1">
      <alignment horizontal="center" vertical="center" wrapText="1"/>
    </xf>
    <xf numFmtId="0" fontId="16" fillId="3" borderId="41" xfId="0" applyFont="1" applyFill="1" applyBorder="1" applyAlignment="1">
      <alignment horizontal="center" vertical="center" wrapText="1"/>
    </xf>
    <xf numFmtId="0" fontId="13" fillId="3" borderId="41" xfId="9" quotePrefix="1" applyFont="1" applyFill="1" applyBorder="1" applyAlignment="1">
      <alignment horizontal="center" vertical="center" wrapText="1"/>
    </xf>
    <xf numFmtId="0" fontId="13" fillId="3" borderId="55" xfId="6" quotePrefix="1" applyFont="1" applyFill="1" applyBorder="1" applyAlignment="1">
      <alignment horizontal="center" vertical="center" wrapText="1"/>
    </xf>
    <xf numFmtId="0" fontId="16" fillId="3" borderId="55" xfId="0" applyFont="1" applyFill="1" applyBorder="1" applyAlignment="1">
      <alignment horizontal="center" vertical="center"/>
    </xf>
    <xf numFmtId="0" fontId="16" fillId="3" borderId="61" xfId="0" applyFont="1" applyFill="1" applyBorder="1" applyAlignment="1">
      <alignment horizontal="center" vertical="center"/>
    </xf>
    <xf numFmtId="0" fontId="16" fillId="3" borderId="63" xfId="0" applyFont="1" applyFill="1" applyBorder="1" applyAlignment="1">
      <alignment horizontal="center" vertical="center" wrapText="1"/>
    </xf>
    <xf numFmtId="0" fontId="16" fillId="3" borderId="69" xfId="0" applyFont="1" applyFill="1" applyBorder="1" applyAlignment="1">
      <alignment horizontal="center" vertical="center" wrapText="1"/>
    </xf>
    <xf numFmtId="0" fontId="13" fillId="3" borderId="26" xfId="6" quotePrefix="1" applyFont="1" applyFill="1" applyBorder="1" applyAlignment="1">
      <alignment vertical="center" wrapText="1"/>
    </xf>
    <xf numFmtId="0" fontId="13" fillId="3" borderId="27" xfId="6" quotePrefix="1" applyFont="1" applyFill="1" applyBorder="1" applyAlignment="1">
      <alignment vertical="center" wrapText="1"/>
    </xf>
    <xf numFmtId="0" fontId="13" fillId="3" borderId="77" xfId="6" quotePrefix="1" applyFont="1" applyFill="1" applyBorder="1" applyAlignment="1">
      <alignment vertical="center" wrapText="1"/>
    </xf>
    <xf numFmtId="0" fontId="13" fillId="3" borderId="59" xfId="6" quotePrefix="1" applyFont="1" applyFill="1" applyBorder="1" applyAlignment="1">
      <alignment horizontal="center" vertical="center" wrapText="1"/>
    </xf>
    <xf numFmtId="0" fontId="17" fillId="2" borderId="9" xfId="0" applyFont="1" applyFill="1" applyBorder="1" applyAlignment="1">
      <alignment horizontal="left" vertical="center" wrapText="1"/>
    </xf>
    <xf numFmtId="0" fontId="13" fillId="2" borderId="78" xfId="6" applyFont="1" applyFill="1" applyBorder="1" applyAlignment="1">
      <alignment horizontal="center" vertical="center" wrapText="1"/>
    </xf>
    <xf numFmtId="0" fontId="13" fillId="2" borderId="79" xfId="6" applyFont="1" applyFill="1" applyBorder="1" applyAlignment="1">
      <alignment horizontal="center" vertical="center" wrapText="1"/>
    </xf>
    <xf numFmtId="0" fontId="13" fillId="2" borderId="3" xfId="6" applyFont="1" applyFill="1" applyBorder="1" applyAlignment="1">
      <alignment horizontal="center" vertical="center" wrapText="1"/>
    </xf>
    <xf numFmtId="0" fontId="13" fillId="2" borderId="16" xfId="9" applyFont="1" applyFill="1" applyBorder="1" applyAlignment="1">
      <alignment horizontal="center" vertical="center" wrapText="1"/>
    </xf>
    <xf numFmtId="0" fontId="14" fillId="2" borderId="80" xfId="9" applyFont="1" applyFill="1" applyBorder="1" applyAlignment="1">
      <alignment horizontal="center" vertical="center" wrapText="1"/>
    </xf>
    <xf numFmtId="0" fontId="14" fillId="2" borderId="81" xfId="9" applyFont="1" applyFill="1" applyBorder="1" applyAlignment="1">
      <alignment horizontal="center" vertical="center" wrapText="1"/>
    </xf>
    <xf numFmtId="0" fontId="14" fillId="2" borderId="15" xfId="6" applyFont="1" applyFill="1" applyBorder="1" applyAlignment="1">
      <alignment horizontal="center" vertical="center" wrapText="1"/>
    </xf>
    <xf numFmtId="0" fontId="14" fillId="2" borderId="78" xfId="9" applyFont="1" applyFill="1" applyBorder="1" applyAlignment="1">
      <alignment horizontal="center" vertical="center" wrapText="1"/>
    </xf>
    <xf numFmtId="0" fontId="16" fillId="2" borderId="17" xfId="0" applyFont="1" applyFill="1" applyBorder="1" applyAlignment="1">
      <alignment horizontal="center" vertical="center" wrapText="1"/>
    </xf>
    <xf numFmtId="0" fontId="16" fillId="2" borderId="82" xfId="0" applyFont="1" applyFill="1" applyBorder="1" applyAlignment="1">
      <alignment horizontal="center" vertical="center" wrapText="1"/>
    </xf>
    <xf numFmtId="0" fontId="16" fillId="2" borderId="83" xfId="0" applyFont="1" applyFill="1" applyBorder="1" applyAlignment="1">
      <alignment horizontal="center" vertical="center" wrapText="1"/>
    </xf>
    <xf numFmtId="0" fontId="9" fillId="4" borderId="46" xfId="6" quotePrefix="1" applyFont="1" applyFill="1" applyBorder="1" applyAlignment="1">
      <alignment horizontal="center" vertical="center" wrapText="1"/>
    </xf>
    <xf numFmtId="0" fontId="9" fillId="4" borderId="34" xfId="6" quotePrefix="1" applyFont="1" applyFill="1" applyBorder="1" applyAlignment="1">
      <alignment horizontal="center" vertical="center" wrapText="1"/>
    </xf>
    <xf numFmtId="0" fontId="9" fillId="4" borderId="47" xfId="6" quotePrefix="1" applyFont="1" applyFill="1" applyBorder="1" applyAlignment="1">
      <alignment horizontal="center" vertical="center" wrapText="1"/>
    </xf>
    <xf numFmtId="0" fontId="9" fillId="4" borderId="51" xfId="6" quotePrefix="1" applyFont="1" applyFill="1" applyBorder="1" applyAlignment="1">
      <alignment horizontal="center" vertical="center" wrapText="1"/>
    </xf>
    <xf numFmtId="0" fontId="9" fillId="4" borderId="35" xfId="6" quotePrefix="1" applyFont="1" applyFill="1" applyBorder="1" applyAlignment="1">
      <alignment horizontal="center" vertical="center" wrapText="1"/>
    </xf>
    <xf numFmtId="0" fontId="13" fillId="3" borderId="54" xfId="9" quotePrefix="1" applyFont="1" applyFill="1" applyBorder="1" applyAlignment="1">
      <alignment horizontal="center" vertical="center" wrapText="1"/>
    </xf>
    <xf numFmtId="0" fontId="33" fillId="0" borderId="84" xfId="0" applyFont="1" applyBorder="1" applyAlignment="1">
      <alignment horizontal="left" wrapText="1"/>
    </xf>
    <xf numFmtId="0" fontId="19" fillId="3" borderId="0" xfId="0" applyFont="1" applyFill="1"/>
    <xf numFmtId="0" fontId="13" fillId="3" borderId="22" xfId="6" applyFont="1" applyFill="1" applyBorder="1" applyAlignment="1">
      <alignment horizontal="center" vertical="center" wrapText="1"/>
    </xf>
    <xf numFmtId="0" fontId="14" fillId="3" borderId="85" xfId="9" quotePrefix="1" applyFont="1" applyFill="1" applyBorder="1" applyAlignment="1">
      <alignment horizontal="center" vertical="center" wrapText="1"/>
    </xf>
    <xf numFmtId="0" fontId="14" fillId="3" borderId="31" xfId="9" quotePrefix="1" applyFont="1" applyFill="1" applyBorder="1" applyAlignment="1">
      <alignment horizontal="center" vertical="center" wrapText="1"/>
    </xf>
    <xf numFmtId="0" fontId="14" fillId="3" borderId="33" xfId="6" quotePrefix="1" applyFont="1" applyFill="1" applyBorder="1" applyAlignment="1">
      <alignment horizontal="center" vertical="center" wrapText="1"/>
    </xf>
    <xf numFmtId="0" fontId="14" fillId="3" borderId="86" xfId="6" quotePrefix="1" applyFont="1" applyFill="1" applyBorder="1" applyAlignment="1">
      <alignment horizontal="center" vertical="center" wrapText="1"/>
    </xf>
    <xf numFmtId="0" fontId="14" fillId="3" borderId="87" xfId="6" quotePrefix="1" applyFont="1" applyFill="1" applyBorder="1" applyAlignment="1">
      <alignment horizontal="center" vertical="center" wrapText="1"/>
    </xf>
    <xf numFmtId="0" fontId="19" fillId="3" borderId="22" xfId="0" applyFont="1" applyFill="1" applyBorder="1" applyAlignment="1">
      <alignment horizontal="center" vertical="center"/>
    </xf>
    <xf numFmtId="0" fontId="19" fillId="3" borderId="23" xfId="0" applyFont="1" applyFill="1" applyBorder="1" applyAlignment="1">
      <alignment horizontal="center" vertical="center"/>
    </xf>
    <xf numFmtId="0" fontId="19" fillId="3" borderId="88" xfId="0" applyFont="1" applyFill="1" applyBorder="1" applyAlignment="1">
      <alignment horizontal="center" vertical="center"/>
    </xf>
    <xf numFmtId="0" fontId="19" fillId="3" borderId="46" xfId="0" applyFont="1" applyFill="1" applyBorder="1" applyAlignment="1">
      <alignment horizontal="center" vertical="center"/>
    </xf>
    <xf numFmtId="0" fontId="19" fillId="3" borderId="34" xfId="0" applyFont="1" applyFill="1" applyBorder="1" applyAlignment="1">
      <alignment horizontal="center" vertical="center"/>
    </xf>
    <xf numFmtId="0" fontId="19" fillId="3" borderId="35" xfId="0" applyFont="1" applyFill="1" applyBorder="1" applyAlignment="1">
      <alignment horizontal="center" vertical="center"/>
    </xf>
    <xf numFmtId="0" fontId="23" fillId="3" borderId="46" xfId="0" applyFont="1" applyFill="1" applyBorder="1" applyAlignment="1">
      <alignment horizontal="center" vertical="center" wrapText="1"/>
    </xf>
    <xf numFmtId="0" fontId="23" fillId="3" borderId="34" xfId="0" applyFont="1" applyFill="1" applyBorder="1" applyAlignment="1">
      <alignment horizontal="center" vertical="center" wrapText="1"/>
    </xf>
    <xf numFmtId="0" fontId="23" fillId="3" borderId="47" xfId="0" applyFont="1" applyFill="1" applyBorder="1" applyAlignment="1">
      <alignment horizontal="center" vertical="center" wrapText="1"/>
    </xf>
    <xf numFmtId="0" fontId="23" fillId="3" borderId="51" xfId="0" applyFont="1" applyFill="1" applyBorder="1" applyAlignment="1">
      <alignment horizontal="center" vertical="center" wrapText="1"/>
    </xf>
    <xf numFmtId="0" fontId="23" fillId="3" borderId="35" xfId="0" applyFont="1" applyFill="1" applyBorder="1" applyAlignment="1">
      <alignment horizontal="center" vertical="center" wrapText="1"/>
    </xf>
    <xf numFmtId="0" fontId="16" fillId="3" borderId="63" xfId="0" applyFont="1" applyFill="1" applyBorder="1" applyAlignment="1">
      <alignment horizontal="center" vertical="center"/>
    </xf>
    <xf numFmtId="0" fontId="16" fillId="3" borderId="64" xfId="0" applyFont="1" applyFill="1" applyBorder="1" applyAlignment="1">
      <alignment horizontal="center" vertical="center"/>
    </xf>
    <xf numFmtId="0" fontId="16" fillId="3" borderId="89" xfId="0" applyFont="1" applyFill="1" applyBorder="1" applyAlignment="1">
      <alignment horizontal="center" vertical="center"/>
    </xf>
    <xf numFmtId="0" fontId="16" fillId="3" borderId="65" xfId="0" applyFont="1" applyFill="1" applyBorder="1" applyAlignment="1">
      <alignment horizontal="center" vertical="center"/>
    </xf>
    <xf numFmtId="0" fontId="16" fillId="3" borderId="69" xfId="0" applyFont="1" applyFill="1" applyBorder="1" applyAlignment="1">
      <alignment horizontal="center" vertical="center"/>
    </xf>
    <xf numFmtId="0" fontId="47" fillId="3" borderId="47" xfId="0" applyFont="1" applyFill="1" applyBorder="1" applyAlignment="1">
      <alignment vertical="top" wrapText="1"/>
    </xf>
    <xf numFmtId="0" fontId="48" fillId="3" borderId="49" xfId="0" applyFont="1" applyFill="1" applyBorder="1" applyAlignment="1">
      <alignment horizontal="left" vertical="center" wrapText="1"/>
    </xf>
    <xf numFmtId="0" fontId="13" fillId="2" borderId="90" xfId="6" applyFont="1" applyFill="1" applyBorder="1" applyAlignment="1">
      <alignment horizontal="center" vertical="center" wrapText="1"/>
    </xf>
    <xf numFmtId="0" fontId="49" fillId="3" borderId="22" xfId="6" applyFont="1" applyFill="1" applyBorder="1" applyAlignment="1">
      <alignment horizontal="center" vertical="center" wrapText="1"/>
    </xf>
    <xf numFmtId="0" fontId="49" fillId="3" borderId="24" xfId="6" applyFont="1" applyFill="1" applyBorder="1" applyAlignment="1">
      <alignment horizontal="center" vertical="center" wrapText="1"/>
    </xf>
    <xf numFmtId="0" fontId="47" fillId="3" borderId="36" xfId="9" quotePrefix="1" applyFont="1" applyFill="1" applyBorder="1" applyAlignment="1">
      <alignment horizontal="center" vertical="center" wrapText="1"/>
    </xf>
    <xf numFmtId="0" fontId="47" fillId="3" borderId="37" xfId="9" quotePrefix="1" applyFont="1" applyFill="1" applyBorder="1" applyAlignment="1">
      <alignment horizontal="center" vertical="center" wrapText="1"/>
    </xf>
    <xf numFmtId="0" fontId="47" fillId="3" borderId="38" xfId="9" quotePrefix="1" applyFont="1" applyFill="1" applyBorder="1" applyAlignment="1">
      <alignment horizontal="center" vertical="center" wrapText="1"/>
    </xf>
    <xf numFmtId="0" fontId="47" fillId="3" borderId="76" xfId="9" quotePrefix="1" applyFont="1" applyFill="1" applyBorder="1" applyAlignment="1">
      <alignment horizontal="center" vertical="center" wrapText="1"/>
    </xf>
    <xf numFmtId="0" fontId="47" fillId="3" borderId="48" xfId="9" quotePrefix="1" applyFont="1" applyFill="1" applyBorder="1" applyAlignment="1">
      <alignment horizontal="center" vertical="center" wrapText="1"/>
    </xf>
    <xf numFmtId="0" fontId="49" fillId="3" borderId="19" xfId="6" quotePrefix="1" applyFont="1" applyFill="1" applyBorder="1" applyAlignment="1">
      <alignment horizontal="center" vertical="center" wrapText="1"/>
    </xf>
    <xf numFmtId="0" fontId="49" fillId="3" borderId="56" xfId="6" quotePrefix="1" applyFont="1" applyFill="1" applyBorder="1" applyAlignment="1">
      <alignment horizontal="center" vertical="center" wrapText="1"/>
    </xf>
    <xf numFmtId="0" fontId="49" fillId="3" borderId="19" xfId="9" quotePrefix="1" applyFont="1" applyFill="1" applyBorder="1" applyAlignment="1">
      <alignment horizontal="center" vertical="center" wrapText="1"/>
    </xf>
    <xf numFmtId="0" fontId="49" fillId="3" borderId="20" xfId="9" quotePrefix="1" applyFont="1" applyFill="1" applyBorder="1" applyAlignment="1">
      <alignment horizontal="center" vertical="center" wrapText="1"/>
    </xf>
    <xf numFmtId="0" fontId="25" fillId="0" borderId="0" xfId="0" applyFont="1" applyFill="1" applyBorder="1" applyAlignment="1" applyProtection="1">
      <alignment horizontal="center" vertical="center" wrapText="1"/>
      <protection locked="0"/>
    </xf>
    <xf numFmtId="0" fontId="50" fillId="0" borderId="0" xfId="0" applyFont="1" applyFill="1" applyProtection="1">
      <protection locked="0"/>
    </xf>
    <xf numFmtId="0" fontId="19" fillId="0" borderId="0" xfId="0" applyFont="1" applyFill="1" applyProtection="1">
      <protection locked="0"/>
    </xf>
    <xf numFmtId="0" fontId="25" fillId="0" borderId="0" xfId="0" applyFont="1" applyFill="1" applyProtection="1">
      <protection locked="0"/>
    </xf>
    <xf numFmtId="0" fontId="8" fillId="0" borderId="58" xfId="3" quotePrefix="1" applyFont="1" applyFill="1" applyBorder="1" applyAlignment="1" applyProtection="1">
      <alignment horizontal="center" vertical="center" wrapText="1"/>
      <protection locked="0"/>
    </xf>
    <xf numFmtId="0" fontId="24" fillId="0" borderId="0" xfId="0" applyFont="1" applyFill="1" applyBorder="1" applyAlignment="1" applyProtection="1">
      <alignment horizontal="center" vertical="center" wrapText="1"/>
      <protection locked="0"/>
    </xf>
    <xf numFmtId="0" fontId="51" fillId="0" borderId="0" xfId="0" applyFont="1" applyFill="1" applyProtection="1">
      <protection locked="0"/>
    </xf>
    <xf numFmtId="0" fontId="21" fillId="0" borderId="0" xfId="0" applyFont="1" applyFill="1" applyProtection="1">
      <protection locked="0"/>
    </xf>
    <xf numFmtId="0" fontId="52" fillId="0" borderId="0" xfId="0" applyFont="1" applyFill="1" applyProtection="1">
      <protection locked="0"/>
    </xf>
    <xf numFmtId="0" fontId="24" fillId="0" borderId="0" xfId="0" applyFont="1" applyFill="1" applyProtection="1">
      <protection locked="0"/>
    </xf>
    <xf numFmtId="0" fontId="56" fillId="0" borderId="58" xfId="3" quotePrefix="1" applyFont="1" applyFill="1" applyBorder="1" applyAlignment="1" applyProtection="1">
      <alignment horizontal="center" vertical="center" wrapText="1"/>
      <protection locked="0"/>
    </xf>
    <xf numFmtId="0" fontId="60" fillId="0" borderId="0" xfId="0" applyFont="1" applyFill="1" applyProtection="1">
      <protection locked="0"/>
    </xf>
    <xf numFmtId="0" fontId="13" fillId="4" borderId="35" xfId="9" quotePrefix="1" applyFont="1" applyFill="1" applyBorder="1" applyAlignment="1">
      <alignment horizontal="center" vertical="center" wrapText="1"/>
    </xf>
    <xf numFmtId="0" fontId="16" fillId="4" borderId="36" xfId="0" applyFont="1" applyFill="1" applyBorder="1" applyAlignment="1">
      <alignment horizontal="center" vertical="center" wrapText="1"/>
    </xf>
    <xf numFmtId="0" fontId="16" fillId="4" borderId="37" xfId="0" applyFont="1" applyFill="1" applyBorder="1" applyAlignment="1">
      <alignment horizontal="center" vertical="center" wrapText="1"/>
    </xf>
    <xf numFmtId="0" fontId="16" fillId="4" borderId="38" xfId="0" applyFont="1" applyFill="1" applyBorder="1" applyAlignment="1">
      <alignment horizontal="center" vertical="center" wrapText="1"/>
    </xf>
    <xf numFmtId="0" fontId="14" fillId="4" borderId="33" xfId="9" quotePrefix="1" applyFont="1" applyFill="1" applyBorder="1" applyAlignment="1">
      <alignment horizontal="center" vertical="center" wrapText="1"/>
    </xf>
    <xf numFmtId="0" fontId="14" fillId="4" borderId="34" xfId="9" quotePrefix="1" applyFont="1" applyFill="1" applyBorder="1" applyAlignment="1">
      <alignment horizontal="center" vertical="center" wrapText="1"/>
    </xf>
    <xf numFmtId="0" fontId="14" fillId="4" borderId="35" xfId="9" quotePrefix="1" applyFont="1" applyFill="1" applyBorder="1" applyAlignment="1">
      <alignment horizontal="center" vertical="center" wrapText="1"/>
    </xf>
    <xf numFmtId="0" fontId="13" fillId="4" borderId="19" xfId="6" quotePrefix="1" applyFont="1" applyFill="1" applyBorder="1" applyAlignment="1">
      <alignment horizontal="center" vertical="center" wrapText="1"/>
    </xf>
    <xf numFmtId="0" fontId="13" fillId="4" borderId="20" xfId="6" quotePrefix="1" applyFont="1" applyFill="1" applyBorder="1" applyAlignment="1">
      <alignment horizontal="center" vertical="center" wrapText="1"/>
    </xf>
    <xf numFmtId="0" fontId="13" fillId="4" borderId="40" xfId="6" quotePrefix="1" applyFont="1" applyFill="1" applyBorder="1" applyAlignment="1">
      <alignment horizontal="center" vertical="center" wrapText="1"/>
    </xf>
    <xf numFmtId="0" fontId="13" fillId="4" borderId="41" xfId="6" quotePrefix="1" applyFont="1" applyFill="1" applyBorder="1" applyAlignment="1">
      <alignment horizontal="center" vertical="center" wrapText="1"/>
    </xf>
    <xf numFmtId="0" fontId="13" fillId="4" borderId="42" xfId="6" quotePrefix="1" applyFont="1" applyFill="1" applyBorder="1" applyAlignment="1">
      <alignment horizontal="center" vertical="center" wrapText="1"/>
    </xf>
    <xf numFmtId="0" fontId="13" fillId="4" borderId="39" xfId="6" quotePrefix="1" applyFont="1" applyFill="1" applyBorder="1" applyAlignment="1">
      <alignment horizontal="center" vertical="center" wrapText="1"/>
    </xf>
    <xf numFmtId="0" fontId="13" fillId="4" borderId="43" xfId="6" quotePrefix="1" applyFont="1" applyFill="1" applyBorder="1" applyAlignment="1">
      <alignment horizontal="center" vertical="center" wrapText="1"/>
    </xf>
    <xf numFmtId="0" fontId="13" fillId="4" borderId="40" xfId="6" quotePrefix="1" applyFont="1" applyFill="1" applyBorder="1" applyAlignment="1">
      <alignment vertical="center" wrapText="1"/>
    </xf>
    <xf numFmtId="0" fontId="13" fillId="4" borderId="44" xfId="6" quotePrefix="1" applyFont="1" applyFill="1" applyBorder="1" applyAlignment="1">
      <alignment vertical="center" wrapText="1"/>
    </xf>
    <xf numFmtId="0" fontId="13" fillId="4" borderId="45" xfId="6" quotePrefix="1" applyFont="1" applyFill="1" applyBorder="1" applyAlignment="1">
      <alignment vertical="center" wrapText="1"/>
    </xf>
    <xf numFmtId="0" fontId="13" fillId="4" borderId="39" xfId="6" quotePrefix="1" applyFont="1" applyFill="1" applyBorder="1" applyAlignment="1">
      <alignment vertical="center" wrapText="1"/>
    </xf>
    <xf numFmtId="0" fontId="14" fillId="4" borderId="44" xfId="6" quotePrefix="1" applyFont="1" applyFill="1" applyBorder="1" applyAlignment="1">
      <alignment vertical="center" wrapText="1"/>
    </xf>
    <xf numFmtId="0" fontId="14" fillId="4" borderId="43" xfId="6" quotePrefix="1" applyFont="1" applyFill="1" applyBorder="1" applyAlignment="1">
      <alignment vertical="center" wrapText="1"/>
    </xf>
    <xf numFmtId="0" fontId="13" fillId="4" borderId="26" xfId="9" quotePrefix="1" applyFont="1" applyFill="1" applyBorder="1" applyAlignment="1">
      <alignment horizontal="center" vertical="center" wrapText="1"/>
    </xf>
    <xf numFmtId="0" fontId="13" fillId="4" borderId="28" xfId="9" quotePrefix="1" applyFont="1" applyFill="1" applyBorder="1" applyAlignment="1">
      <alignment horizontal="center" vertical="center" wrapText="1"/>
    </xf>
    <xf numFmtId="0" fontId="16" fillId="4" borderId="26" xfId="0" applyFont="1" applyFill="1" applyBorder="1" applyAlignment="1">
      <alignment horizontal="center" vertical="center" wrapText="1"/>
    </xf>
    <xf numFmtId="0" fontId="16" fillId="4" borderId="27" xfId="0" applyFont="1" applyFill="1" applyBorder="1" applyAlignment="1">
      <alignment horizontal="center" vertical="center" wrapText="1"/>
    </xf>
    <xf numFmtId="0" fontId="16" fillId="4" borderId="28" xfId="0" applyFont="1" applyFill="1" applyBorder="1" applyAlignment="1">
      <alignment horizontal="center" vertical="center" wrapText="1"/>
    </xf>
    <xf numFmtId="0" fontId="14" fillId="4" borderId="46" xfId="9" quotePrefix="1" applyFont="1" applyFill="1" applyBorder="1" applyAlignment="1">
      <alignment horizontal="center" vertical="center" wrapText="1"/>
    </xf>
    <xf numFmtId="0" fontId="14" fillId="4" borderId="47" xfId="9" quotePrefix="1" applyFont="1" applyFill="1" applyBorder="1" applyAlignment="1">
      <alignment horizontal="center" vertical="center" wrapText="1"/>
    </xf>
    <xf numFmtId="0" fontId="14" fillId="4" borderId="36" xfId="9" quotePrefix="1" applyFont="1" applyFill="1" applyBorder="1" applyAlignment="1">
      <alignment horizontal="center" vertical="center" wrapText="1"/>
    </xf>
    <xf numFmtId="0" fontId="13" fillId="4" borderId="36" xfId="9" quotePrefix="1" applyFont="1" applyFill="1" applyBorder="1" applyAlignment="1">
      <alignment horizontal="center" vertical="center" wrapText="1"/>
    </xf>
    <xf numFmtId="0" fontId="13" fillId="4" borderId="48" xfId="9" quotePrefix="1" applyFont="1" applyFill="1" applyBorder="1" applyAlignment="1">
      <alignment horizontal="center" vertical="center" wrapText="1"/>
    </xf>
    <xf numFmtId="0" fontId="13" fillId="4" borderId="19" xfId="9" quotePrefix="1" applyFont="1" applyFill="1" applyBorder="1" applyAlignment="1">
      <alignment horizontal="center" vertical="center" wrapText="1"/>
    </xf>
    <xf numFmtId="0" fontId="13" fillId="4" borderId="20" xfId="9" quotePrefix="1" applyFont="1" applyFill="1" applyBorder="1" applyAlignment="1">
      <alignment horizontal="center" vertical="center" wrapText="1"/>
    </xf>
    <xf numFmtId="0" fontId="13" fillId="4" borderId="49" xfId="9" quotePrefix="1" applyFont="1" applyFill="1" applyBorder="1" applyAlignment="1">
      <alignment horizontal="center" vertical="center" wrapText="1"/>
    </xf>
    <xf numFmtId="0" fontId="13" fillId="4" borderId="39" xfId="9" quotePrefix="1" applyFont="1" applyFill="1" applyBorder="1" applyAlignment="1">
      <alignment horizontal="center" vertical="center" wrapText="1"/>
    </xf>
    <xf numFmtId="0" fontId="13" fillId="4" borderId="49" xfId="6" quotePrefix="1" applyFont="1" applyFill="1" applyBorder="1" applyAlignment="1">
      <alignment horizontal="center" vertical="center" wrapText="1"/>
    </xf>
    <xf numFmtId="0" fontId="16" fillId="4" borderId="19" xfId="0" applyFont="1" applyFill="1" applyBorder="1" applyAlignment="1">
      <alignment horizontal="center" vertical="center"/>
    </xf>
    <xf numFmtId="0" fontId="16" fillId="4" borderId="49" xfId="0" applyFont="1" applyFill="1" applyBorder="1" applyAlignment="1">
      <alignment horizontal="center" vertical="center"/>
    </xf>
    <xf numFmtId="0" fontId="16" fillId="4" borderId="20" xfId="0" applyFont="1" applyFill="1" applyBorder="1" applyAlignment="1">
      <alignment horizontal="center" vertical="center"/>
    </xf>
    <xf numFmtId="0" fontId="77" fillId="0" borderId="0" xfId="0" applyFont="1" applyFill="1" applyProtection="1">
      <protection locked="0"/>
    </xf>
    <xf numFmtId="0" fontId="74" fillId="4" borderId="49" xfId="24" applyFont="1" applyFill="1" applyBorder="1" applyAlignment="1">
      <alignment horizontal="center" vertical="center" wrapText="1"/>
    </xf>
    <xf numFmtId="0" fontId="76" fillId="4" borderId="43" xfId="24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2" fillId="2" borderId="0" xfId="0" applyFont="1" applyFill="1" applyBorder="1" applyAlignment="1">
      <alignment wrapText="1"/>
    </xf>
    <xf numFmtId="0" fontId="5" fillId="2" borderId="16" xfId="3" applyFont="1" applyFill="1" applyBorder="1" applyAlignment="1">
      <alignment horizontal="center" vertical="center" wrapText="1"/>
    </xf>
    <xf numFmtId="0" fontId="6" fillId="2" borderId="16" xfId="3" applyFont="1" applyFill="1" applyBorder="1" applyAlignment="1">
      <alignment horizontal="center" vertical="center" wrapText="1"/>
    </xf>
    <xf numFmtId="0" fontId="8" fillId="2" borderId="91" xfId="3" applyFont="1" applyFill="1" applyBorder="1" applyAlignment="1">
      <alignment horizontal="center" vertical="center" wrapText="1"/>
    </xf>
    <xf numFmtId="0" fontId="15" fillId="2" borderId="92" xfId="9" applyFont="1" applyFill="1" applyBorder="1" applyAlignment="1">
      <alignment vertical="center" wrapText="1"/>
    </xf>
    <xf numFmtId="0" fontId="13" fillId="2" borderId="93" xfId="6" applyFont="1" applyFill="1" applyBorder="1" applyAlignment="1">
      <alignment horizontal="center" vertical="center" wrapText="1"/>
    </xf>
    <xf numFmtId="0" fontId="13" fillId="2" borderId="93" xfId="9" applyFont="1" applyFill="1" applyBorder="1" applyAlignment="1">
      <alignment horizontal="center" vertical="center" wrapText="1"/>
    </xf>
    <xf numFmtId="0" fontId="13" fillId="2" borderId="94" xfId="9" applyFont="1" applyFill="1" applyBorder="1" applyAlignment="1">
      <alignment horizontal="center" vertical="center" wrapText="1"/>
    </xf>
    <xf numFmtId="0" fontId="14" fillId="2" borderId="95" xfId="6" applyFont="1" applyFill="1" applyBorder="1" applyAlignment="1">
      <alignment horizontal="center" vertical="center" wrapText="1"/>
    </xf>
    <xf numFmtId="0" fontId="14" fillId="2" borderId="96" xfId="6" applyFont="1" applyFill="1" applyBorder="1" applyAlignment="1">
      <alignment horizontal="center" vertical="center" wrapText="1"/>
    </xf>
    <xf numFmtId="0" fontId="14" fillId="2" borderId="9" xfId="9" applyFont="1" applyFill="1" applyBorder="1" applyAlignment="1">
      <alignment vertical="center" wrapText="1"/>
    </xf>
    <xf numFmtId="0" fontId="14" fillId="2" borderId="97" xfId="9" applyFont="1" applyFill="1" applyBorder="1" applyAlignment="1">
      <alignment horizontal="center" vertical="center" wrapText="1"/>
    </xf>
    <xf numFmtId="0" fontId="14" fillId="2" borderId="98" xfId="9" applyFont="1" applyFill="1" applyBorder="1" applyAlignment="1">
      <alignment vertical="center" wrapText="1"/>
    </xf>
    <xf numFmtId="0" fontId="14" fillId="2" borderId="98" xfId="9" applyFont="1" applyFill="1" applyBorder="1" applyAlignment="1">
      <alignment horizontal="center" vertical="center" wrapText="1"/>
    </xf>
    <xf numFmtId="0" fontId="14" fillId="2" borderId="99" xfId="9" applyFont="1" applyFill="1" applyBorder="1" applyAlignment="1">
      <alignment horizontal="center" vertical="center" wrapText="1"/>
    </xf>
    <xf numFmtId="0" fontId="14" fillId="2" borderId="100" xfId="9" applyFont="1" applyFill="1" applyBorder="1" applyAlignment="1">
      <alignment horizontal="center" vertical="center" wrapText="1"/>
    </xf>
    <xf numFmtId="0" fontId="14" fillId="2" borderId="101" xfId="9" applyFont="1" applyFill="1" applyBorder="1" applyAlignment="1">
      <alignment horizontal="center" vertical="center" wrapText="1"/>
    </xf>
    <xf numFmtId="0" fontId="14" fillId="2" borderId="102" xfId="9" applyFont="1" applyFill="1" applyBorder="1" applyAlignment="1">
      <alignment horizontal="center" vertical="center" wrapText="1"/>
    </xf>
    <xf numFmtId="0" fontId="13" fillId="2" borderId="92" xfId="9" applyFont="1" applyFill="1" applyBorder="1" applyAlignment="1">
      <alignment horizontal="center" vertical="center" wrapText="1"/>
    </xf>
    <xf numFmtId="0" fontId="13" fillId="2" borderId="10" xfId="9" applyFont="1" applyFill="1" applyBorder="1" applyAlignment="1">
      <alignment horizontal="center" vertical="center" wrapText="1"/>
    </xf>
    <xf numFmtId="0" fontId="0" fillId="0" borderId="0" xfId="0" applyFill="1"/>
    <xf numFmtId="0" fontId="61" fillId="0" borderId="0" xfId="0" applyFont="1" applyFill="1"/>
    <xf numFmtId="0" fontId="61" fillId="0" borderId="0" xfId="0" applyFont="1"/>
    <xf numFmtId="0" fontId="78" fillId="0" borderId="0" xfId="0" applyFont="1"/>
    <xf numFmtId="0" fontId="78" fillId="0" borderId="0" xfId="0" applyFont="1" applyFill="1"/>
    <xf numFmtId="0" fontId="62" fillId="2" borderId="0" xfId="0" applyFont="1" applyFill="1"/>
    <xf numFmtId="0" fontId="13" fillId="2" borderId="91" xfId="9" applyFont="1" applyFill="1" applyBorder="1" applyAlignment="1">
      <alignment horizontal="center" vertical="center" wrapText="1"/>
    </xf>
    <xf numFmtId="0" fontId="13" fillId="2" borderId="0" xfId="6" applyFont="1" applyFill="1" applyBorder="1" applyAlignment="1">
      <alignment horizontal="center" vertical="center" wrapText="1"/>
    </xf>
    <xf numFmtId="0" fontId="13" fillId="2" borderId="103" xfId="9" applyFont="1" applyFill="1" applyBorder="1" applyAlignment="1">
      <alignment horizontal="center" vertical="center" wrapText="1"/>
    </xf>
    <xf numFmtId="0" fontId="13" fillId="2" borderId="104" xfId="9" applyFont="1" applyFill="1" applyBorder="1" applyAlignment="1">
      <alignment horizontal="center" vertical="center" wrapText="1"/>
    </xf>
    <xf numFmtId="0" fontId="25" fillId="2" borderId="0" xfId="0" applyFont="1" applyFill="1" applyBorder="1" applyAlignment="1">
      <alignment horizontal="center" vertical="center" wrapText="1"/>
    </xf>
    <xf numFmtId="0" fontId="19" fillId="2" borderId="0" xfId="0" applyFont="1" applyFill="1"/>
    <xf numFmtId="0" fontId="13" fillId="2" borderId="105" xfId="9" applyFont="1" applyFill="1" applyBorder="1" applyAlignment="1">
      <alignment horizontal="center" vertical="center" wrapText="1"/>
    </xf>
    <xf numFmtId="0" fontId="14" fillId="2" borderId="106" xfId="9" applyFont="1" applyFill="1" applyBorder="1" applyAlignment="1">
      <alignment horizontal="center" vertical="center" wrapText="1"/>
    </xf>
    <xf numFmtId="0" fontId="13" fillId="2" borderId="107" xfId="9" applyFont="1" applyFill="1" applyBorder="1" applyAlignment="1">
      <alignment horizontal="center" vertical="center" wrapText="1"/>
    </xf>
    <xf numFmtId="0" fontId="14" fillId="2" borderId="108" xfId="9" applyFont="1" applyFill="1" applyBorder="1" applyAlignment="1">
      <alignment horizontal="center" vertical="center" wrapText="1"/>
    </xf>
    <xf numFmtId="0" fontId="13" fillId="2" borderId="109" xfId="9" applyFont="1" applyFill="1" applyBorder="1" applyAlignment="1">
      <alignment horizontal="center" vertical="center" wrapText="1"/>
    </xf>
    <xf numFmtId="0" fontId="14" fillId="2" borderId="110" xfId="9" applyFont="1" applyFill="1" applyBorder="1" applyAlignment="1">
      <alignment horizontal="center" vertical="center" wrapText="1"/>
    </xf>
    <xf numFmtId="0" fontId="13" fillId="2" borderId="103" xfId="6" applyFont="1" applyFill="1" applyBorder="1" applyAlignment="1">
      <alignment horizontal="center" vertical="center" wrapText="1"/>
    </xf>
    <xf numFmtId="0" fontId="17" fillId="2" borderId="111" xfId="0" applyFont="1" applyFill="1" applyBorder="1" applyAlignment="1">
      <alignment horizontal="center" vertical="center" wrapText="1"/>
    </xf>
    <xf numFmtId="0" fontId="17" fillId="2" borderId="2" xfId="0" applyFont="1" applyFill="1" applyBorder="1" applyAlignment="1">
      <alignment horizontal="center" vertical="center" wrapText="1"/>
    </xf>
    <xf numFmtId="0" fontId="17" fillId="2" borderId="101" xfId="0" applyFont="1" applyFill="1" applyBorder="1" applyAlignment="1">
      <alignment horizontal="center" vertical="center" wrapText="1"/>
    </xf>
    <xf numFmtId="0" fontId="29" fillId="2" borderId="11" xfId="0" applyFont="1" applyFill="1" applyBorder="1" applyAlignment="1">
      <alignment horizontal="left" vertical="center" wrapText="1"/>
    </xf>
    <xf numFmtId="0" fontId="17" fillId="2" borderId="6" xfId="0" applyFont="1" applyFill="1" applyBorder="1" applyAlignment="1">
      <alignment horizontal="center" vertical="center"/>
    </xf>
    <xf numFmtId="0" fontId="25" fillId="2" borderId="6" xfId="0" applyFont="1" applyFill="1" applyBorder="1" applyAlignment="1">
      <alignment horizontal="center" vertical="center"/>
    </xf>
    <xf numFmtId="0" fontId="25" fillId="2" borderId="11" xfId="0" applyFont="1" applyFill="1" applyBorder="1" applyAlignment="1">
      <alignment horizontal="center" vertical="center"/>
    </xf>
    <xf numFmtId="0" fontId="25" fillId="2" borderId="13" xfId="0" applyFont="1" applyFill="1" applyBorder="1" applyAlignment="1">
      <alignment horizontal="center" vertical="center"/>
    </xf>
    <xf numFmtId="0" fontId="43" fillId="2" borderId="9" xfId="9" applyFont="1" applyFill="1" applyBorder="1" applyAlignment="1">
      <alignment vertical="center" wrapText="1"/>
    </xf>
    <xf numFmtId="0" fontId="25" fillId="2" borderId="111" xfId="0" applyFont="1" applyFill="1" applyBorder="1" applyAlignment="1">
      <alignment horizontal="center" vertical="center"/>
    </xf>
    <xf numFmtId="0" fontId="25" fillId="2" borderId="80" xfId="0" applyFont="1" applyFill="1" applyBorder="1" applyAlignment="1">
      <alignment horizontal="center" vertical="center"/>
    </xf>
    <xf numFmtId="0" fontId="25" fillId="2" borderId="14" xfId="0" applyFont="1" applyFill="1" applyBorder="1" applyAlignment="1">
      <alignment horizontal="center" vertical="center"/>
    </xf>
    <xf numFmtId="0" fontId="13" fillId="2" borderId="15" xfId="9" applyFont="1" applyFill="1" applyBorder="1" applyAlignment="1">
      <alignment horizontal="center" vertical="center" wrapText="1"/>
    </xf>
    <xf numFmtId="0" fontId="19" fillId="2" borderId="14" xfId="0" applyFont="1" applyFill="1" applyBorder="1" applyAlignment="1">
      <alignment horizontal="center" vertical="center"/>
    </xf>
    <xf numFmtId="0" fontId="13" fillId="2" borderId="80" xfId="6" applyFont="1" applyFill="1" applyBorder="1" applyAlignment="1">
      <alignment horizontal="center" vertical="center" wrapText="1"/>
    </xf>
    <xf numFmtId="0" fontId="44" fillId="2" borderId="75" xfId="9" applyFont="1" applyFill="1" applyBorder="1" applyAlignment="1">
      <alignment vertical="center" wrapText="1"/>
    </xf>
    <xf numFmtId="0" fontId="44" fillId="2" borderId="98" xfId="9" applyFont="1" applyFill="1" applyBorder="1" applyAlignment="1">
      <alignment vertical="center" wrapText="1"/>
    </xf>
    <xf numFmtId="0" fontId="14" fillId="2" borderId="112" xfId="9" applyFont="1" applyFill="1" applyBorder="1" applyAlignment="1">
      <alignment horizontal="center" vertical="center" wrapText="1"/>
    </xf>
    <xf numFmtId="0" fontId="13" fillId="2" borderId="99" xfId="6" applyFont="1" applyFill="1" applyBorder="1" applyAlignment="1">
      <alignment horizontal="center" vertical="center" wrapText="1"/>
    </xf>
    <xf numFmtId="0" fontId="13" fillId="2" borderId="112" xfId="6" applyFont="1" applyFill="1" applyBorder="1" applyAlignment="1">
      <alignment horizontal="center" vertical="center" wrapText="1"/>
    </xf>
    <xf numFmtId="0" fontId="46" fillId="2" borderId="9" xfId="0" applyFont="1" applyFill="1" applyBorder="1" applyAlignment="1">
      <alignment horizontal="left" vertical="center" wrapText="1"/>
    </xf>
    <xf numFmtId="0" fontId="14" fillId="2" borderId="16" xfId="6" applyFont="1" applyFill="1" applyBorder="1" applyAlignment="1">
      <alignment horizontal="center" vertical="center" wrapText="1"/>
    </xf>
    <xf numFmtId="0" fontId="14" fillId="2" borderId="7" xfId="6" applyFont="1" applyFill="1" applyBorder="1" applyAlignment="1">
      <alignment horizontal="center" vertical="center" wrapText="1"/>
    </xf>
    <xf numFmtId="0" fontId="14" fillId="2" borderId="14" xfId="6" applyFont="1" applyFill="1" applyBorder="1" applyAlignment="1">
      <alignment horizontal="center" vertical="center" wrapText="1"/>
    </xf>
    <xf numFmtId="0" fontId="17" fillId="2" borderId="113" xfId="0" applyFont="1" applyFill="1" applyBorder="1" applyAlignment="1">
      <alignment horizontal="left" vertical="center" wrapText="1"/>
    </xf>
    <xf numFmtId="0" fontId="13" fillId="2" borderId="114" xfId="6" applyFont="1" applyFill="1" applyBorder="1" applyAlignment="1">
      <alignment horizontal="center" vertical="center" wrapText="1"/>
    </xf>
    <xf numFmtId="0" fontId="13" fillId="2" borderId="115" xfId="6" applyFont="1" applyFill="1" applyBorder="1" applyAlignment="1">
      <alignment horizontal="center" vertical="center" wrapText="1"/>
    </xf>
    <xf numFmtId="0" fontId="13" fillId="2" borderId="116" xfId="6" applyFont="1" applyFill="1" applyBorder="1" applyAlignment="1">
      <alignment horizontal="center" vertical="center" wrapText="1"/>
    </xf>
    <xf numFmtId="0" fontId="13" fillId="2" borderId="117" xfId="6" applyFont="1" applyFill="1" applyBorder="1" applyAlignment="1">
      <alignment horizontal="center" vertical="center" wrapText="1"/>
    </xf>
    <xf numFmtId="0" fontId="17" fillId="2" borderId="91" xfId="0" applyFont="1" applyFill="1" applyBorder="1" applyAlignment="1">
      <alignment horizontal="left" vertical="center" wrapText="1"/>
    </xf>
    <xf numFmtId="0" fontId="14" fillId="2" borderId="118" xfId="6" applyFont="1" applyFill="1" applyBorder="1" applyAlignment="1">
      <alignment horizontal="center" vertical="center" wrapText="1"/>
    </xf>
    <xf numFmtId="0" fontId="14" fillId="2" borderId="119" xfId="6" applyFont="1" applyFill="1" applyBorder="1" applyAlignment="1">
      <alignment horizontal="center" vertical="center" wrapText="1"/>
    </xf>
    <xf numFmtId="0" fontId="14" fillId="2" borderId="8" xfId="6" applyFont="1" applyFill="1" applyBorder="1" applyAlignment="1">
      <alignment horizontal="center" vertical="center" wrapText="1"/>
    </xf>
    <xf numFmtId="0" fontId="14" fillId="2" borderId="9" xfId="6" applyFont="1" applyFill="1" applyBorder="1" applyAlignment="1">
      <alignment horizontal="center" vertical="center" wrapText="1"/>
    </xf>
    <xf numFmtId="0" fontId="16" fillId="2" borderId="6" xfId="0" applyFont="1" applyFill="1" applyBorder="1" applyAlignment="1">
      <alignment horizontal="center" vertical="center" wrapText="1"/>
    </xf>
    <xf numFmtId="0" fontId="16" fillId="2" borderId="79" xfId="0" applyFont="1" applyFill="1" applyBorder="1" applyAlignment="1">
      <alignment horizontal="center" vertical="center" wrapText="1"/>
    </xf>
    <xf numFmtId="0" fontId="16" fillId="2" borderId="90" xfId="0" applyFont="1" applyFill="1" applyBorder="1" applyAlignment="1">
      <alignment horizontal="center" vertical="center" wrapText="1"/>
    </xf>
    <xf numFmtId="0" fontId="16" fillId="2" borderId="120" xfId="0" applyFont="1" applyFill="1" applyBorder="1" applyAlignment="1">
      <alignment horizontal="center" vertical="center" wrapText="1"/>
    </xf>
    <xf numFmtId="0" fontId="16" fillId="2" borderId="121" xfId="0" applyFont="1" applyFill="1" applyBorder="1" applyAlignment="1">
      <alignment horizontal="center" vertical="center" wrapText="1"/>
    </xf>
    <xf numFmtId="0" fontId="17" fillId="2" borderId="92" xfId="0" applyFont="1" applyFill="1" applyBorder="1" applyAlignment="1">
      <alignment horizontal="left" vertical="center" wrapText="1"/>
    </xf>
    <xf numFmtId="0" fontId="16" fillId="2" borderId="122" xfId="0" applyFont="1" applyFill="1" applyBorder="1" applyAlignment="1">
      <alignment horizontal="center" vertical="center" wrapText="1"/>
    </xf>
    <xf numFmtId="0" fontId="16" fillId="2" borderId="103" xfId="0" applyFont="1" applyFill="1" applyBorder="1" applyAlignment="1">
      <alignment horizontal="center" vertical="center" wrapText="1"/>
    </xf>
    <xf numFmtId="0" fontId="16" fillId="2" borderId="116" xfId="0" applyFont="1" applyFill="1" applyBorder="1" applyAlignment="1">
      <alignment horizontal="center" vertical="center" wrapText="1"/>
    </xf>
    <xf numFmtId="0" fontId="16" fillId="2" borderId="115" xfId="0" applyFont="1" applyFill="1" applyBorder="1" applyAlignment="1">
      <alignment horizontal="center" vertical="center" wrapText="1"/>
    </xf>
    <xf numFmtId="0" fontId="19" fillId="2" borderId="111" xfId="0" applyFont="1" applyFill="1" applyBorder="1" applyAlignment="1">
      <alignment horizontal="center" vertical="center" wrapText="1"/>
    </xf>
    <xf numFmtId="0" fontId="19" fillId="2" borderId="80" xfId="0" applyFont="1" applyFill="1" applyBorder="1" applyAlignment="1">
      <alignment horizontal="center" vertical="center" wrapText="1"/>
    </xf>
    <xf numFmtId="0" fontId="19" fillId="2" borderId="81" xfId="0" applyFont="1" applyFill="1" applyBorder="1" applyAlignment="1">
      <alignment horizontal="center" vertical="center" wrapText="1"/>
    </xf>
    <xf numFmtId="0" fontId="19" fillId="2" borderId="104" xfId="0" applyFont="1" applyFill="1" applyBorder="1" applyAlignment="1">
      <alignment horizontal="center" vertical="center" wrapText="1"/>
    </xf>
    <xf numFmtId="0" fontId="19" fillId="2" borderId="123" xfId="0" applyFont="1" applyFill="1" applyBorder="1" applyAlignment="1">
      <alignment horizontal="center" vertical="center" wrapText="1"/>
    </xf>
    <xf numFmtId="0" fontId="19" fillId="2" borderId="124" xfId="0" applyFont="1" applyFill="1" applyBorder="1" applyAlignment="1">
      <alignment horizontal="center" vertical="center" wrapText="1"/>
    </xf>
    <xf numFmtId="0" fontId="19" fillId="2" borderId="125" xfId="0" applyFont="1" applyFill="1" applyBorder="1" applyAlignment="1">
      <alignment horizontal="center" vertical="center" wrapText="1"/>
    </xf>
    <xf numFmtId="0" fontId="14" fillId="2" borderId="4" xfId="9" applyFont="1" applyFill="1" applyBorder="1" applyAlignment="1">
      <alignment vertical="center" wrapText="1"/>
    </xf>
    <xf numFmtId="0" fontId="19" fillId="2" borderId="101" xfId="0" applyFont="1" applyFill="1" applyBorder="1" applyAlignment="1">
      <alignment horizontal="center" vertical="center" wrapText="1"/>
    </xf>
    <xf numFmtId="0" fontId="19" fillId="2" borderId="99" xfId="0" applyFont="1" applyFill="1" applyBorder="1" applyAlignment="1">
      <alignment horizontal="center" vertical="center" wrapText="1"/>
    </xf>
    <xf numFmtId="0" fontId="19" fillId="2" borderId="100" xfId="0" applyFont="1" applyFill="1" applyBorder="1" applyAlignment="1">
      <alignment horizontal="center" vertical="center" wrapText="1"/>
    </xf>
    <xf numFmtId="0" fontId="19" fillId="2" borderId="112" xfId="0" applyFont="1" applyFill="1" applyBorder="1" applyAlignment="1">
      <alignment horizontal="center" vertical="center" wrapText="1"/>
    </xf>
    <xf numFmtId="0" fontId="19" fillId="2" borderId="5" xfId="0" applyFont="1" applyFill="1" applyBorder="1" applyAlignment="1">
      <alignment horizontal="center" vertical="center" wrapText="1"/>
    </xf>
    <xf numFmtId="0" fontId="19" fillId="2" borderId="2" xfId="0" applyFont="1" applyFill="1" applyBorder="1" applyAlignment="1">
      <alignment horizontal="center" vertical="center" wrapText="1"/>
    </xf>
    <xf numFmtId="0" fontId="19" fillId="2" borderId="12" xfId="0" applyFont="1" applyFill="1" applyBorder="1" applyAlignment="1">
      <alignment horizontal="center" vertical="center" wrapText="1"/>
    </xf>
    <xf numFmtId="0" fontId="25" fillId="2" borderId="124" xfId="0" applyFont="1" applyFill="1" applyBorder="1" applyAlignment="1">
      <alignment horizontal="center" vertical="center" wrapText="1"/>
    </xf>
    <xf numFmtId="0" fontId="25" fillId="2" borderId="2" xfId="0" applyFont="1" applyFill="1" applyBorder="1" applyAlignment="1">
      <alignment horizontal="center" vertical="center" wrapText="1"/>
    </xf>
    <xf numFmtId="0" fontId="18" fillId="2" borderId="92" xfId="0" applyFont="1" applyFill="1" applyBorder="1" applyAlignment="1">
      <alignment horizontal="left" vertical="center" wrapText="1"/>
    </xf>
    <xf numFmtId="0" fontId="14" fillId="3" borderId="87" xfId="9" quotePrefix="1" applyFont="1" applyFill="1" applyBorder="1" applyAlignment="1">
      <alignment horizontal="center" vertical="center" wrapText="1"/>
    </xf>
    <xf numFmtId="0" fontId="5" fillId="0" borderId="58" xfId="3" quotePrefix="1" applyFont="1" applyFill="1" applyBorder="1" applyAlignment="1" applyProtection="1">
      <alignment horizontal="center" vertical="center" wrapText="1"/>
      <protection locked="0"/>
    </xf>
    <xf numFmtId="0" fontId="6" fillId="0" borderId="58" xfId="3" quotePrefix="1" applyFont="1" applyFill="1" applyBorder="1" applyAlignment="1" applyProtection="1">
      <alignment horizontal="center" vertical="center" wrapText="1"/>
      <protection locked="0"/>
    </xf>
    <xf numFmtId="0" fontId="54" fillId="0" borderId="58" xfId="3" quotePrefix="1" applyFont="1" applyFill="1" applyBorder="1" applyAlignment="1" applyProtection="1">
      <alignment horizontal="center" vertical="center" wrapText="1"/>
      <protection locked="0"/>
    </xf>
    <xf numFmtId="0" fontId="55" fillId="0" borderId="41" xfId="3" quotePrefix="1" applyFont="1" applyFill="1" applyBorder="1" applyAlignment="1" applyProtection="1">
      <alignment horizontal="center" vertical="center" wrapText="1"/>
      <protection locked="0"/>
    </xf>
    <xf numFmtId="0" fontId="49" fillId="3" borderId="46" xfId="9" quotePrefix="1" applyFont="1" applyFill="1" applyBorder="1" applyAlignment="1">
      <alignment horizontal="center" vertical="center" wrapText="1"/>
    </xf>
    <xf numFmtId="0" fontId="49" fillId="3" borderId="34" xfId="9" quotePrefix="1" applyFont="1" applyFill="1" applyBorder="1" applyAlignment="1">
      <alignment horizontal="center" vertical="center" wrapText="1"/>
    </xf>
    <xf numFmtId="0" fontId="36" fillId="3" borderId="51" xfId="9" quotePrefix="1" applyFont="1" applyFill="1" applyBorder="1" applyAlignment="1">
      <alignment horizontal="center" vertical="center" wrapText="1"/>
    </xf>
    <xf numFmtId="0" fontId="36" fillId="3" borderId="35" xfId="9" quotePrefix="1" applyFont="1" applyFill="1" applyBorder="1" applyAlignment="1">
      <alignment horizontal="center" vertical="center" wrapText="1"/>
    </xf>
    <xf numFmtId="0" fontId="36" fillId="3" borderId="34" xfId="9" quotePrefix="1" applyFont="1" applyFill="1" applyBorder="1" applyAlignment="1">
      <alignment horizontal="center" vertical="center" wrapText="1"/>
    </xf>
    <xf numFmtId="0" fontId="36" fillId="3" borderId="47" xfId="9" quotePrefix="1" applyFont="1" applyFill="1" applyBorder="1" applyAlignment="1">
      <alignment horizontal="center" vertical="center" wrapText="1"/>
    </xf>
    <xf numFmtId="0" fontId="36" fillId="3" borderId="46" xfId="9" quotePrefix="1" applyFont="1" applyFill="1" applyBorder="1" applyAlignment="1">
      <alignment horizontal="center" vertical="center" wrapText="1"/>
    </xf>
    <xf numFmtId="0" fontId="49" fillId="3" borderId="22" xfId="9" quotePrefix="1" applyFont="1" applyFill="1" applyBorder="1" applyAlignment="1">
      <alignment horizontal="center" vertical="center" wrapText="1"/>
    </xf>
    <xf numFmtId="0" fontId="36" fillId="3" borderId="24" xfId="9" quotePrefix="1" applyFont="1" applyFill="1" applyBorder="1" applyAlignment="1">
      <alignment horizontal="center" vertical="center" wrapText="1"/>
    </xf>
    <xf numFmtId="0" fontId="36" fillId="3" borderId="88" xfId="9" quotePrefix="1" applyFont="1" applyFill="1" applyBorder="1" applyAlignment="1">
      <alignment horizontal="center" vertical="center" wrapText="1"/>
    </xf>
    <xf numFmtId="0" fontId="36" fillId="3" borderId="25" xfId="9" quotePrefix="1" applyFont="1" applyFill="1" applyBorder="1" applyAlignment="1">
      <alignment horizontal="center" vertical="center" wrapText="1"/>
    </xf>
    <xf numFmtId="0" fontId="36" fillId="3" borderId="22" xfId="9" quotePrefix="1" applyFont="1" applyFill="1" applyBorder="1" applyAlignment="1">
      <alignment horizontal="center" vertical="center" wrapText="1"/>
    </xf>
    <xf numFmtId="0" fontId="49" fillId="3" borderId="51" xfId="9" quotePrefix="1" applyFont="1" applyFill="1" applyBorder="1" applyAlignment="1">
      <alignment horizontal="center" vertical="center" wrapText="1"/>
    </xf>
    <xf numFmtId="0" fontId="49" fillId="3" borderId="47" xfId="9" quotePrefix="1" applyFont="1" applyFill="1" applyBorder="1" applyAlignment="1">
      <alignment horizontal="center" vertical="center" wrapText="1"/>
    </xf>
    <xf numFmtId="0" fontId="49" fillId="3" borderId="35" xfId="9" quotePrefix="1" applyFont="1" applyFill="1" applyBorder="1" applyAlignment="1">
      <alignment horizontal="center" vertical="center" wrapText="1"/>
    </xf>
    <xf numFmtId="0" fontId="49" fillId="3" borderId="36" xfId="9" quotePrefix="1" applyFont="1" applyFill="1" applyBorder="1" applyAlignment="1">
      <alignment horizontal="center" vertical="center" wrapText="1"/>
    </xf>
    <xf numFmtId="0" fontId="49" fillId="3" borderId="37" xfId="9" quotePrefix="1" applyFont="1" applyFill="1" applyBorder="1" applyAlignment="1">
      <alignment horizontal="center" vertical="center" wrapText="1"/>
    </xf>
    <xf numFmtId="0" fontId="49" fillId="3" borderId="38" xfId="9" quotePrefix="1" applyFont="1" applyFill="1" applyBorder="1" applyAlignment="1">
      <alignment horizontal="center" vertical="center" wrapText="1"/>
    </xf>
    <xf numFmtId="0" fontId="49" fillId="3" borderId="76" xfId="9" quotePrefix="1" applyFont="1" applyFill="1" applyBorder="1" applyAlignment="1">
      <alignment horizontal="center" vertical="center" wrapText="1"/>
    </xf>
    <xf numFmtId="0" fontId="49" fillId="3" borderId="48" xfId="9" quotePrefix="1" applyFont="1" applyFill="1" applyBorder="1" applyAlignment="1">
      <alignment horizontal="center" vertical="center" wrapText="1"/>
    </xf>
    <xf numFmtId="0" fontId="36" fillId="3" borderId="36" xfId="9" quotePrefix="1" applyFont="1" applyFill="1" applyBorder="1" applyAlignment="1">
      <alignment horizontal="center" vertical="center" wrapText="1"/>
    </xf>
    <xf numFmtId="0" fontId="49" fillId="3" borderId="36" xfId="6" applyFont="1" applyFill="1" applyBorder="1" applyAlignment="1">
      <alignment horizontal="center" vertical="center" wrapText="1"/>
    </xf>
    <xf numFmtId="0" fontId="49" fillId="3" borderId="38" xfId="6" applyFont="1" applyFill="1" applyBorder="1" applyAlignment="1">
      <alignment horizontal="center" vertical="center" wrapText="1"/>
    </xf>
    <xf numFmtId="0" fontId="36" fillId="3" borderId="20" xfId="6" quotePrefix="1" applyFont="1" applyFill="1" applyBorder="1" applyAlignment="1">
      <alignment horizontal="center" vertical="center" wrapText="1"/>
    </xf>
    <xf numFmtId="0" fontId="49" fillId="3" borderId="49" xfId="6" quotePrefix="1" applyFont="1" applyFill="1" applyBorder="1" applyAlignment="1">
      <alignment horizontal="center" vertical="center" wrapText="1"/>
    </xf>
    <xf numFmtId="0" fontId="36" fillId="3" borderId="19" xfId="6" quotePrefix="1" applyFont="1" applyFill="1" applyBorder="1" applyAlignment="1">
      <alignment horizontal="center" vertical="center" wrapText="1"/>
    </xf>
    <xf numFmtId="0" fontId="49" fillId="3" borderId="20" xfId="6" quotePrefix="1" applyFont="1" applyFill="1" applyBorder="1" applyAlignment="1">
      <alignment horizontal="center" vertical="center" wrapText="1"/>
    </xf>
    <xf numFmtId="0" fontId="49" fillId="3" borderId="19" xfId="3" quotePrefix="1" applyFont="1" applyFill="1" applyBorder="1" applyAlignment="1">
      <alignment horizontal="center" vertical="center" textRotation="255" wrapText="1"/>
    </xf>
    <xf numFmtId="0" fontId="49" fillId="3" borderId="56" xfId="3" quotePrefix="1" applyFont="1" applyFill="1" applyBorder="1" applyAlignment="1">
      <alignment horizontal="center" vertical="center" textRotation="255" wrapText="1"/>
    </xf>
    <xf numFmtId="0" fontId="49" fillId="3" borderId="61" xfId="3" quotePrefix="1" applyFont="1" applyFill="1" applyBorder="1" applyAlignment="1">
      <alignment horizontal="center" vertical="center" textRotation="255" wrapText="1"/>
    </xf>
    <xf numFmtId="0" fontId="47" fillId="3" borderId="29" xfId="6" quotePrefix="1" applyFont="1" applyFill="1" applyBorder="1" applyAlignment="1">
      <alignment vertical="center" wrapText="1"/>
    </xf>
    <xf numFmtId="0" fontId="47" fillId="3" borderId="30" xfId="6" quotePrefix="1" applyFont="1" applyFill="1" applyBorder="1" applyAlignment="1">
      <alignment vertical="center" wrapText="1"/>
    </xf>
    <xf numFmtId="0" fontId="49" fillId="3" borderId="31" xfId="6" quotePrefix="1" applyFont="1" applyFill="1" applyBorder="1" applyAlignment="1">
      <alignment vertical="center" wrapText="1"/>
    </xf>
    <xf numFmtId="0" fontId="47" fillId="3" borderId="50" xfId="6" quotePrefix="1" applyFont="1" applyFill="1" applyBorder="1" applyAlignment="1">
      <alignment vertical="center" wrapText="1"/>
    </xf>
    <xf numFmtId="0" fontId="49" fillId="3" borderId="85" xfId="6" quotePrefix="1" applyFont="1" applyFill="1" applyBorder="1" applyAlignment="1">
      <alignment vertical="center" wrapText="1"/>
    </xf>
    <xf numFmtId="0" fontId="49" fillId="3" borderId="21" xfId="6" applyFont="1" applyFill="1" applyBorder="1" applyAlignment="1">
      <alignment vertical="center" wrapText="1"/>
    </xf>
    <xf numFmtId="0" fontId="49" fillId="3" borderId="23" xfId="6" applyFont="1" applyFill="1" applyBorder="1" applyAlignment="1">
      <alignment vertical="center" wrapText="1"/>
    </xf>
    <xf numFmtId="0" fontId="49" fillId="3" borderId="126" xfId="6" applyFont="1" applyFill="1" applyBorder="1" applyAlignment="1">
      <alignment vertical="center" wrapText="1"/>
    </xf>
    <xf numFmtId="0" fontId="49" fillId="3" borderId="24" xfId="9" quotePrefix="1" applyFont="1" applyFill="1" applyBorder="1" applyAlignment="1">
      <alignment horizontal="center" vertical="center" wrapText="1"/>
    </xf>
    <xf numFmtId="0" fontId="49" fillId="3" borderId="88" xfId="9" quotePrefix="1" applyFont="1" applyFill="1" applyBorder="1" applyAlignment="1">
      <alignment horizontal="center" vertical="center" wrapText="1"/>
    </xf>
    <xf numFmtId="0" fontId="49" fillId="3" borderId="25" xfId="9" quotePrefix="1" applyFont="1" applyFill="1" applyBorder="1" applyAlignment="1">
      <alignment horizontal="center" vertical="center" wrapText="1"/>
    </xf>
    <xf numFmtId="0" fontId="64" fillId="3" borderId="49" xfId="9" applyFont="1" applyFill="1" applyBorder="1" applyAlignment="1">
      <alignment vertical="center" wrapText="1"/>
    </xf>
    <xf numFmtId="0" fontId="64" fillId="3" borderId="21" xfId="9" applyFont="1" applyFill="1" applyBorder="1" applyAlignment="1">
      <alignment vertical="center" wrapText="1"/>
    </xf>
    <xf numFmtId="0" fontId="13" fillId="2" borderId="83" xfId="6" applyFont="1" applyFill="1" applyBorder="1" applyAlignment="1">
      <alignment horizontal="center" vertical="center" wrapText="1"/>
    </xf>
    <xf numFmtId="0" fontId="13" fillId="2" borderId="119" xfId="6" applyFont="1" applyFill="1" applyBorder="1" applyAlignment="1">
      <alignment horizontal="center" vertical="center" wrapText="1"/>
    </xf>
    <xf numFmtId="0" fontId="13" fillId="2" borderId="8" xfId="6" applyFont="1" applyFill="1" applyBorder="1" applyAlignment="1">
      <alignment horizontal="center" vertical="center" wrapText="1"/>
    </xf>
    <xf numFmtId="0" fontId="37" fillId="0" borderId="0" xfId="22" applyBorder="1" applyAlignment="1"/>
    <xf numFmtId="0" fontId="63" fillId="0" borderId="0" xfId="22" applyFont="1" applyFill="1"/>
    <xf numFmtId="0" fontId="63" fillId="0" borderId="0" xfId="22" applyFont="1"/>
    <xf numFmtId="0" fontId="49" fillId="3" borderId="19" xfId="6" applyFont="1" applyFill="1" applyBorder="1" applyAlignment="1">
      <alignment horizontal="center" vertical="center" wrapText="1"/>
    </xf>
    <xf numFmtId="0" fontId="49" fillId="3" borderId="54" xfId="6" applyFont="1" applyFill="1" applyBorder="1" applyAlignment="1">
      <alignment horizontal="center" vertical="center" wrapText="1"/>
    </xf>
    <xf numFmtId="0" fontId="49" fillId="3" borderId="53" xfId="9" quotePrefix="1" applyFont="1" applyFill="1" applyBorder="1" applyAlignment="1">
      <alignment horizontal="center" vertical="center" wrapText="1"/>
    </xf>
    <xf numFmtId="0" fontId="49" fillId="3" borderId="54" xfId="9" quotePrefix="1" applyFont="1" applyFill="1" applyBorder="1" applyAlignment="1">
      <alignment horizontal="center" vertical="center" wrapText="1"/>
    </xf>
    <xf numFmtId="0" fontId="49" fillId="3" borderId="56" xfId="9" quotePrefix="1" applyFont="1" applyFill="1" applyBorder="1" applyAlignment="1">
      <alignment horizontal="center" vertical="center" wrapText="1"/>
    </xf>
    <xf numFmtId="0" fontId="49" fillId="3" borderId="57" xfId="9" quotePrefix="1" applyFont="1" applyFill="1" applyBorder="1" applyAlignment="1">
      <alignment horizontal="center" vertical="center" wrapText="1"/>
    </xf>
    <xf numFmtId="0" fontId="14" fillId="5" borderId="26" xfId="9" quotePrefix="1" applyFont="1" applyFill="1" applyBorder="1" applyAlignment="1">
      <alignment horizontal="center" vertical="center" wrapText="1"/>
    </xf>
    <xf numFmtId="0" fontId="14" fillId="5" borderId="127" xfId="9" quotePrefix="1" applyFont="1" applyFill="1" applyBorder="1" applyAlignment="1">
      <alignment horizontal="center" vertical="center" wrapText="1"/>
    </xf>
    <xf numFmtId="0" fontId="14" fillId="5" borderId="29" xfId="9" quotePrefix="1" applyFont="1" applyFill="1" applyBorder="1" applyAlignment="1">
      <alignment horizontal="center" vertical="center" wrapText="1"/>
    </xf>
    <xf numFmtId="0" fontId="14" fillId="5" borderId="50" xfId="9" quotePrefix="1" applyFont="1" applyFill="1" applyBorder="1" applyAlignment="1">
      <alignment horizontal="center" vertical="center" wrapText="1"/>
    </xf>
    <xf numFmtId="0" fontId="14" fillId="5" borderId="46" xfId="9" quotePrefix="1" applyFont="1" applyFill="1" applyBorder="1" applyAlignment="1">
      <alignment horizontal="center" vertical="center" wrapText="1"/>
    </xf>
    <xf numFmtId="0" fontId="14" fillId="5" borderId="35" xfId="9" quotePrefix="1" applyFont="1" applyFill="1" applyBorder="1" applyAlignment="1">
      <alignment horizontal="center" vertical="center" wrapText="1"/>
    </xf>
    <xf numFmtId="0" fontId="14" fillId="5" borderId="22" xfId="9" quotePrefix="1" applyFont="1" applyFill="1" applyBorder="1" applyAlignment="1">
      <alignment horizontal="center" vertical="center" wrapText="1"/>
    </xf>
    <xf numFmtId="0" fontId="14" fillId="5" borderId="88" xfId="9" quotePrefix="1" applyFont="1" applyFill="1" applyBorder="1" applyAlignment="1">
      <alignment horizontal="center" vertical="center" wrapText="1"/>
    </xf>
    <xf numFmtId="0" fontId="14" fillId="3" borderId="24" xfId="9" quotePrefix="1" applyFont="1" applyFill="1" applyBorder="1" applyAlignment="1">
      <alignment horizontal="center" vertical="center" wrapText="1"/>
    </xf>
    <xf numFmtId="0" fontId="14" fillId="5" borderId="23" xfId="9" quotePrefix="1" applyFont="1" applyFill="1" applyBorder="1" applyAlignment="1">
      <alignment horizontal="center" vertical="center" wrapText="1"/>
    </xf>
    <xf numFmtId="0" fontId="14" fillId="5" borderId="33" xfId="9" quotePrefix="1" applyFont="1" applyFill="1" applyBorder="1" applyAlignment="1">
      <alignment horizontal="center" vertical="center" wrapText="1"/>
    </xf>
    <xf numFmtId="0" fontId="14" fillId="5" borderId="34" xfId="9" quotePrefix="1" applyFont="1" applyFill="1" applyBorder="1" applyAlignment="1">
      <alignment horizontal="center" vertical="center" wrapText="1"/>
    </xf>
    <xf numFmtId="0" fontId="14" fillId="5" borderId="47" xfId="9" quotePrefix="1" applyFont="1" applyFill="1" applyBorder="1" applyAlignment="1">
      <alignment horizontal="center" vertical="center" wrapText="1"/>
    </xf>
    <xf numFmtId="0" fontId="14" fillId="3" borderId="19" xfId="6" quotePrefix="1" applyFont="1" applyFill="1" applyBorder="1" applyAlignment="1">
      <alignment vertical="center" wrapText="1"/>
    </xf>
    <xf numFmtId="0" fontId="14" fillId="3" borderId="53" xfId="6" quotePrefix="1" applyFont="1" applyFill="1" applyBorder="1" applyAlignment="1">
      <alignment vertical="center" wrapText="1"/>
    </xf>
    <xf numFmtId="0" fontId="13" fillId="3" borderId="54" xfId="6" quotePrefix="1" applyFont="1" applyFill="1" applyBorder="1" applyAlignment="1">
      <alignment vertical="center" wrapText="1"/>
    </xf>
    <xf numFmtId="0" fontId="14" fillId="3" borderId="77" xfId="9" quotePrefix="1" applyFont="1" applyFill="1" applyBorder="1" applyAlignment="1">
      <alignment vertical="center" wrapText="1"/>
    </xf>
    <xf numFmtId="0" fontId="13" fillId="3" borderId="30" xfId="6" applyFont="1" applyFill="1" applyBorder="1" applyAlignment="1">
      <alignment horizontal="center" vertical="center" wrapText="1"/>
    </xf>
    <xf numFmtId="0" fontId="13" fillId="3" borderId="31" xfId="6" applyFont="1" applyFill="1" applyBorder="1" applyAlignment="1">
      <alignment horizontal="center" vertical="center" wrapText="1"/>
    </xf>
    <xf numFmtId="0" fontId="14" fillId="3" borderId="76" xfId="9" quotePrefix="1" applyFont="1" applyFill="1" applyBorder="1" applyAlignment="1">
      <alignment horizontal="center" vertical="center" wrapText="1"/>
    </xf>
    <xf numFmtId="0" fontId="14" fillId="3" borderId="48" xfId="9" quotePrefix="1" applyFont="1" applyFill="1" applyBorder="1" applyAlignment="1">
      <alignment horizontal="center" vertical="center" wrapText="1"/>
    </xf>
    <xf numFmtId="0" fontId="14" fillId="3" borderId="37" xfId="9" quotePrefix="1" applyFont="1" applyFill="1" applyBorder="1" applyAlignment="1">
      <alignment horizontal="center" vertical="center" wrapText="1"/>
    </xf>
    <xf numFmtId="0" fontId="14" fillId="3" borderId="38" xfId="9" quotePrefix="1" applyFont="1" applyFill="1" applyBorder="1" applyAlignment="1">
      <alignment horizontal="center" vertical="center" wrapText="1"/>
    </xf>
    <xf numFmtId="0" fontId="14" fillId="3" borderId="26" xfId="6" quotePrefix="1" applyFont="1" applyFill="1" applyBorder="1" applyAlignment="1">
      <alignment horizontal="center" vertical="center" wrapText="1"/>
    </xf>
    <xf numFmtId="0" fontId="14" fillId="3" borderId="127" xfId="6" quotePrefix="1" applyFont="1" applyFill="1" applyBorder="1" applyAlignment="1">
      <alignment horizontal="center" vertical="center" wrapText="1"/>
    </xf>
    <xf numFmtId="0" fontId="14" fillId="3" borderId="128" xfId="6" quotePrefix="1" applyFont="1" applyFill="1" applyBorder="1" applyAlignment="1">
      <alignment horizontal="center" vertical="center" wrapText="1"/>
    </xf>
    <xf numFmtId="0" fontId="23" fillId="3" borderId="23" xfId="0" applyFont="1" applyFill="1" applyBorder="1" applyAlignment="1">
      <alignment horizontal="center" vertical="center" wrapText="1"/>
    </xf>
    <xf numFmtId="0" fontId="23" fillId="3" borderId="25" xfId="0" applyFont="1" applyFill="1" applyBorder="1" applyAlignment="1">
      <alignment horizontal="center" vertical="center" wrapText="1"/>
    </xf>
    <xf numFmtId="0" fontId="23" fillId="3" borderId="22" xfId="0" applyFont="1" applyFill="1" applyBorder="1" applyAlignment="1">
      <alignment horizontal="center" vertical="center" wrapText="1"/>
    </xf>
    <xf numFmtId="0" fontId="23" fillId="3" borderId="24" xfId="0" applyFont="1" applyFill="1" applyBorder="1" applyAlignment="1">
      <alignment horizontal="center" vertical="center" wrapText="1"/>
    </xf>
    <xf numFmtId="0" fontId="23" fillId="3" borderId="88" xfId="0" applyFont="1" applyFill="1" applyBorder="1" applyAlignment="1">
      <alignment horizontal="center" vertical="center" wrapText="1"/>
    </xf>
    <xf numFmtId="0" fontId="14" fillId="3" borderId="22" xfId="9" quotePrefix="1" applyFont="1" applyFill="1" applyBorder="1" applyAlignment="1">
      <alignment vertical="center" wrapText="1"/>
    </xf>
    <xf numFmtId="0" fontId="14" fillId="3" borderId="23" xfId="9" quotePrefix="1" applyFont="1" applyFill="1" applyBorder="1" applyAlignment="1">
      <alignment vertical="center" wrapText="1"/>
    </xf>
    <xf numFmtId="0" fontId="14" fillId="3" borderId="21" xfId="9" quotePrefix="1" applyFont="1" applyFill="1" applyBorder="1" applyAlignment="1">
      <alignment vertical="center" wrapText="1"/>
    </xf>
    <xf numFmtId="0" fontId="13" fillId="3" borderId="0" xfId="6" applyFont="1" applyFill="1" applyBorder="1" applyAlignment="1">
      <alignment vertical="center" wrapText="1"/>
    </xf>
    <xf numFmtId="0" fontId="14" fillId="3" borderId="29" xfId="6" quotePrefix="1" applyFont="1" applyFill="1" applyBorder="1" applyAlignment="1">
      <alignment vertical="center" wrapText="1"/>
    </xf>
    <xf numFmtId="0" fontId="14" fillId="3" borderId="50" xfId="6" quotePrefix="1" applyFont="1" applyFill="1" applyBorder="1" applyAlignment="1">
      <alignment vertical="center" wrapText="1"/>
    </xf>
    <xf numFmtId="0" fontId="14" fillId="3" borderId="128" xfId="6" quotePrefix="1" applyFont="1" applyFill="1" applyBorder="1" applyAlignment="1">
      <alignment vertical="center" wrapText="1"/>
    </xf>
    <xf numFmtId="0" fontId="25" fillId="3" borderId="19" xfId="0" applyFont="1" applyFill="1" applyBorder="1" applyAlignment="1">
      <alignment horizontal="center" vertical="center"/>
    </xf>
    <xf numFmtId="0" fontId="25" fillId="3" borderId="20" xfId="0" applyFont="1" applyFill="1" applyBorder="1" applyAlignment="1">
      <alignment horizontal="center" vertical="center"/>
    </xf>
    <xf numFmtId="0" fontId="25" fillId="3" borderId="0" xfId="0" applyFont="1" applyFill="1" applyBorder="1"/>
    <xf numFmtId="0" fontId="36" fillId="0" borderId="84" xfId="0" applyFont="1" applyBorder="1" applyAlignment="1">
      <alignment horizontal="left" wrapText="1"/>
    </xf>
    <xf numFmtId="0" fontId="25" fillId="0" borderId="62" xfId="0" applyFont="1" applyBorder="1" applyAlignment="1">
      <alignment vertical="top" wrapText="1"/>
    </xf>
    <xf numFmtId="0" fontId="13" fillId="3" borderId="25" xfId="9" quotePrefix="1" applyFont="1" applyFill="1" applyBorder="1" applyAlignment="1">
      <alignment vertical="center" wrapText="1"/>
    </xf>
    <xf numFmtId="0" fontId="38" fillId="4" borderId="33" xfId="0" applyFont="1" applyFill="1" applyBorder="1" applyAlignment="1">
      <alignment horizontal="left" vertical="center" wrapText="1"/>
    </xf>
    <xf numFmtId="0" fontId="1" fillId="4" borderId="60" xfId="14" quotePrefix="1" applyFont="1" applyFill="1" applyBorder="1" applyAlignment="1">
      <alignment horizontal="center" vertical="center" wrapText="1"/>
    </xf>
    <xf numFmtId="0" fontId="47" fillId="3" borderId="48" xfId="0" applyFont="1" applyFill="1" applyBorder="1" applyAlignment="1">
      <alignment vertical="top" wrapText="1"/>
    </xf>
    <xf numFmtId="0" fontId="13" fillId="3" borderId="19" xfId="9" quotePrefix="1" applyFont="1" applyFill="1" applyBorder="1" applyAlignment="1">
      <alignment vertical="center" wrapText="1"/>
    </xf>
    <xf numFmtId="0" fontId="13" fillId="3" borderId="53" xfId="9" quotePrefix="1" applyFont="1" applyFill="1" applyBorder="1" applyAlignment="1">
      <alignment vertical="center" wrapText="1"/>
    </xf>
    <xf numFmtId="0" fontId="13" fillId="3" borderId="54" xfId="9" quotePrefix="1" applyFont="1" applyFill="1" applyBorder="1" applyAlignment="1">
      <alignment vertical="center" wrapText="1"/>
    </xf>
    <xf numFmtId="0" fontId="13" fillId="3" borderId="56" xfId="9" quotePrefix="1" applyFont="1" applyFill="1" applyBorder="1" applyAlignment="1">
      <alignment vertical="center" wrapText="1"/>
    </xf>
    <xf numFmtId="0" fontId="13" fillId="3" borderId="57" xfId="9" quotePrefix="1" applyFont="1" applyFill="1" applyBorder="1" applyAlignment="1">
      <alignment vertical="center" wrapText="1"/>
    </xf>
    <xf numFmtId="0" fontId="47" fillId="3" borderId="25" xfId="0" applyFont="1" applyFill="1" applyBorder="1" applyAlignment="1">
      <alignment vertical="top" wrapText="1"/>
    </xf>
    <xf numFmtId="0" fontId="49" fillId="3" borderId="23" xfId="9" quotePrefix="1" applyFont="1" applyFill="1" applyBorder="1" applyAlignment="1">
      <alignment horizontal="center" vertical="center" wrapText="1"/>
    </xf>
    <xf numFmtId="0" fontId="36" fillId="3" borderId="23" xfId="9" quotePrefix="1" applyFont="1" applyFill="1" applyBorder="1" applyAlignment="1">
      <alignment horizontal="center" vertical="center" wrapText="1"/>
    </xf>
    <xf numFmtId="0" fontId="47" fillId="3" borderId="22" xfId="6" quotePrefix="1" applyFont="1" applyFill="1" applyBorder="1" applyAlignment="1">
      <alignment vertical="center" wrapText="1"/>
    </xf>
    <xf numFmtId="0" fontId="47" fillId="3" borderId="23" xfId="6" quotePrefix="1" applyFont="1" applyFill="1" applyBorder="1" applyAlignment="1">
      <alignment vertical="center" wrapText="1"/>
    </xf>
    <xf numFmtId="0" fontId="47" fillId="3" borderId="24" xfId="6" quotePrefix="1" applyFont="1" applyFill="1" applyBorder="1" applyAlignment="1">
      <alignment vertical="center" wrapText="1"/>
    </xf>
    <xf numFmtId="0" fontId="47" fillId="3" borderId="88" xfId="6" quotePrefix="1" applyFont="1" applyFill="1" applyBorder="1" applyAlignment="1">
      <alignment vertical="center" wrapText="1"/>
    </xf>
    <xf numFmtId="0" fontId="47" fillId="3" borderId="25" xfId="6" quotePrefix="1" applyFont="1" applyFill="1" applyBorder="1" applyAlignment="1">
      <alignment vertical="center" wrapText="1"/>
    </xf>
    <xf numFmtId="0" fontId="47" fillId="3" borderId="34" xfId="0" applyFont="1" applyFill="1" applyBorder="1" applyAlignment="1">
      <alignment vertical="top" wrapText="1"/>
    </xf>
    <xf numFmtId="0" fontId="49" fillId="3" borderId="37" xfId="6" applyFont="1" applyFill="1" applyBorder="1" applyAlignment="1">
      <alignment horizontal="center" vertical="center" wrapText="1"/>
    </xf>
    <xf numFmtId="0" fontId="64" fillId="3" borderId="49" xfId="9" quotePrefix="1" applyFont="1" applyFill="1" applyBorder="1" applyAlignment="1">
      <alignment vertical="center" wrapText="1"/>
    </xf>
    <xf numFmtId="0" fontId="49" fillId="3" borderId="49" xfId="9" quotePrefix="1" applyFont="1" applyFill="1" applyBorder="1" applyAlignment="1">
      <alignment horizontal="center" vertical="center" wrapText="1"/>
    </xf>
    <xf numFmtId="0" fontId="49" fillId="3" borderId="55" xfId="9" quotePrefix="1" applyFont="1" applyFill="1" applyBorder="1" applyAlignment="1">
      <alignment horizontal="center" vertical="center" wrapText="1"/>
    </xf>
    <xf numFmtId="0" fontId="48" fillId="3" borderId="25" xfId="0" applyFont="1" applyFill="1" applyBorder="1" applyAlignment="1">
      <alignment horizontal="left" vertical="center" wrapText="1"/>
    </xf>
    <xf numFmtId="0" fontId="49" fillId="3" borderId="55" xfId="3" quotePrefix="1" applyFont="1" applyFill="1" applyBorder="1" applyAlignment="1">
      <alignment horizontal="center" vertical="center" textRotation="255" wrapText="1"/>
    </xf>
    <xf numFmtId="0" fontId="49" fillId="3" borderId="49" xfId="3" quotePrefix="1" applyFont="1" applyFill="1" applyBorder="1" applyAlignment="1">
      <alignment horizontal="center" vertical="center" textRotation="255" wrapText="1"/>
    </xf>
    <xf numFmtId="0" fontId="65" fillId="3" borderId="57" xfId="9" quotePrefix="1" applyFont="1" applyFill="1" applyBorder="1" applyAlignment="1">
      <alignment vertical="center" wrapText="1"/>
    </xf>
    <xf numFmtId="0" fontId="14" fillId="0" borderId="51" xfId="9" quotePrefix="1" applyFont="1" applyFill="1" applyBorder="1" applyAlignment="1">
      <alignment horizontal="center" vertical="center" wrapText="1"/>
    </xf>
    <xf numFmtId="0" fontId="34" fillId="0" borderId="62" xfId="0" applyFont="1" applyBorder="1" applyAlignment="1">
      <alignment horizontal="left" wrapText="1"/>
    </xf>
    <xf numFmtId="0" fontId="29" fillId="0" borderId="62" xfId="0" applyFont="1" applyBorder="1" applyAlignment="1">
      <alignment horizontal="left" wrapText="1"/>
    </xf>
    <xf numFmtId="0" fontId="29" fillId="0" borderId="129" xfId="0" applyFont="1" applyBorder="1" applyAlignment="1">
      <alignment horizontal="left" wrapText="1"/>
    </xf>
    <xf numFmtId="14" fontId="34" fillId="0" borderId="66" xfId="0" applyNumberFormat="1" applyFont="1" applyBorder="1" applyAlignment="1">
      <alignment horizontal="left" wrapText="1"/>
    </xf>
    <xf numFmtId="0" fontId="34" fillId="0" borderId="129" xfId="0" applyFont="1" applyBorder="1" applyAlignment="1">
      <alignment horizontal="left" wrapText="1"/>
    </xf>
    <xf numFmtId="0" fontId="47" fillId="3" borderId="25" xfId="9" applyFont="1" applyFill="1" applyBorder="1" applyAlignment="1">
      <alignment vertical="center" wrapText="1"/>
    </xf>
    <xf numFmtId="0" fontId="47" fillId="3" borderId="22" xfId="9" quotePrefix="1" applyFont="1" applyFill="1" applyBorder="1" applyAlignment="1">
      <alignment horizontal="center" vertical="center" wrapText="1"/>
    </xf>
    <xf numFmtId="0" fontId="47" fillId="3" borderId="23" xfId="9" quotePrefix="1" applyFont="1" applyFill="1" applyBorder="1" applyAlignment="1">
      <alignment horizontal="center" vertical="center" wrapText="1"/>
    </xf>
    <xf numFmtId="0" fontId="47" fillId="3" borderId="24" xfId="9" quotePrefix="1" applyFont="1" applyFill="1" applyBorder="1" applyAlignment="1">
      <alignment horizontal="center" vertical="center" wrapText="1"/>
    </xf>
    <xf numFmtId="0" fontId="47" fillId="3" borderId="88" xfId="9" quotePrefix="1" applyFont="1" applyFill="1" applyBorder="1" applyAlignment="1">
      <alignment horizontal="center" vertical="center" wrapText="1"/>
    </xf>
    <xf numFmtId="0" fontId="47" fillId="3" borderId="25" xfId="9" quotePrefix="1" applyFont="1" applyFill="1" applyBorder="1" applyAlignment="1">
      <alignment horizontal="center" vertical="center" wrapText="1"/>
    </xf>
    <xf numFmtId="0" fontId="49" fillId="3" borderId="23" xfId="6" applyFont="1" applyFill="1" applyBorder="1" applyAlignment="1">
      <alignment horizontal="center" vertical="center" wrapText="1"/>
    </xf>
    <xf numFmtId="0" fontId="47" fillId="3" borderId="32" xfId="9" applyFont="1" applyFill="1" applyBorder="1" applyAlignment="1">
      <alignment vertical="center" wrapText="1"/>
    </xf>
    <xf numFmtId="0" fontId="49" fillId="3" borderId="1" xfId="6" applyFont="1" applyFill="1" applyBorder="1" applyAlignment="1">
      <alignment horizontal="center" vertical="center" wrapText="1"/>
    </xf>
    <xf numFmtId="0" fontId="49" fillId="3" borderId="34" xfId="6" applyFont="1" applyFill="1" applyBorder="1" applyAlignment="1">
      <alignment horizontal="center" vertical="center" wrapText="1"/>
    </xf>
    <xf numFmtId="0" fontId="47" fillId="3" borderId="47" xfId="9" applyFont="1" applyFill="1" applyBorder="1" applyAlignment="1">
      <alignment vertical="center" wrapText="1"/>
    </xf>
    <xf numFmtId="0" fontId="47" fillId="3" borderId="46" xfId="9" quotePrefix="1" applyFont="1" applyFill="1" applyBorder="1" applyAlignment="1">
      <alignment horizontal="center" vertical="center" wrapText="1"/>
    </xf>
    <xf numFmtId="0" fontId="47" fillId="3" borderId="34" xfId="9" quotePrefix="1" applyFont="1" applyFill="1" applyBorder="1" applyAlignment="1">
      <alignment horizontal="center" vertical="center" wrapText="1"/>
    </xf>
    <xf numFmtId="0" fontId="47" fillId="3" borderId="51" xfId="9" quotePrefix="1" applyFont="1" applyFill="1" applyBorder="1" applyAlignment="1">
      <alignment horizontal="center" vertical="center" wrapText="1"/>
    </xf>
    <xf numFmtId="0" fontId="47" fillId="3" borderId="35" xfId="9" quotePrefix="1" applyFont="1" applyFill="1" applyBorder="1" applyAlignment="1">
      <alignment horizontal="center" vertical="center" wrapText="1"/>
    </xf>
    <xf numFmtId="0" fontId="47" fillId="3" borderId="47" xfId="9" quotePrefix="1" applyFont="1" applyFill="1" applyBorder="1" applyAlignment="1">
      <alignment horizontal="center" vertical="center" wrapText="1"/>
    </xf>
    <xf numFmtId="0" fontId="47" fillId="3" borderId="48" xfId="9" applyFont="1" applyFill="1" applyBorder="1" applyAlignment="1">
      <alignment vertical="center" wrapText="1"/>
    </xf>
    <xf numFmtId="0" fontId="66" fillId="3" borderId="39" xfId="0" applyFont="1" applyFill="1" applyBorder="1" applyAlignment="1">
      <alignment horizontal="left" vertical="center" wrapText="1"/>
    </xf>
    <xf numFmtId="0" fontId="49" fillId="3" borderId="40" xfId="6" quotePrefix="1" applyFont="1" applyFill="1" applyBorder="1" applyAlignment="1">
      <alignment horizontal="center" vertical="center" wrapText="1"/>
    </xf>
    <xf numFmtId="0" fontId="49" fillId="3" borderId="58" xfId="6" quotePrefix="1" applyFont="1" applyFill="1" applyBorder="1" applyAlignment="1">
      <alignment horizontal="center" vertical="center" wrapText="1"/>
    </xf>
    <xf numFmtId="0" fontId="49" fillId="3" borderId="41" xfId="6" quotePrefix="1" applyFont="1" applyFill="1" applyBorder="1" applyAlignment="1">
      <alignment horizontal="center" vertical="center" wrapText="1"/>
    </xf>
    <xf numFmtId="0" fontId="49" fillId="3" borderId="39" xfId="6" quotePrefix="1" applyFont="1" applyFill="1" applyBorder="1" applyAlignment="1">
      <alignment horizontal="center" vertical="center" wrapText="1"/>
    </xf>
    <xf numFmtId="0" fontId="66" fillId="3" borderId="49" xfId="0" applyFont="1" applyFill="1" applyBorder="1" applyAlignment="1">
      <alignment horizontal="left" vertical="center" wrapText="1"/>
    </xf>
    <xf numFmtId="0" fontId="49" fillId="3" borderId="44" xfId="6" quotePrefix="1" applyFont="1" applyFill="1" applyBorder="1" applyAlignment="1">
      <alignment horizontal="center" vertical="center" wrapText="1"/>
    </xf>
    <xf numFmtId="0" fontId="49" fillId="3" borderId="52" xfId="6" quotePrefix="1" applyFont="1" applyFill="1" applyBorder="1" applyAlignment="1">
      <alignment horizontal="center" vertical="center" wrapText="1"/>
    </xf>
    <xf numFmtId="0" fontId="49" fillId="3" borderId="45" xfId="6" quotePrefix="1" applyFont="1" applyFill="1" applyBorder="1" applyAlignment="1">
      <alignment horizontal="center" vertical="center" wrapText="1"/>
    </xf>
    <xf numFmtId="0" fontId="36" fillId="3" borderId="39" xfId="0" applyFont="1" applyFill="1" applyBorder="1" applyAlignment="1">
      <alignment horizontal="left" vertical="center" wrapText="1"/>
    </xf>
    <xf numFmtId="0" fontId="47" fillId="3" borderId="46" xfId="6" quotePrefix="1" applyFont="1" applyFill="1" applyBorder="1" applyAlignment="1">
      <alignment vertical="center" wrapText="1"/>
    </xf>
    <xf numFmtId="0" fontId="47" fillId="3" borderId="34" xfId="6" quotePrefix="1" applyFont="1" applyFill="1" applyBorder="1" applyAlignment="1">
      <alignment vertical="center" wrapText="1"/>
    </xf>
    <xf numFmtId="0" fontId="47" fillId="3" borderId="51" xfId="6" quotePrefix="1" applyFont="1" applyFill="1" applyBorder="1" applyAlignment="1">
      <alignment vertical="center" wrapText="1"/>
    </xf>
    <xf numFmtId="0" fontId="47" fillId="3" borderId="35" xfId="6" quotePrefix="1" applyFont="1" applyFill="1" applyBorder="1" applyAlignment="1">
      <alignment vertical="center" wrapText="1"/>
    </xf>
    <xf numFmtId="0" fontId="47" fillId="3" borderId="47" xfId="6" quotePrefix="1" applyFont="1" applyFill="1" applyBorder="1" applyAlignment="1">
      <alignment vertical="center" wrapText="1"/>
    </xf>
    <xf numFmtId="0" fontId="47" fillId="3" borderId="46" xfId="6" applyFont="1" applyFill="1" applyBorder="1" applyAlignment="1">
      <alignment vertical="center" wrapText="1"/>
    </xf>
    <xf numFmtId="0" fontId="47" fillId="3" borderId="34" xfId="6" applyFont="1" applyFill="1" applyBorder="1" applyAlignment="1">
      <alignment vertical="center" wrapText="1"/>
    </xf>
    <xf numFmtId="0" fontId="47" fillId="3" borderId="51" xfId="6" applyFont="1" applyFill="1" applyBorder="1" applyAlignment="1">
      <alignment vertical="center" wrapText="1"/>
    </xf>
    <xf numFmtId="0" fontId="47" fillId="3" borderId="46" xfId="6" applyFont="1" applyFill="1" applyBorder="1" applyAlignment="1">
      <alignment horizontal="center" vertical="center" wrapText="1"/>
    </xf>
    <xf numFmtId="0" fontId="47" fillId="3" borderId="34" xfId="6" applyFont="1" applyFill="1" applyBorder="1" applyAlignment="1">
      <alignment horizontal="center" vertical="center" wrapText="1"/>
    </xf>
    <xf numFmtId="0" fontId="47" fillId="3" borderId="51" xfId="6" applyFont="1" applyFill="1" applyBorder="1" applyAlignment="1">
      <alignment horizontal="center" vertical="center" wrapText="1"/>
    </xf>
    <xf numFmtId="0" fontId="47" fillId="3" borderId="89" xfId="9" applyFont="1" applyFill="1" applyBorder="1" applyAlignment="1">
      <alignment vertical="center" wrapText="1"/>
    </xf>
    <xf numFmtId="0" fontId="47" fillId="3" borderId="63" xfId="9" quotePrefix="1" applyFont="1" applyFill="1" applyBorder="1" applyAlignment="1">
      <alignment horizontal="center" vertical="center" wrapText="1"/>
    </xf>
    <xf numFmtId="0" fontId="47" fillId="3" borderId="64" xfId="9" quotePrefix="1" applyFont="1" applyFill="1" applyBorder="1" applyAlignment="1">
      <alignment horizontal="center" vertical="center" wrapText="1"/>
    </xf>
    <xf numFmtId="0" fontId="47" fillId="3" borderId="65" xfId="9" quotePrefix="1" applyFont="1" applyFill="1" applyBorder="1" applyAlignment="1">
      <alignment horizontal="center" vertical="center" wrapText="1"/>
    </xf>
    <xf numFmtId="0" fontId="47" fillId="3" borderId="69" xfId="9" quotePrefix="1" applyFont="1" applyFill="1" applyBorder="1" applyAlignment="1">
      <alignment horizontal="center" vertical="center" wrapText="1"/>
    </xf>
    <xf numFmtId="0" fontId="47" fillId="3" borderId="89" xfId="9" quotePrefix="1" applyFont="1" applyFill="1" applyBorder="1" applyAlignment="1">
      <alignment horizontal="center" vertical="center" wrapText="1"/>
    </xf>
    <xf numFmtId="0" fontId="64" fillId="3" borderId="60" xfId="9" quotePrefix="1" applyFont="1" applyFill="1" applyBorder="1" applyAlignment="1">
      <alignment vertical="center" wrapText="1"/>
    </xf>
    <xf numFmtId="0" fontId="49" fillId="3" borderId="70" xfId="9" quotePrefix="1" applyFont="1" applyFill="1" applyBorder="1" applyAlignment="1">
      <alignment horizontal="center" vertical="center" wrapText="1"/>
    </xf>
    <xf numFmtId="0" fontId="49" fillId="3" borderId="84" xfId="9" quotePrefix="1" applyFont="1" applyFill="1" applyBorder="1" applyAlignment="1">
      <alignment horizontal="center" vertical="center" wrapText="1"/>
    </xf>
    <xf numFmtId="0" fontId="49" fillId="3" borderId="50" xfId="9" quotePrefix="1" applyFont="1" applyFill="1" applyBorder="1" applyAlignment="1">
      <alignment horizontal="center" vertical="center" wrapText="1"/>
    </xf>
    <xf numFmtId="0" fontId="49" fillId="3" borderId="29" xfId="9" quotePrefix="1" applyFont="1" applyFill="1" applyBorder="1" applyAlignment="1">
      <alignment horizontal="center" vertical="center" wrapText="1"/>
    </xf>
    <xf numFmtId="0" fontId="49" fillId="3" borderId="21" xfId="9" quotePrefix="1" applyFont="1" applyFill="1" applyBorder="1" applyAlignment="1">
      <alignment horizontal="center" vertical="center" wrapText="1"/>
    </xf>
    <xf numFmtId="0" fontId="66" fillId="3" borderId="19" xfId="0" applyFont="1" applyFill="1" applyBorder="1" applyAlignment="1">
      <alignment horizontal="center" vertical="center"/>
    </xf>
    <xf numFmtId="0" fontId="66" fillId="3" borderId="20" xfId="0" applyFont="1" applyFill="1" applyBorder="1" applyAlignment="1">
      <alignment horizontal="center" vertical="center"/>
    </xf>
    <xf numFmtId="0" fontId="13" fillId="4" borderId="59" xfId="9" quotePrefix="1" applyFont="1" applyFill="1" applyBorder="1" applyAlignment="1">
      <alignment horizontal="center" vertical="center" wrapText="1"/>
    </xf>
    <xf numFmtId="0" fontId="13" fillId="4" borderId="27" xfId="9" quotePrefix="1" applyFont="1" applyFill="1" applyBorder="1" applyAlignment="1">
      <alignment horizontal="center" vertical="center" wrapText="1"/>
    </xf>
    <xf numFmtId="0" fontId="13" fillId="4" borderId="127" xfId="9" quotePrefix="1" applyFont="1" applyFill="1" applyBorder="1" applyAlignment="1">
      <alignment horizontal="center" vertical="center" wrapText="1"/>
    </xf>
    <xf numFmtId="0" fontId="14" fillId="3" borderId="128" xfId="9" quotePrefix="1" applyFont="1" applyFill="1" applyBorder="1" applyAlignment="1">
      <alignment horizontal="center" vertical="center" wrapText="1"/>
    </xf>
    <xf numFmtId="0" fontId="14" fillId="3" borderId="130" xfId="6" quotePrefix="1" applyFont="1" applyFill="1" applyBorder="1" applyAlignment="1">
      <alignment horizontal="center" vertical="center" wrapText="1"/>
    </xf>
    <xf numFmtId="0" fontId="14" fillId="3" borderId="131" xfId="9" quotePrefix="1" applyFont="1" applyFill="1" applyBorder="1" applyAlignment="1">
      <alignment horizontal="center" vertical="center" wrapText="1"/>
    </xf>
    <xf numFmtId="0" fontId="14" fillId="3" borderId="62" xfId="9" quotePrefix="1" applyFont="1" applyFill="1" applyBorder="1" applyAlignment="1">
      <alignment horizontal="center" vertical="center" wrapText="1"/>
    </xf>
    <xf numFmtId="0" fontId="14" fillId="3" borderId="129" xfId="9" quotePrefix="1" applyFont="1" applyFill="1" applyBorder="1" applyAlignment="1">
      <alignment horizontal="center" vertical="center" wrapText="1"/>
    </xf>
    <xf numFmtId="0" fontId="14" fillId="3" borderId="66" xfId="9" quotePrefix="1" applyFont="1" applyFill="1" applyBorder="1" applyAlignment="1">
      <alignment horizontal="center" vertical="center" wrapText="1"/>
    </xf>
    <xf numFmtId="0" fontId="14" fillId="3" borderId="26" xfId="6" quotePrefix="1" applyFont="1" applyFill="1" applyBorder="1" applyAlignment="1">
      <alignment vertical="center" wrapText="1"/>
    </xf>
    <xf numFmtId="0" fontId="16" fillId="3" borderId="54" xfId="0" applyFont="1" applyFill="1" applyBorder="1" applyAlignment="1">
      <alignment horizontal="center" vertical="center"/>
    </xf>
    <xf numFmtId="0" fontId="13" fillId="3" borderId="33" xfId="6" applyFont="1" applyFill="1" applyBorder="1" applyAlignment="1">
      <alignment horizontal="center" vertical="center" wrapText="1"/>
    </xf>
    <xf numFmtId="0" fontId="13" fillId="4" borderId="66" xfId="9" applyFont="1" applyFill="1" applyBorder="1" applyAlignment="1">
      <alignment vertical="center" wrapText="1"/>
    </xf>
    <xf numFmtId="0" fontId="13" fillId="4" borderId="33" xfId="9" quotePrefix="1" applyFont="1" applyFill="1" applyBorder="1" applyAlignment="1">
      <alignment horizontal="center" vertical="center" wrapText="1"/>
    </xf>
    <xf numFmtId="0" fontId="13" fillId="4" borderId="34" xfId="9" quotePrefix="1" applyFont="1" applyFill="1" applyBorder="1" applyAlignment="1">
      <alignment horizontal="center" vertical="center" wrapText="1"/>
    </xf>
    <xf numFmtId="0" fontId="35" fillId="4" borderId="67" xfId="7" applyFont="1" applyFill="1" applyBorder="1" applyAlignment="1">
      <alignment vertical="center" wrapText="1"/>
    </xf>
    <xf numFmtId="0" fontId="14" fillId="4" borderId="132" xfId="9" applyFont="1" applyFill="1" applyBorder="1" applyAlignment="1">
      <alignment vertical="center" wrapText="1"/>
    </xf>
    <xf numFmtId="0" fontId="35" fillId="4" borderId="62" xfId="7" applyFont="1" applyFill="1" applyBorder="1" applyAlignment="1">
      <alignment vertical="center" wrapText="1"/>
    </xf>
    <xf numFmtId="0" fontId="14" fillId="4" borderId="129" xfId="9" applyFont="1" applyFill="1" applyBorder="1" applyAlignment="1">
      <alignment vertical="center" wrapText="1"/>
    </xf>
    <xf numFmtId="0" fontId="16" fillId="4" borderId="39" xfId="0" applyFont="1" applyFill="1" applyBorder="1" applyAlignment="1">
      <alignment horizontal="left" vertical="center" wrapText="1"/>
    </xf>
    <xf numFmtId="0" fontId="17" fillId="4" borderId="39" xfId="0" applyFont="1" applyFill="1" applyBorder="1" applyAlignment="1">
      <alignment horizontal="left" vertical="center" wrapText="1"/>
    </xf>
    <xf numFmtId="0" fontId="15" fillId="4" borderId="49" xfId="9" quotePrefix="1" applyFont="1" applyFill="1" applyBorder="1" applyAlignment="1">
      <alignment vertical="center" wrapText="1"/>
    </xf>
    <xf numFmtId="0" fontId="15" fillId="4" borderId="21" xfId="9" applyFont="1" applyFill="1" applyBorder="1" applyAlignment="1">
      <alignment vertical="center" wrapText="1"/>
    </xf>
    <xf numFmtId="0" fontId="14" fillId="4" borderId="29" xfId="6" quotePrefix="1" applyFont="1" applyFill="1" applyBorder="1" applyAlignment="1">
      <alignment horizontal="center" vertical="center" wrapText="1"/>
    </xf>
    <xf numFmtId="0" fontId="14" fillId="4" borderId="50" xfId="6" quotePrefix="1" applyFont="1" applyFill="1" applyBorder="1" applyAlignment="1">
      <alignment horizontal="center" vertical="center" wrapText="1"/>
    </xf>
    <xf numFmtId="0" fontId="14" fillId="4" borderId="0" xfId="6" quotePrefix="1" applyFont="1" applyFill="1" applyBorder="1" applyAlignment="1">
      <alignment horizontal="center" vertical="center" wrapText="1"/>
    </xf>
    <xf numFmtId="0" fontId="14" fillId="4" borderId="46" xfId="6" quotePrefix="1" applyFont="1" applyFill="1" applyBorder="1" applyAlignment="1">
      <alignment horizontal="center" vertical="center" wrapText="1"/>
    </xf>
    <xf numFmtId="0" fontId="14" fillId="4" borderId="34" xfId="6" quotePrefix="1" applyFont="1" applyFill="1" applyBorder="1" applyAlignment="1">
      <alignment horizontal="center" vertical="center" wrapText="1"/>
    </xf>
    <xf numFmtId="0" fontId="14" fillId="4" borderId="51" xfId="6" quotePrefix="1" applyFont="1" applyFill="1" applyBorder="1" applyAlignment="1">
      <alignment horizontal="center" vertical="center" wrapText="1"/>
    </xf>
    <xf numFmtId="0" fontId="16" fillId="4" borderId="40" xfId="0" applyFont="1" applyFill="1" applyBorder="1" applyAlignment="1">
      <alignment horizontal="center" vertical="center" wrapText="1"/>
    </xf>
    <xf numFmtId="0" fontId="16" fillId="4" borderId="44" xfId="0" applyFont="1" applyFill="1" applyBorder="1" applyAlignment="1">
      <alignment horizontal="center" vertical="center" wrapText="1"/>
    </xf>
    <xf numFmtId="0" fontId="16" fillId="4" borderId="52" xfId="0" applyFont="1" applyFill="1" applyBorder="1" applyAlignment="1">
      <alignment horizontal="center" vertical="center" wrapText="1"/>
    </xf>
    <xf numFmtId="0" fontId="13" fillId="4" borderId="47" xfId="9" quotePrefix="1" applyFont="1" applyFill="1" applyBorder="1" applyAlignment="1">
      <alignment horizontal="center" vertical="center" wrapText="1"/>
    </xf>
    <xf numFmtId="0" fontId="13" fillId="4" borderId="46" xfId="9" quotePrefix="1" applyFont="1" applyFill="1" applyBorder="1" applyAlignment="1">
      <alignment horizontal="center" vertical="center" wrapText="1"/>
    </xf>
    <xf numFmtId="0" fontId="22" fillId="4" borderId="49" xfId="0" applyFont="1" applyFill="1" applyBorder="1" applyAlignment="1">
      <alignment horizontal="left" vertical="center" wrapText="1"/>
    </xf>
    <xf numFmtId="0" fontId="16" fillId="4" borderId="49" xfId="0" applyFont="1" applyFill="1" applyBorder="1" applyAlignment="1">
      <alignment horizontal="left" vertical="center" wrapText="1"/>
    </xf>
    <xf numFmtId="0" fontId="13" fillId="4" borderId="66" xfId="9" applyFont="1" applyFill="1" applyBorder="1" applyAlignment="1">
      <alignment horizontal="left" vertical="center" wrapText="1"/>
    </xf>
    <xf numFmtId="0" fontId="35" fillId="4" borderId="67" xfId="7" applyFont="1" applyFill="1" applyBorder="1" applyAlignment="1">
      <alignment horizontal="center" vertical="center" wrapText="1"/>
    </xf>
    <xf numFmtId="0" fontId="14" fillId="4" borderId="132" xfId="9" applyFont="1" applyFill="1" applyBorder="1" applyAlignment="1">
      <alignment horizontal="center" vertical="center" wrapText="1"/>
    </xf>
    <xf numFmtId="0" fontId="35" fillId="4" borderId="62" xfId="7" applyFont="1" applyFill="1" applyBorder="1" applyAlignment="1">
      <alignment horizontal="center" vertical="center" wrapText="1"/>
    </xf>
    <xf numFmtId="0" fontId="14" fillId="4" borderId="129" xfId="9" applyFont="1" applyFill="1" applyBorder="1" applyAlignment="1">
      <alignment horizontal="center" vertical="center" wrapText="1"/>
    </xf>
    <xf numFmtId="0" fontId="16" fillId="4" borderId="39" xfId="0" applyFont="1" applyFill="1" applyBorder="1" applyAlignment="1">
      <alignment horizontal="center" vertical="center" wrapText="1"/>
    </xf>
    <xf numFmtId="0" fontId="33" fillId="0" borderId="20" xfId="0" applyFont="1" applyBorder="1" applyAlignment="1">
      <alignment horizontal="left" wrapText="1"/>
    </xf>
    <xf numFmtId="0" fontId="14" fillId="3" borderId="59" xfId="9" quotePrefix="1" applyFont="1" applyFill="1" applyBorder="1" applyAlignment="1">
      <alignment vertical="center" wrapText="1"/>
    </xf>
    <xf numFmtId="0" fontId="14" fillId="3" borderId="21" xfId="6" quotePrefix="1" applyFont="1" applyFill="1" applyBorder="1" applyAlignment="1">
      <alignment horizontal="center" vertical="center" wrapText="1"/>
    </xf>
    <xf numFmtId="0" fontId="13" fillId="3" borderId="27" xfId="6" applyFont="1" applyFill="1" applyBorder="1" applyAlignment="1">
      <alignment horizontal="center" vertical="center" wrapText="1"/>
    </xf>
    <xf numFmtId="0" fontId="13" fillId="3" borderId="28" xfId="6" applyFont="1" applyFill="1" applyBorder="1" applyAlignment="1">
      <alignment horizontal="center" vertical="center" wrapText="1"/>
    </xf>
    <xf numFmtId="0" fontId="13" fillId="3" borderId="37" xfId="6" applyFont="1" applyFill="1" applyBorder="1" applyAlignment="1">
      <alignment horizontal="center" vertical="center" wrapText="1"/>
    </xf>
    <xf numFmtId="0" fontId="13" fillId="3" borderId="38" xfId="6" applyFont="1" applyFill="1" applyBorder="1" applyAlignment="1">
      <alignment horizontal="center" vertical="center" wrapText="1"/>
    </xf>
    <xf numFmtId="0" fontId="13" fillId="3" borderId="30" xfId="6" quotePrefix="1" applyFont="1" applyFill="1" applyBorder="1" applyAlignment="1">
      <alignment horizontal="center" vertical="center" wrapText="1"/>
    </xf>
    <xf numFmtId="0" fontId="13" fillId="3" borderId="31" xfId="6" quotePrefix="1" applyFont="1" applyFill="1" applyBorder="1" applyAlignment="1">
      <alignment horizontal="center" vertical="center" wrapText="1"/>
    </xf>
    <xf numFmtId="0" fontId="13" fillId="3" borderId="54" xfId="6" applyFont="1" applyFill="1" applyBorder="1" applyAlignment="1">
      <alignment vertical="center" wrapText="1"/>
    </xf>
    <xf numFmtId="0" fontId="14" fillId="3" borderId="54" xfId="6" quotePrefix="1" applyFont="1" applyFill="1" applyBorder="1" applyAlignment="1">
      <alignment horizontal="center" vertical="center" wrapText="1"/>
    </xf>
    <xf numFmtId="0" fontId="16" fillId="3" borderId="53" xfId="0" applyFont="1" applyFill="1" applyBorder="1" applyAlignment="1">
      <alignment horizontal="center" vertical="center"/>
    </xf>
    <xf numFmtId="0" fontId="54" fillId="0" borderId="40" xfId="3" quotePrefix="1" applyFont="1" applyFill="1" applyBorder="1" applyAlignment="1" applyProtection="1">
      <alignment horizontal="center" vertical="center" wrapText="1"/>
      <protection locked="0"/>
    </xf>
    <xf numFmtId="0" fontId="55" fillId="0" borderId="40" xfId="3" quotePrefix="1" applyFont="1" applyFill="1" applyBorder="1" applyAlignment="1" applyProtection="1">
      <alignment horizontal="center" vertical="center" wrapText="1"/>
      <protection locked="0"/>
    </xf>
    <xf numFmtId="0" fontId="54" fillId="0" borderId="41" xfId="3" quotePrefix="1" applyFont="1" applyFill="1" applyBorder="1" applyAlignment="1" applyProtection="1">
      <alignment horizontal="center" vertical="center" wrapText="1"/>
      <protection locked="0"/>
    </xf>
    <xf numFmtId="0" fontId="13" fillId="3" borderId="29" xfId="9" quotePrefix="1" applyFont="1" applyFill="1" applyBorder="1" applyAlignment="1">
      <alignment vertical="center" wrapText="1"/>
    </xf>
    <xf numFmtId="0" fontId="13" fillId="3" borderId="30" xfId="9" quotePrefix="1" applyFont="1" applyFill="1" applyBorder="1" applyAlignment="1">
      <alignment vertical="center" wrapText="1"/>
    </xf>
    <xf numFmtId="0" fontId="14" fillId="3" borderId="31" xfId="9" quotePrefix="1" applyFont="1" applyFill="1" applyBorder="1" applyAlignment="1">
      <alignment vertical="center" wrapText="1"/>
    </xf>
    <xf numFmtId="0" fontId="14" fillId="3" borderId="85" xfId="9" quotePrefix="1" applyFont="1" applyFill="1" applyBorder="1" applyAlignment="1">
      <alignment vertical="center" wrapText="1"/>
    </xf>
    <xf numFmtId="0" fontId="13" fillId="3" borderId="44" xfId="9" quotePrefix="1" applyFont="1" applyFill="1" applyBorder="1" applyAlignment="1">
      <alignment vertical="center" wrapText="1"/>
    </xf>
    <xf numFmtId="0" fontId="14" fillId="3" borderId="52" xfId="9" quotePrefix="1" applyFont="1" applyFill="1" applyBorder="1" applyAlignment="1">
      <alignment vertical="center" wrapText="1"/>
    </xf>
    <xf numFmtId="0" fontId="24" fillId="2" borderId="0" xfId="0" applyFont="1" applyFill="1" applyBorder="1" applyAlignment="1">
      <alignment horizontal="center" wrapText="1"/>
    </xf>
    <xf numFmtId="0" fontId="24" fillId="2" borderId="0" xfId="0" applyFont="1" applyFill="1" applyBorder="1" applyAlignment="1">
      <alignment wrapText="1"/>
    </xf>
    <xf numFmtId="0" fontId="52" fillId="2" borderId="0" xfId="0" applyFont="1" applyFill="1"/>
    <xf numFmtId="0" fontId="24" fillId="2" borderId="0" xfId="0" applyFont="1" applyFill="1" applyBorder="1" applyAlignment="1">
      <alignment horizontal="center" vertical="center" wrapText="1"/>
    </xf>
    <xf numFmtId="0" fontId="24" fillId="2" borderId="0" xfId="0" applyFont="1" applyFill="1"/>
    <xf numFmtId="0" fontId="57" fillId="2" borderId="0" xfId="3" applyFont="1" applyFill="1" applyBorder="1" applyAlignment="1">
      <alignment horizontal="center" vertical="center" wrapText="1"/>
    </xf>
    <xf numFmtId="0" fontId="57" fillId="0" borderId="0" xfId="3" applyFont="1" applyFill="1" applyBorder="1" applyAlignment="1">
      <alignment horizontal="center" vertical="center" wrapText="1"/>
    </xf>
    <xf numFmtId="0" fontId="57" fillId="2" borderId="0" xfId="6" applyFont="1" applyFill="1" applyBorder="1" applyAlignment="1">
      <alignment vertical="center" wrapText="1"/>
    </xf>
    <xf numFmtId="0" fontId="58" fillId="0" borderId="0" xfId="0" applyFont="1" applyFill="1" applyBorder="1" applyAlignment="1">
      <alignment horizontal="left" vertical="center" wrapText="1"/>
    </xf>
    <xf numFmtId="0" fontId="52" fillId="0" borderId="0" xfId="0" applyFont="1" applyFill="1"/>
    <xf numFmtId="0" fontId="57" fillId="0" borderId="0" xfId="9" applyFont="1" applyFill="1" applyBorder="1" applyAlignment="1">
      <alignment vertical="center" wrapText="1"/>
    </xf>
    <xf numFmtId="0" fontId="57" fillId="2" borderId="0" xfId="9" applyFont="1" applyFill="1" applyBorder="1" applyAlignment="1">
      <alignment vertical="center" wrapText="1"/>
    </xf>
    <xf numFmtId="0" fontId="58" fillId="2" borderId="0" xfId="0" applyFont="1" applyFill="1" applyBorder="1" applyAlignment="1">
      <alignment horizontal="left" vertical="center" wrapText="1"/>
    </xf>
    <xf numFmtId="0" fontId="53" fillId="2" borderId="0" xfId="6" applyFont="1" applyFill="1" applyBorder="1" applyAlignment="1">
      <alignment horizontal="left" vertical="center" wrapText="1"/>
    </xf>
    <xf numFmtId="0" fontId="58" fillId="2" borderId="0" xfId="0" applyFont="1" applyFill="1" applyBorder="1"/>
    <xf numFmtId="0" fontId="52" fillId="2" borderId="0" xfId="0" applyFont="1" applyFill="1" applyBorder="1"/>
    <xf numFmtId="0" fontId="52" fillId="2" borderId="0" xfId="0" applyFont="1" applyFill="1" applyBorder="1" applyAlignment="1">
      <alignment vertical="center" wrapText="1"/>
    </xf>
    <xf numFmtId="0" fontId="25" fillId="2" borderId="0" xfId="0" applyFont="1" applyFill="1"/>
    <xf numFmtId="0" fontId="13" fillId="2" borderId="133" xfId="9" applyFont="1" applyFill="1" applyBorder="1" applyAlignment="1">
      <alignment horizontal="center" vertical="center" wrapText="1"/>
    </xf>
    <xf numFmtId="0" fontId="13" fillId="2" borderId="134" xfId="9" applyFont="1" applyFill="1" applyBorder="1" applyAlignment="1">
      <alignment horizontal="center" vertical="center" wrapText="1"/>
    </xf>
    <xf numFmtId="0" fontId="13" fillId="2" borderId="135" xfId="9" applyFont="1" applyFill="1" applyBorder="1" applyAlignment="1">
      <alignment horizontal="center" vertical="center" wrapText="1"/>
    </xf>
    <xf numFmtId="0" fontId="17" fillId="2" borderId="17" xfId="0" applyFont="1" applyFill="1" applyBorder="1" applyAlignment="1">
      <alignment horizontal="center" vertical="center" wrapText="1"/>
    </xf>
    <xf numFmtId="0" fontId="17" fillId="2" borderId="82" xfId="0" applyFont="1" applyFill="1" applyBorder="1" applyAlignment="1">
      <alignment horizontal="center" vertical="center" wrapText="1"/>
    </xf>
    <xf numFmtId="0" fontId="17" fillId="2" borderId="83" xfId="0" applyFont="1" applyFill="1" applyBorder="1" applyAlignment="1">
      <alignment horizontal="center" vertical="center" wrapText="1"/>
    </xf>
    <xf numFmtId="0" fontId="13" fillId="2" borderId="7" xfId="6" applyFont="1" applyFill="1" applyBorder="1" applyAlignment="1">
      <alignment horizontal="center" vertical="center" wrapText="1"/>
    </xf>
    <xf numFmtId="0" fontId="16" fillId="3" borderId="33" xfId="0" applyFont="1" applyFill="1" applyBorder="1" applyAlignment="1">
      <alignment horizontal="center" vertical="center" wrapText="1"/>
    </xf>
    <xf numFmtId="0" fontId="16" fillId="3" borderId="47" xfId="0" applyFont="1" applyFill="1" applyBorder="1" applyAlignment="1">
      <alignment horizontal="center" vertical="center" wrapText="1"/>
    </xf>
    <xf numFmtId="0" fontId="16" fillId="3" borderId="89" xfId="0" applyFont="1" applyFill="1" applyBorder="1" applyAlignment="1">
      <alignment horizontal="center" vertical="center" wrapText="1"/>
    </xf>
    <xf numFmtId="0" fontId="16" fillId="3" borderId="31" xfId="0" applyFont="1" applyFill="1" applyBorder="1" applyAlignment="1">
      <alignment horizontal="center" vertical="center" wrapText="1"/>
    </xf>
    <xf numFmtId="0" fontId="9" fillId="4" borderId="46" xfId="3" quotePrefix="1" applyFont="1" applyFill="1" applyBorder="1" applyAlignment="1">
      <alignment horizontal="center" vertical="center" textRotation="255" wrapText="1"/>
    </xf>
    <xf numFmtId="0" fontId="9" fillId="4" borderId="35" xfId="3" quotePrefix="1" applyFont="1" applyFill="1" applyBorder="1" applyAlignment="1">
      <alignment horizontal="center" vertical="center" textRotation="255" wrapText="1"/>
    </xf>
    <xf numFmtId="0" fontId="9" fillId="4" borderId="130" xfId="3" quotePrefix="1" applyFont="1" applyFill="1" applyBorder="1" applyAlignment="1">
      <alignment horizontal="center" vertical="center" textRotation="255" wrapText="1"/>
    </xf>
    <xf numFmtId="0" fontId="9" fillId="4" borderId="68" xfId="3" quotePrefix="1" applyFont="1" applyFill="1" applyBorder="1" applyAlignment="1">
      <alignment horizontal="center" vertical="center" textRotation="255" wrapText="1"/>
    </xf>
    <xf numFmtId="0" fontId="9" fillId="4" borderId="51" xfId="3" quotePrefix="1" applyFont="1" applyFill="1" applyBorder="1" applyAlignment="1">
      <alignment horizontal="center" vertical="center" textRotation="255" wrapText="1"/>
    </xf>
    <xf numFmtId="0" fontId="29" fillId="4" borderId="20" xfId="23" applyFont="1" applyFill="1" applyBorder="1" applyAlignment="1">
      <alignment horizontal="left" vertical="center" wrapText="1"/>
    </xf>
    <xf numFmtId="0" fontId="49" fillId="3" borderId="30" xfId="9" quotePrefix="1" applyFont="1" applyFill="1" applyBorder="1" applyAlignment="1">
      <alignment horizontal="center" vertical="center" wrapText="1"/>
    </xf>
    <xf numFmtId="0" fontId="36" fillId="3" borderId="31" xfId="9" quotePrefix="1" applyFont="1" applyFill="1" applyBorder="1" applyAlignment="1">
      <alignment horizontal="center" vertical="center" wrapText="1"/>
    </xf>
    <xf numFmtId="0" fontId="36" fillId="3" borderId="54" xfId="9" quotePrefix="1" applyFont="1" applyFill="1" applyBorder="1" applyAlignment="1">
      <alignment horizontal="center" vertical="center" wrapText="1"/>
    </xf>
    <xf numFmtId="0" fontId="49" fillId="3" borderId="40" xfId="9" quotePrefix="1" applyFont="1" applyFill="1" applyBorder="1" applyAlignment="1">
      <alignment horizontal="center" vertical="center" wrapText="1"/>
    </xf>
    <xf numFmtId="0" fontId="49" fillId="3" borderId="44" xfId="9" quotePrefix="1" applyFont="1" applyFill="1" applyBorder="1" applyAlignment="1">
      <alignment horizontal="center" vertical="center" wrapText="1"/>
    </xf>
    <xf numFmtId="0" fontId="36" fillId="3" borderId="52" xfId="9" quotePrefix="1" applyFont="1" applyFill="1" applyBorder="1" applyAlignment="1">
      <alignment horizontal="center" vertical="center" wrapText="1"/>
    </xf>
    <xf numFmtId="0" fontId="49" fillId="3" borderId="136" xfId="9" quotePrefix="1" applyFont="1" applyFill="1" applyBorder="1" applyAlignment="1">
      <alignment horizontal="center" vertical="center" wrapText="1"/>
    </xf>
    <xf numFmtId="0" fontId="36" fillId="3" borderId="73" xfId="9" quotePrefix="1" applyFont="1" applyFill="1" applyBorder="1" applyAlignment="1">
      <alignment horizontal="center" vertical="center" wrapText="1"/>
    </xf>
    <xf numFmtId="0" fontId="49" fillId="3" borderId="26" xfId="9" quotePrefix="1" applyFont="1" applyFill="1" applyBorder="1" applyAlignment="1">
      <alignment horizontal="center" vertical="center" wrapText="1"/>
    </xf>
    <xf numFmtId="0" fontId="49" fillId="3" borderId="27" xfId="9" quotePrefix="1" applyFont="1" applyFill="1" applyBorder="1" applyAlignment="1">
      <alignment horizontal="center" vertical="center" wrapText="1"/>
    </xf>
    <xf numFmtId="0" fontId="36" fillId="3" borderId="28" xfId="9" quotePrefix="1" applyFont="1" applyFill="1" applyBorder="1" applyAlignment="1">
      <alignment horizontal="center" vertical="center" wrapText="1"/>
    </xf>
    <xf numFmtId="0" fontId="16" fillId="4" borderId="54" xfId="0" applyFont="1" applyFill="1" applyBorder="1" applyAlignment="1">
      <alignment horizontal="center" vertical="center" wrapText="1"/>
    </xf>
    <xf numFmtId="0" fontId="1" fillId="4" borderId="58" xfId="14" quotePrefix="1" applyFont="1" applyFill="1" applyBorder="1" applyAlignment="1">
      <alignment horizontal="center" vertical="center" wrapText="1"/>
    </xf>
    <xf numFmtId="0" fontId="17" fillId="4" borderId="60" xfId="0" applyFont="1" applyFill="1" applyBorder="1" applyAlignment="1" applyProtection="1">
      <alignment horizontal="left" vertical="center" wrapText="1"/>
      <protection locked="0"/>
    </xf>
    <xf numFmtId="0" fontId="13" fillId="4" borderId="20" xfId="6" quotePrefix="1" applyFont="1" applyFill="1" applyBorder="1" applyAlignment="1" applyProtection="1">
      <alignment horizontal="center" vertical="center" wrapText="1"/>
      <protection locked="0"/>
    </xf>
    <xf numFmtId="0" fontId="17" fillId="4" borderId="49" xfId="0" applyFont="1" applyFill="1" applyBorder="1" applyAlignment="1" applyProtection="1">
      <alignment horizontal="left" vertical="center" wrapText="1"/>
      <protection locked="0"/>
    </xf>
    <xf numFmtId="0" fontId="13" fillId="4" borderId="58" xfId="6" quotePrefix="1" applyFont="1" applyFill="1" applyBorder="1" applyAlignment="1" applyProtection="1">
      <alignment horizontal="center" vertical="center" wrapText="1"/>
      <protection locked="0"/>
    </xf>
    <xf numFmtId="0" fontId="14" fillId="4" borderId="20" xfId="3" quotePrefix="1" applyFont="1" applyFill="1" applyBorder="1" applyAlignment="1" applyProtection="1">
      <alignment horizontal="center" vertical="center" wrapText="1"/>
      <protection locked="0"/>
    </xf>
    <xf numFmtId="0" fontId="25" fillId="4" borderId="20" xfId="0" applyFont="1" applyFill="1" applyBorder="1" applyProtection="1">
      <protection locked="0"/>
    </xf>
    <xf numFmtId="0" fontId="14" fillId="4" borderId="47" xfId="9" applyFont="1" applyFill="1" applyBorder="1" applyAlignment="1" applyProtection="1">
      <alignment vertical="center" wrapText="1"/>
      <protection locked="0"/>
    </xf>
    <xf numFmtId="0" fontId="57" fillId="4" borderId="62" xfId="9" quotePrefix="1" applyFont="1" applyFill="1" applyBorder="1" applyAlignment="1" applyProtection="1">
      <alignment horizontal="center" vertical="center" wrapText="1"/>
      <protection locked="0"/>
    </xf>
    <xf numFmtId="0" fontId="57" fillId="4" borderId="67" xfId="9" quotePrefix="1" applyFont="1" applyFill="1" applyBorder="1" applyAlignment="1" applyProtection="1">
      <alignment horizontal="center" vertical="center" wrapText="1"/>
      <protection locked="0"/>
    </xf>
    <xf numFmtId="0" fontId="19" fillId="4" borderId="62" xfId="0" applyFont="1" applyFill="1" applyBorder="1" applyAlignment="1" applyProtection="1">
      <alignment horizontal="center"/>
      <protection locked="0"/>
    </xf>
    <xf numFmtId="0" fontId="14" fillId="4" borderId="67" xfId="9" quotePrefix="1" applyFont="1" applyFill="1" applyBorder="1" applyAlignment="1" applyProtection="1">
      <alignment horizontal="center" vertical="center" wrapText="1"/>
      <protection locked="0"/>
    </xf>
    <xf numFmtId="0" fontId="52" fillId="4" borderId="67" xfId="0" applyFont="1" applyFill="1" applyBorder="1" applyAlignment="1" applyProtection="1">
      <alignment horizontal="center" vertical="center" wrapText="1"/>
      <protection locked="0"/>
    </xf>
    <xf numFmtId="0" fontId="53" fillId="4" borderId="67" xfId="3" quotePrefix="1" applyFont="1" applyFill="1" applyBorder="1" applyAlignment="1" applyProtection="1">
      <alignment horizontal="center" vertical="center" wrapText="1"/>
      <protection locked="0"/>
    </xf>
    <xf numFmtId="0" fontId="24" fillId="4" borderId="67" xfId="0" applyFont="1" applyFill="1" applyBorder="1" applyAlignment="1" applyProtection="1">
      <alignment horizontal="center"/>
      <protection locked="0"/>
    </xf>
    <xf numFmtId="0" fontId="24" fillId="4" borderId="60" xfId="0" applyFont="1" applyFill="1" applyBorder="1" applyAlignment="1" applyProtection="1">
      <alignment horizontal="left" vertical="center" wrapText="1"/>
      <protection locked="0"/>
    </xf>
    <xf numFmtId="0" fontId="53" fillId="4" borderId="84" xfId="6" quotePrefix="1" applyFont="1" applyFill="1" applyBorder="1" applyAlignment="1" applyProtection="1">
      <alignment horizontal="center" vertical="center" wrapText="1"/>
      <protection locked="0"/>
    </xf>
    <xf numFmtId="0" fontId="24" fillId="4" borderId="49" xfId="0" applyFont="1" applyFill="1" applyBorder="1" applyAlignment="1" applyProtection="1">
      <alignment horizontal="left" vertical="center" wrapText="1"/>
      <protection locked="0"/>
    </xf>
    <xf numFmtId="0" fontId="53" fillId="4" borderId="20" xfId="6" quotePrefix="1" applyFont="1" applyFill="1" applyBorder="1" applyAlignment="1" applyProtection="1">
      <alignment horizontal="center" vertical="center" wrapText="1"/>
      <protection locked="0"/>
    </xf>
    <xf numFmtId="0" fontId="57" fillId="4" borderId="20" xfId="3" quotePrefix="1" applyFont="1" applyFill="1" applyBorder="1" applyAlignment="1" applyProtection="1">
      <alignment horizontal="center" vertical="center" wrapText="1"/>
      <protection locked="0"/>
    </xf>
    <xf numFmtId="0" fontId="24" fillId="4" borderId="20" xfId="0" applyFont="1" applyFill="1" applyBorder="1" applyProtection="1">
      <protection locked="0"/>
    </xf>
    <xf numFmtId="0" fontId="53" fillId="4" borderId="20" xfId="6" quotePrefix="1" applyFont="1" applyFill="1" applyBorder="1" applyAlignment="1" applyProtection="1">
      <alignment vertical="center" wrapText="1"/>
      <protection locked="0"/>
    </xf>
    <xf numFmtId="0" fontId="57" fillId="4" borderId="20" xfId="6" quotePrefix="1" applyFont="1" applyFill="1" applyBorder="1" applyAlignment="1" applyProtection="1">
      <alignment vertical="center" wrapText="1"/>
      <protection locked="0"/>
    </xf>
    <xf numFmtId="0" fontId="24" fillId="4" borderId="84" xfId="0" applyFont="1" applyFill="1" applyBorder="1" applyProtection="1">
      <protection locked="0"/>
    </xf>
    <xf numFmtId="0" fontId="53" fillId="4" borderId="49" xfId="9" quotePrefix="1" applyFont="1" applyFill="1" applyBorder="1" applyAlignment="1" applyProtection="1">
      <alignment vertical="center" wrapText="1"/>
      <protection locked="0"/>
    </xf>
    <xf numFmtId="0" fontId="53" fillId="4" borderId="131" xfId="9" quotePrefix="1" applyFont="1" applyFill="1" applyBorder="1" applyAlignment="1" applyProtection="1">
      <alignment horizontal="center" vertical="center" wrapText="1"/>
      <protection locked="0"/>
    </xf>
    <xf numFmtId="0" fontId="53" fillId="4" borderId="49" xfId="9" applyFont="1" applyFill="1" applyBorder="1" applyAlignment="1" applyProtection="1">
      <alignment vertical="center" wrapText="1"/>
      <protection locked="0"/>
    </xf>
    <xf numFmtId="0" fontId="57" fillId="4" borderId="62" xfId="6" quotePrefix="1" applyFont="1" applyFill="1" applyBorder="1" applyAlignment="1" applyProtection="1">
      <alignment horizontal="center" vertical="center" wrapText="1"/>
      <protection locked="0"/>
    </xf>
    <xf numFmtId="0" fontId="24" fillId="4" borderId="62" xfId="0" applyFont="1" applyFill="1" applyBorder="1" applyAlignment="1" applyProtection="1">
      <alignment horizontal="center" vertical="center" wrapText="1"/>
      <protection locked="0"/>
    </xf>
    <xf numFmtId="0" fontId="24" fillId="4" borderId="62" xfId="0" applyFont="1" applyFill="1" applyBorder="1" applyAlignment="1" applyProtection="1">
      <alignment horizontal="left" vertical="center" wrapText="1"/>
      <protection locked="0"/>
    </xf>
    <xf numFmtId="0" fontId="57" fillId="4" borderId="1" xfId="9" quotePrefix="1" applyFont="1" applyFill="1" applyBorder="1" applyAlignment="1" applyProtection="1">
      <alignment vertical="center" wrapText="1"/>
      <protection locked="0"/>
    </xf>
    <xf numFmtId="0" fontId="57" fillId="4" borderId="33" xfId="9" quotePrefix="1" applyFont="1" applyFill="1" applyBorder="1" applyAlignment="1" applyProtection="1">
      <alignment vertical="center" wrapText="1"/>
      <protection locked="0"/>
    </xf>
    <xf numFmtId="0" fontId="57" fillId="4" borderId="33" xfId="7" applyFont="1" applyFill="1" applyBorder="1" applyAlignment="1" applyProtection="1">
      <alignment vertical="center" wrapText="1"/>
      <protection locked="0"/>
    </xf>
    <xf numFmtId="0" fontId="57" fillId="4" borderId="33" xfId="9" applyFont="1" applyFill="1" applyBorder="1" applyAlignment="1" applyProtection="1">
      <alignment vertical="center" wrapText="1"/>
      <protection locked="0"/>
    </xf>
    <xf numFmtId="0" fontId="14" fillId="4" borderId="47" xfId="7" applyFont="1" applyFill="1" applyBorder="1" applyAlignment="1" applyProtection="1">
      <alignment vertical="center" wrapText="1"/>
      <protection locked="0"/>
    </xf>
    <xf numFmtId="0" fontId="59" fillId="4" borderId="49" xfId="0" applyFont="1" applyFill="1" applyBorder="1" applyAlignment="1" applyProtection="1">
      <alignment horizontal="left" vertical="center" wrapText="1"/>
      <protection locked="0"/>
    </xf>
    <xf numFmtId="0" fontId="58" fillId="4" borderId="49" xfId="0" applyFont="1" applyFill="1" applyBorder="1" applyAlignment="1" applyProtection="1">
      <alignment horizontal="left" vertical="center" wrapText="1"/>
      <protection locked="0"/>
    </xf>
    <xf numFmtId="0" fontId="58" fillId="4" borderId="20" xfId="0" applyFont="1" applyFill="1" applyBorder="1" applyAlignment="1" applyProtection="1">
      <alignment horizontal="center" vertical="center"/>
      <protection locked="0"/>
    </xf>
    <xf numFmtId="0" fontId="15" fillId="4" borderId="49" xfId="9" quotePrefix="1" applyFont="1" applyFill="1" applyBorder="1" applyAlignment="1" applyProtection="1">
      <alignment vertical="center" wrapText="1"/>
      <protection locked="0"/>
    </xf>
    <xf numFmtId="0" fontId="13" fillId="4" borderId="20" xfId="9" quotePrefix="1" applyFont="1" applyFill="1" applyBorder="1" applyAlignment="1" applyProtection="1">
      <alignment vertical="center" wrapText="1"/>
      <protection locked="0"/>
    </xf>
    <xf numFmtId="0" fontId="14" fillId="4" borderId="20" xfId="9" quotePrefix="1" applyFont="1" applyFill="1" applyBorder="1" applyAlignment="1" applyProtection="1">
      <alignment vertical="center" wrapText="1"/>
      <protection locked="0"/>
    </xf>
    <xf numFmtId="0" fontId="25" fillId="4" borderId="20" xfId="0" applyFont="1" applyFill="1" applyBorder="1" applyAlignment="1" applyProtection="1">
      <alignment horizontal="left" vertical="center" wrapText="1"/>
      <protection locked="0"/>
    </xf>
    <xf numFmtId="0" fontId="53" fillId="4" borderId="20" xfId="9" quotePrefix="1" applyFont="1" applyFill="1" applyBorder="1" applyAlignment="1" applyProtection="1">
      <alignment vertical="center" wrapText="1"/>
      <protection locked="0"/>
    </xf>
    <xf numFmtId="0" fontId="57" fillId="4" borderId="20" xfId="9" quotePrefix="1" applyFont="1" applyFill="1" applyBorder="1" applyAlignment="1" applyProtection="1">
      <alignment vertical="center" wrapText="1"/>
      <protection locked="0"/>
    </xf>
    <xf numFmtId="0" fontId="24" fillId="4" borderId="20" xfId="0" applyFont="1" applyFill="1" applyBorder="1" applyAlignment="1" applyProtection="1">
      <alignment horizontal="left" vertical="center" wrapText="1"/>
      <protection locked="0"/>
    </xf>
    <xf numFmtId="0" fontId="9" fillId="4" borderId="33" xfId="6" quotePrefix="1" applyFont="1" applyFill="1" applyBorder="1" applyAlignment="1">
      <alignment horizontal="center" vertical="center" wrapText="1"/>
    </xf>
    <xf numFmtId="0" fontId="9" fillId="4" borderId="130" xfId="6" quotePrefix="1" applyFont="1" applyFill="1" applyBorder="1" applyAlignment="1">
      <alignment horizontal="center" vertical="center" wrapText="1"/>
    </xf>
    <xf numFmtId="0" fontId="9" fillId="4" borderId="137" xfId="6" quotePrefix="1" applyFont="1" applyFill="1" applyBorder="1" applyAlignment="1">
      <alignment horizontal="center" vertical="center" wrapText="1"/>
    </xf>
    <xf numFmtId="0" fontId="9" fillId="4" borderId="64" xfId="6" quotePrefix="1" applyFont="1" applyFill="1" applyBorder="1" applyAlignment="1">
      <alignment horizontal="center" vertical="center" wrapText="1"/>
    </xf>
    <xf numFmtId="0" fontId="9" fillId="4" borderId="138" xfId="6" quotePrefix="1" applyFont="1" applyFill="1" applyBorder="1" applyAlignment="1">
      <alignment horizontal="center" vertical="center" wrapText="1"/>
    </xf>
    <xf numFmtId="0" fontId="13" fillId="4" borderId="84" xfId="9" quotePrefix="1" applyFont="1" applyFill="1" applyBorder="1" applyAlignment="1" applyProtection="1">
      <alignment horizontal="center" vertical="center" wrapText="1"/>
      <protection locked="0"/>
    </xf>
    <xf numFmtId="0" fontId="15" fillId="4" borderId="49" xfId="9" applyFont="1" applyFill="1" applyBorder="1" applyAlignment="1" applyProtection="1">
      <alignment vertical="center" wrapText="1"/>
      <protection locked="0"/>
    </xf>
    <xf numFmtId="0" fontId="14" fillId="4" borderId="20" xfId="6" quotePrefix="1" applyFont="1" applyFill="1" applyBorder="1" applyAlignment="1" applyProtection="1">
      <alignment horizontal="center" vertical="center" wrapText="1"/>
      <protection locked="0"/>
    </xf>
    <xf numFmtId="0" fontId="14" fillId="4" borderId="58" xfId="6" quotePrefix="1" applyFont="1" applyFill="1" applyBorder="1" applyAlignment="1" applyProtection="1">
      <alignment horizontal="center" vertical="center" wrapText="1"/>
      <protection locked="0"/>
    </xf>
    <xf numFmtId="0" fontId="19" fillId="4" borderId="20" xfId="6" quotePrefix="1" applyFont="1" applyFill="1" applyBorder="1" applyAlignment="1" applyProtection="1">
      <alignment horizontal="center" vertical="center" wrapText="1"/>
      <protection locked="0"/>
    </xf>
    <xf numFmtId="0" fontId="25" fillId="4" borderId="20" xfId="0" applyFont="1" applyFill="1" applyBorder="1" applyAlignment="1" applyProtection="1">
      <alignment horizontal="center" vertical="center" wrapText="1"/>
      <protection locked="0"/>
    </xf>
    <xf numFmtId="0" fontId="19" fillId="4" borderId="1" xfId="9" quotePrefix="1" applyFont="1" applyFill="1" applyBorder="1" applyAlignment="1" applyProtection="1">
      <alignment vertical="center" wrapText="1"/>
      <protection locked="0"/>
    </xf>
    <xf numFmtId="0" fontId="19" fillId="4" borderId="67" xfId="9" quotePrefix="1" applyFont="1" applyFill="1" applyBorder="1" applyAlignment="1" applyProtection="1">
      <alignment horizontal="center" vertical="center" wrapText="1"/>
      <protection locked="0"/>
    </xf>
    <xf numFmtId="0" fontId="19" fillId="4" borderId="66" xfId="9" quotePrefix="1" applyFont="1" applyFill="1" applyBorder="1" applyAlignment="1" applyProtection="1">
      <alignment horizontal="center" vertical="center" wrapText="1"/>
      <protection locked="0"/>
    </xf>
    <xf numFmtId="0" fontId="19" fillId="4" borderId="67" xfId="0" applyFont="1" applyFill="1" applyBorder="1" applyAlignment="1" applyProtection="1">
      <alignment horizontal="center" vertical="center" wrapText="1"/>
      <protection locked="0"/>
    </xf>
    <xf numFmtId="0" fontId="25" fillId="4" borderId="67" xfId="0" applyFont="1" applyFill="1" applyBorder="1" applyAlignment="1" applyProtection="1">
      <alignment horizontal="center" vertical="center" wrapText="1"/>
      <protection locked="0"/>
    </xf>
    <xf numFmtId="0" fontId="25" fillId="4" borderId="67" xfId="0" applyFont="1" applyFill="1" applyBorder="1" applyAlignment="1" applyProtection="1">
      <alignment horizontal="center"/>
      <protection locked="0"/>
    </xf>
    <xf numFmtId="0" fontId="19" fillId="4" borderId="62" xfId="9" quotePrefix="1" applyFont="1" applyFill="1" applyBorder="1" applyAlignment="1" applyProtection="1">
      <alignment horizontal="center" vertical="center" wrapText="1"/>
      <protection locked="0"/>
    </xf>
    <xf numFmtId="0" fontId="19" fillId="4" borderId="62" xfId="0" applyFont="1" applyFill="1" applyBorder="1" applyAlignment="1" applyProtection="1">
      <alignment horizontal="center" vertical="center" wrapText="1"/>
      <protection locked="0"/>
    </xf>
    <xf numFmtId="0" fontId="19" fillId="4" borderId="47" xfId="9" quotePrefix="1" applyFont="1" applyFill="1" applyBorder="1" applyAlignment="1" applyProtection="1">
      <alignment vertical="center" wrapText="1"/>
      <protection locked="0"/>
    </xf>
    <xf numFmtId="0" fontId="19" fillId="4" borderId="47" xfId="9" applyFont="1" applyFill="1" applyBorder="1" applyAlignment="1" applyProtection="1">
      <alignment vertical="center" wrapText="1"/>
      <protection locked="0"/>
    </xf>
    <xf numFmtId="0" fontId="19" fillId="4" borderId="47" xfId="7" applyFont="1" applyFill="1" applyBorder="1" applyAlignment="1" applyProtection="1">
      <alignment vertical="center" wrapText="1"/>
      <protection locked="0"/>
    </xf>
    <xf numFmtId="0" fontId="19" fillId="4" borderId="129" xfId="9" quotePrefix="1" applyFont="1" applyFill="1" applyBorder="1" applyAlignment="1" applyProtection="1">
      <alignment horizontal="center" vertical="center" wrapText="1"/>
      <protection locked="0"/>
    </xf>
    <xf numFmtId="0" fontId="19" fillId="4" borderId="84" xfId="9" quotePrefix="1" applyFont="1" applyFill="1" applyBorder="1" applyAlignment="1" applyProtection="1">
      <alignment horizontal="center" vertical="center" wrapText="1"/>
      <protection locked="0"/>
    </xf>
    <xf numFmtId="0" fontId="19" fillId="4" borderId="129" xfId="0" applyFont="1" applyFill="1" applyBorder="1" applyAlignment="1" applyProtection="1">
      <alignment horizontal="center" vertical="center" wrapText="1"/>
      <protection locked="0"/>
    </xf>
    <xf numFmtId="0" fontId="25" fillId="4" borderId="131" xfId="0" applyFont="1" applyFill="1" applyBorder="1" applyAlignment="1" applyProtection="1">
      <alignment horizontal="center" vertical="center"/>
      <protection locked="0"/>
    </xf>
    <xf numFmtId="0" fontId="13" fillId="4" borderId="20" xfId="9" quotePrefix="1" applyFont="1" applyFill="1" applyBorder="1" applyAlignment="1" applyProtection="1">
      <alignment horizontal="center" vertical="center" wrapText="1"/>
      <protection locked="0"/>
    </xf>
    <xf numFmtId="0" fontId="29" fillId="4" borderId="49" xfId="0" applyFont="1" applyFill="1" applyBorder="1" applyAlignment="1" applyProtection="1">
      <alignment horizontal="left" vertical="center" wrapText="1"/>
      <protection locked="0"/>
    </xf>
    <xf numFmtId="0" fontId="17" fillId="4" borderId="20" xfId="0" applyFont="1" applyFill="1" applyBorder="1" applyAlignment="1" applyProtection="1">
      <alignment horizontal="center" vertical="center"/>
      <protection locked="0"/>
    </xf>
    <xf numFmtId="0" fontId="5" fillId="3" borderId="40" xfId="3" quotePrefix="1" applyFont="1" applyFill="1" applyBorder="1" applyAlignment="1">
      <alignment horizontal="center" vertical="center" wrapText="1"/>
    </xf>
    <xf numFmtId="0" fontId="6" fillId="3" borderId="40" xfId="3" quotePrefix="1" applyFont="1" applyFill="1" applyBorder="1" applyAlignment="1">
      <alignment horizontal="center" vertical="center" wrapText="1"/>
    </xf>
    <xf numFmtId="0" fontId="8" fillId="3" borderId="58" xfId="3" quotePrefix="1" applyFont="1" applyFill="1" applyBorder="1" applyAlignment="1">
      <alignment horizontal="center" vertical="center" wrapText="1"/>
    </xf>
    <xf numFmtId="0" fontId="13" fillId="3" borderId="57" xfId="9" quotePrefix="1" applyFont="1" applyFill="1" applyBorder="1" applyAlignment="1">
      <alignment horizontal="center" vertical="center" wrapText="1"/>
    </xf>
    <xf numFmtId="0" fontId="53" fillId="0" borderId="0" xfId="3" applyFont="1" applyFill="1" applyBorder="1" applyAlignment="1">
      <alignment horizontal="center" vertical="center" wrapText="1"/>
    </xf>
    <xf numFmtId="0" fontId="53" fillId="2" borderId="0" xfId="3" applyFont="1" applyFill="1" applyBorder="1" applyAlignment="1">
      <alignment horizontal="center" vertical="center" wrapText="1"/>
    </xf>
    <xf numFmtId="0" fontId="14" fillId="0" borderId="1" xfId="9" quotePrefix="1" applyFont="1" applyFill="1" applyBorder="1" applyAlignment="1">
      <alignment horizontal="center" vertical="center" wrapText="1"/>
    </xf>
    <xf numFmtId="0" fontId="14" fillId="0" borderId="25" xfId="9" quotePrefix="1" applyFont="1" applyFill="1" applyBorder="1" applyAlignment="1">
      <alignment horizontal="center" vertical="center" wrapText="1"/>
    </xf>
    <xf numFmtId="0" fontId="13" fillId="0" borderId="67" xfId="9" quotePrefix="1" applyFont="1" applyFill="1" applyBorder="1" applyAlignment="1">
      <alignment horizontal="center" vertical="center" wrapText="1"/>
    </xf>
    <xf numFmtId="0" fontId="19" fillId="0" borderId="139" xfId="9" quotePrefix="1" applyFont="1" applyFill="1" applyBorder="1" applyAlignment="1">
      <alignment horizontal="center" vertical="center" wrapText="1"/>
    </xf>
    <xf numFmtId="0" fontId="19" fillId="0" borderId="25" xfId="9" quotePrefix="1" applyFont="1" applyFill="1" applyBorder="1" applyAlignment="1">
      <alignment horizontal="center" vertical="center" wrapText="1"/>
    </xf>
    <xf numFmtId="0" fontId="13" fillId="0" borderId="66" xfId="9" quotePrefix="1" applyFont="1" applyFill="1" applyBorder="1" applyAlignment="1">
      <alignment horizontal="center" vertical="center" wrapText="1"/>
    </xf>
    <xf numFmtId="0" fontId="16" fillId="0" borderId="29" xfId="0" applyFont="1" applyFill="1" applyBorder="1" applyAlignment="1">
      <alignment horizontal="center" vertical="center" wrapText="1"/>
    </xf>
    <xf numFmtId="0" fontId="16" fillId="0" borderId="85" xfId="0" applyFont="1" applyFill="1" applyBorder="1" applyAlignment="1">
      <alignment horizontal="center" vertical="center" wrapText="1"/>
    </xf>
    <xf numFmtId="0" fontId="16" fillId="0" borderId="58" xfId="0" applyFont="1" applyFill="1" applyBorder="1" applyAlignment="1">
      <alignment horizontal="center" vertical="center" wrapText="1"/>
    </xf>
    <xf numFmtId="0" fontId="13" fillId="0" borderId="62" xfId="9" quotePrefix="1" applyFont="1" applyFill="1" applyBorder="1" applyAlignment="1">
      <alignment horizontal="center" vertical="center" wrapText="1"/>
    </xf>
    <xf numFmtId="0" fontId="19" fillId="0" borderId="68" xfId="9" quotePrefix="1" applyFont="1" applyFill="1" applyBorder="1" applyAlignment="1">
      <alignment horizontal="center" vertical="center" wrapText="1"/>
    </xf>
    <xf numFmtId="0" fontId="19" fillId="0" borderId="47" xfId="9" quotePrefix="1" applyFont="1" applyFill="1" applyBorder="1" applyAlignment="1">
      <alignment horizontal="center" vertical="center" wrapText="1"/>
    </xf>
    <xf numFmtId="0" fontId="16" fillId="0" borderId="48" xfId="0" applyFont="1" applyFill="1" applyBorder="1" applyAlignment="1">
      <alignment horizontal="center" vertical="center" wrapText="1"/>
    </xf>
    <xf numFmtId="0" fontId="16" fillId="0" borderId="132" xfId="0" applyFont="1" applyFill="1" applyBorder="1" applyAlignment="1">
      <alignment horizontal="center" vertical="center" wrapText="1"/>
    </xf>
    <xf numFmtId="0" fontId="14" fillId="0" borderId="137" xfId="9" quotePrefix="1" applyFont="1" applyFill="1" applyBorder="1" applyAlignment="1">
      <alignment horizontal="center" vertical="center" wrapText="1"/>
    </xf>
    <xf numFmtId="0" fontId="14" fillId="0" borderId="89" xfId="9" quotePrefix="1" applyFont="1" applyFill="1" applyBorder="1" applyAlignment="1">
      <alignment horizontal="center" vertical="center" wrapText="1"/>
    </xf>
    <xf numFmtId="0" fontId="13" fillId="0" borderId="129" xfId="9" quotePrefix="1" applyFont="1" applyFill="1" applyBorder="1" applyAlignment="1">
      <alignment horizontal="center" vertical="center" wrapText="1"/>
    </xf>
    <xf numFmtId="0" fontId="16" fillId="0" borderId="63" xfId="0" applyFont="1" applyFill="1" applyBorder="1" applyAlignment="1">
      <alignment horizontal="center" vertical="center" wrapText="1"/>
    </xf>
    <xf numFmtId="0" fontId="16" fillId="0" borderId="89" xfId="0" applyFont="1" applyFill="1" applyBorder="1" applyAlignment="1">
      <alignment horizontal="center" vertical="center" wrapText="1"/>
    </xf>
    <xf numFmtId="0" fontId="16" fillId="0" borderId="129" xfId="0" applyFont="1" applyFill="1" applyBorder="1" applyAlignment="1">
      <alignment horizontal="center" vertical="center" wrapText="1"/>
    </xf>
    <xf numFmtId="0" fontId="13" fillId="0" borderId="49" xfId="6" quotePrefix="1" applyFont="1" applyFill="1" applyBorder="1" applyAlignment="1">
      <alignment horizontal="center" vertical="center" wrapText="1"/>
    </xf>
    <xf numFmtId="0" fontId="25" fillId="0" borderId="19" xfId="6" quotePrefix="1" applyFont="1" applyFill="1" applyBorder="1" applyAlignment="1">
      <alignment horizontal="center" vertical="center" wrapText="1"/>
    </xf>
    <xf numFmtId="0" fontId="25" fillId="0" borderId="49" xfId="6" quotePrefix="1" applyFont="1" applyFill="1" applyBorder="1" applyAlignment="1">
      <alignment horizontal="center" vertical="center" wrapText="1"/>
    </xf>
    <xf numFmtId="0" fontId="13" fillId="3" borderId="53" xfId="6" quotePrefix="1" applyFont="1" applyFill="1" applyBorder="1" applyAlignment="1">
      <alignment vertical="center" wrapText="1"/>
    </xf>
    <xf numFmtId="0" fontId="13" fillId="0" borderId="19" xfId="6" quotePrefix="1" applyFont="1" applyFill="1" applyBorder="1" applyAlignment="1">
      <alignment vertical="center" wrapText="1"/>
    </xf>
    <xf numFmtId="0" fontId="13" fillId="0" borderId="53" xfId="6" quotePrefix="1" applyFont="1" applyFill="1" applyBorder="1" applyAlignment="1">
      <alignment vertical="center" wrapText="1"/>
    </xf>
    <xf numFmtId="0" fontId="13" fillId="0" borderId="57" xfId="6" quotePrefix="1" applyFont="1" applyFill="1" applyBorder="1" applyAlignment="1">
      <alignment vertical="center" wrapText="1"/>
    </xf>
    <xf numFmtId="0" fontId="13" fillId="3" borderId="49" xfId="6" quotePrefix="1" applyFont="1" applyFill="1" applyBorder="1" applyAlignment="1">
      <alignment vertical="center" wrapText="1"/>
    </xf>
    <xf numFmtId="0" fontId="13" fillId="3" borderId="61" xfId="6" quotePrefix="1" applyFont="1" applyFill="1" applyBorder="1" applyAlignment="1">
      <alignment vertical="center" wrapText="1"/>
    </xf>
    <xf numFmtId="0" fontId="14" fillId="0" borderId="21" xfId="9" quotePrefix="1" applyFont="1" applyFill="1" applyBorder="1" applyAlignment="1">
      <alignment vertical="center" wrapText="1"/>
    </xf>
    <xf numFmtId="0" fontId="19" fillId="0" borderId="1" xfId="9" quotePrefix="1" applyFont="1" applyFill="1" applyBorder="1" applyAlignment="1">
      <alignment horizontal="center" vertical="center" wrapText="1"/>
    </xf>
    <xf numFmtId="0" fontId="16" fillId="0" borderId="22" xfId="0" applyFont="1" applyFill="1" applyBorder="1" applyAlignment="1">
      <alignment horizontal="center" vertical="center" wrapText="1"/>
    </xf>
    <xf numFmtId="0" fontId="16" fillId="0" borderId="25" xfId="0" applyFont="1" applyFill="1" applyBorder="1" applyAlignment="1">
      <alignment horizontal="center" vertical="center" wrapText="1"/>
    </xf>
    <xf numFmtId="0" fontId="16" fillId="0" borderId="66" xfId="0" applyFont="1" applyFill="1" applyBorder="1" applyAlignment="1">
      <alignment horizontal="center" vertical="center" wrapText="1"/>
    </xf>
    <xf numFmtId="0" fontId="19" fillId="0" borderId="33" xfId="9" quotePrefix="1" applyFont="1" applyFill="1" applyBorder="1" applyAlignment="1">
      <alignment horizontal="center" vertical="center" wrapText="1"/>
    </xf>
    <xf numFmtId="0" fontId="13" fillId="3" borderId="0" xfId="6" quotePrefix="1" applyFont="1" applyFill="1" applyBorder="1" applyAlignment="1">
      <alignment horizontal="center" vertical="center" wrapText="1"/>
    </xf>
    <xf numFmtId="0" fontId="14" fillId="3" borderId="39" xfId="9" quotePrefix="1" applyFont="1" applyFill="1" applyBorder="1" applyAlignment="1">
      <alignment vertical="center" wrapText="1"/>
    </xf>
    <xf numFmtId="0" fontId="14" fillId="3" borderId="59" xfId="9" quotePrefix="1" applyFont="1" applyFill="1" applyBorder="1" applyAlignment="1">
      <alignment horizontal="center" vertical="center" wrapText="1"/>
    </xf>
    <xf numFmtId="0" fontId="14" fillId="3" borderId="77" xfId="9" quotePrefix="1" applyFont="1" applyFill="1" applyBorder="1" applyAlignment="1">
      <alignment horizontal="center" vertical="center" wrapText="1"/>
    </xf>
    <xf numFmtId="0" fontId="13" fillId="3" borderId="66" xfId="9" quotePrefix="1" applyFont="1" applyFill="1" applyBorder="1" applyAlignment="1">
      <alignment horizontal="center" vertical="center" wrapText="1"/>
    </xf>
    <xf numFmtId="0" fontId="14" fillId="3" borderId="86" xfId="9" quotePrefix="1" applyFont="1" applyFill="1" applyBorder="1" applyAlignment="1">
      <alignment horizontal="center" vertical="center" wrapText="1"/>
    </xf>
    <xf numFmtId="0" fontId="16" fillId="3" borderId="45" xfId="0" applyFont="1" applyFill="1" applyBorder="1" applyAlignment="1">
      <alignment horizontal="center" vertical="center" wrapText="1"/>
    </xf>
    <xf numFmtId="0" fontId="16" fillId="3" borderId="58" xfId="0" applyFont="1" applyFill="1" applyBorder="1" applyAlignment="1">
      <alignment horizontal="center" vertical="center" wrapText="1"/>
    </xf>
    <xf numFmtId="0" fontId="13" fillId="3" borderId="62" xfId="9" quotePrefix="1" applyFont="1" applyFill="1" applyBorder="1" applyAlignment="1">
      <alignment horizontal="center" vertical="center" wrapText="1"/>
    </xf>
    <xf numFmtId="0" fontId="16" fillId="3" borderId="48" xfId="0" applyFont="1" applyFill="1" applyBorder="1" applyAlignment="1">
      <alignment horizontal="center" vertical="center" wrapText="1"/>
    </xf>
    <xf numFmtId="0" fontId="16" fillId="3" borderId="132" xfId="0" applyFont="1" applyFill="1" applyBorder="1" applyAlignment="1">
      <alignment horizontal="center" vertical="center" wrapText="1"/>
    </xf>
    <xf numFmtId="0" fontId="14" fillId="3" borderId="137" xfId="9" quotePrefix="1" applyFont="1" applyFill="1" applyBorder="1" applyAlignment="1">
      <alignment vertical="center" wrapText="1"/>
    </xf>
    <xf numFmtId="0" fontId="14" fillId="3" borderId="137" xfId="9" quotePrefix="1" applyFont="1" applyFill="1" applyBorder="1" applyAlignment="1">
      <alignment horizontal="center" vertical="center" wrapText="1"/>
    </xf>
    <xf numFmtId="0" fontId="14" fillId="3" borderId="89" xfId="9" quotePrefix="1" applyFont="1" applyFill="1" applyBorder="1" applyAlignment="1">
      <alignment horizontal="center" vertical="center" wrapText="1"/>
    </xf>
    <xf numFmtId="0" fontId="13" fillId="3" borderId="129" xfId="9" quotePrefix="1" applyFont="1" applyFill="1" applyBorder="1" applyAlignment="1">
      <alignment horizontal="center" vertical="center" wrapText="1"/>
    </xf>
    <xf numFmtId="0" fontId="14" fillId="3" borderId="140" xfId="9" quotePrefix="1" applyFont="1" applyFill="1" applyBorder="1" applyAlignment="1">
      <alignment horizontal="center" vertical="center" wrapText="1"/>
    </xf>
    <xf numFmtId="0" fontId="16" fillId="3" borderId="129" xfId="0" applyFont="1" applyFill="1" applyBorder="1" applyAlignment="1">
      <alignment horizontal="center" vertical="center" wrapText="1"/>
    </xf>
    <xf numFmtId="0" fontId="29" fillId="3" borderId="49" xfId="0" applyFont="1" applyFill="1" applyBorder="1" applyAlignment="1">
      <alignment horizontal="left" vertical="center" wrapText="1"/>
    </xf>
    <xf numFmtId="0" fontId="17" fillId="2" borderId="0" xfId="0" applyFont="1" applyFill="1" applyBorder="1" applyAlignment="1">
      <alignment horizontal="left" vertical="center"/>
    </xf>
    <xf numFmtId="0" fontId="17" fillId="2" borderId="0" xfId="0" applyFont="1" applyFill="1" applyBorder="1"/>
    <xf numFmtId="0" fontId="17" fillId="3" borderId="19" xfId="0" applyFont="1" applyFill="1" applyBorder="1" applyAlignment="1">
      <alignment horizontal="center" vertical="center"/>
    </xf>
    <xf numFmtId="0" fontId="17" fillId="3" borderId="49" xfId="0" applyFont="1" applyFill="1" applyBorder="1" applyAlignment="1">
      <alignment horizontal="center" vertical="center"/>
    </xf>
    <xf numFmtId="0" fontId="17" fillId="3" borderId="20" xfId="0" applyFont="1" applyFill="1" applyBorder="1" applyAlignment="1">
      <alignment horizontal="center" vertical="center"/>
    </xf>
    <xf numFmtId="0" fontId="24" fillId="2" borderId="0" xfId="0" applyFont="1" applyFill="1" applyBorder="1" applyAlignment="1">
      <alignment vertical="center" wrapText="1"/>
    </xf>
    <xf numFmtId="0" fontId="13" fillId="2" borderId="58" xfId="9" applyFont="1" applyFill="1" applyBorder="1" applyAlignment="1">
      <alignment horizontal="center" vertical="center" wrapText="1"/>
    </xf>
    <xf numFmtId="0" fontId="13" fillId="2" borderId="14" xfId="9" applyFont="1" applyFill="1" applyBorder="1" applyAlignment="1">
      <alignment horizontal="center" vertical="center" wrapText="1"/>
    </xf>
    <xf numFmtId="0" fontId="19" fillId="3" borderId="59" xfId="9" quotePrefix="1" applyFont="1" applyFill="1" applyBorder="1" applyAlignment="1">
      <alignment horizontal="center" vertical="center" wrapText="1"/>
    </xf>
    <xf numFmtId="0" fontId="19" fillId="3" borderId="77" xfId="9" quotePrefix="1" applyFont="1" applyFill="1" applyBorder="1" applyAlignment="1">
      <alignment horizontal="center" vertical="center" wrapText="1"/>
    </xf>
    <xf numFmtId="0" fontId="25" fillId="3" borderId="66" xfId="9" quotePrefix="1" applyFont="1" applyFill="1" applyBorder="1" applyAlignment="1">
      <alignment horizontal="center" vertical="center" wrapText="1"/>
    </xf>
    <xf numFmtId="0" fontId="19" fillId="3" borderId="33" xfId="9" quotePrefix="1" applyFont="1" applyFill="1" applyBorder="1" applyAlignment="1">
      <alignment horizontal="center" vertical="center" wrapText="1"/>
    </xf>
    <xf numFmtId="0" fontId="19" fillId="3" borderId="47" xfId="9" quotePrefix="1" applyFont="1" applyFill="1" applyBorder="1" applyAlignment="1">
      <alignment horizontal="center" vertical="center" wrapText="1"/>
    </xf>
    <xf numFmtId="0" fontId="25" fillId="3" borderId="62" xfId="9" quotePrefix="1" applyFont="1" applyFill="1" applyBorder="1" applyAlignment="1">
      <alignment horizontal="center" vertical="center" wrapText="1"/>
    </xf>
    <xf numFmtId="0" fontId="19" fillId="3" borderId="137" xfId="9" quotePrefix="1" applyFont="1" applyFill="1" applyBorder="1" applyAlignment="1">
      <alignment horizontal="center" vertical="center" wrapText="1"/>
    </xf>
    <xf numFmtId="0" fontId="19" fillId="3" borderId="89" xfId="9" quotePrefix="1" applyFont="1" applyFill="1" applyBorder="1" applyAlignment="1">
      <alignment horizontal="center" vertical="center" wrapText="1"/>
    </xf>
    <xf numFmtId="0" fontId="25" fillId="3" borderId="129" xfId="9" quotePrefix="1" applyFont="1" applyFill="1" applyBorder="1" applyAlignment="1">
      <alignment horizontal="center" vertical="center" wrapText="1"/>
    </xf>
    <xf numFmtId="0" fontId="13" fillId="2" borderId="141" xfId="6" applyFont="1" applyFill="1" applyBorder="1" applyAlignment="1">
      <alignment horizontal="center" vertical="center" wrapText="1"/>
    </xf>
    <xf numFmtId="0" fontId="13" fillId="2" borderId="142" xfId="6" applyFont="1" applyFill="1" applyBorder="1" applyAlignment="1">
      <alignment horizontal="center" vertical="center" wrapText="1"/>
    </xf>
    <xf numFmtId="0" fontId="13" fillId="2" borderId="143" xfId="6" applyFont="1" applyFill="1" applyBorder="1" applyAlignment="1">
      <alignment horizontal="center" vertical="center" wrapText="1"/>
    </xf>
    <xf numFmtId="0" fontId="13" fillId="2" borderId="144" xfId="6" applyFont="1" applyFill="1" applyBorder="1" applyAlignment="1">
      <alignment horizontal="center" vertical="center" wrapText="1"/>
    </xf>
    <xf numFmtId="0" fontId="13" fillId="2" borderId="145" xfId="6" applyFont="1" applyFill="1" applyBorder="1" applyAlignment="1">
      <alignment horizontal="center" vertical="center" wrapText="1"/>
    </xf>
    <xf numFmtId="0" fontId="13" fillId="2" borderId="146" xfId="6" applyFont="1" applyFill="1" applyBorder="1" applyAlignment="1">
      <alignment horizontal="center" vertical="center" wrapText="1"/>
    </xf>
    <xf numFmtId="0" fontId="13" fillId="2" borderId="17" xfId="6" applyFont="1" applyFill="1" applyBorder="1" applyAlignment="1">
      <alignment horizontal="center" vertical="center" wrapText="1"/>
    </xf>
    <xf numFmtId="0" fontId="13" fillId="2" borderId="18" xfId="6" applyFont="1" applyFill="1" applyBorder="1" applyAlignment="1">
      <alignment horizontal="center" vertical="center" wrapText="1"/>
    </xf>
    <xf numFmtId="0" fontId="13" fillId="2" borderId="10" xfId="6" applyFont="1" applyFill="1" applyBorder="1" applyAlignment="1">
      <alignment horizontal="center" vertical="center" wrapText="1"/>
    </xf>
    <xf numFmtId="0" fontId="13" fillId="2" borderId="147" xfId="6" applyFont="1" applyFill="1" applyBorder="1" applyAlignment="1">
      <alignment horizontal="center" vertical="center" wrapText="1"/>
    </xf>
    <xf numFmtId="0" fontId="14" fillId="0" borderId="58" xfId="9" quotePrefix="1" applyFont="1" applyFill="1" applyBorder="1" applyAlignment="1">
      <alignment vertical="center" wrapText="1"/>
    </xf>
    <xf numFmtId="0" fontId="19" fillId="3" borderId="26" xfId="9" quotePrefix="1" applyFont="1" applyFill="1" applyBorder="1" applyAlignment="1">
      <alignment horizontal="center" vertical="center" wrapText="1"/>
    </xf>
    <xf numFmtId="0" fontId="25" fillId="3" borderId="28" xfId="9" quotePrefix="1" applyFont="1" applyFill="1" applyBorder="1" applyAlignment="1">
      <alignment horizontal="center" vertical="center" wrapText="1"/>
    </xf>
    <xf numFmtId="0" fontId="14" fillId="0" borderId="132" xfId="9" quotePrefix="1" applyFont="1" applyFill="1" applyBorder="1" applyAlignment="1">
      <alignment vertical="center" wrapText="1"/>
    </xf>
    <xf numFmtId="0" fontId="19" fillId="3" borderId="46" xfId="9" quotePrefix="1" applyFont="1" applyFill="1" applyBorder="1" applyAlignment="1">
      <alignment horizontal="center" vertical="center" wrapText="1"/>
    </xf>
    <xf numFmtId="0" fontId="25" fillId="3" borderId="47" xfId="9" quotePrefix="1" applyFont="1" applyFill="1" applyBorder="1" applyAlignment="1">
      <alignment horizontal="center" vertical="center" wrapText="1"/>
    </xf>
    <xf numFmtId="0" fontId="14" fillId="0" borderId="129" xfId="9" quotePrefix="1" applyFont="1" applyFill="1" applyBorder="1" applyAlignment="1">
      <alignment vertical="center" wrapText="1"/>
    </xf>
    <xf numFmtId="0" fontId="13" fillId="3" borderId="137" xfId="9" quotePrefix="1" applyFont="1" applyFill="1" applyBorder="1" applyAlignment="1">
      <alignment horizontal="center" vertical="center" wrapText="1"/>
    </xf>
    <xf numFmtId="0" fontId="19" fillId="3" borderId="63" xfId="9" quotePrefix="1" applyFont="1" applyFill="1" applyBorder="1" applyAlignment="1">
      <alignment horizontal="center" vertical="center" wrapText="1"/>
    </xf>
    <xf numFmtId="0" fontId="25" fillId="3" borderId="63" xfId="9" quotePrefix="1" applyFont="1" applyFill="1" applyBorder="1" applyAlignment="1">
      <alignment horizontal="center" vertical="center" wrapText="1"/>
    </xf>
    <xf numFmtId="0" fontId="25" fillId="3" borderId="89" xfId="9" quotePrefix="1" applyFont="1" applyFill="1" applyBorder="1" applyAlignment="1">
      <alignment horizontal="center" vertical="center" wrapText="1"/>
    </xf>
    <xf numFmtId="0" fontId="17" fillId="2" borderId="81" xfId="0" applyFont="1" applyFill="1" applyBorder="1" applyAlignment="1">
      <alignment horizontal="center" vertical="center" wrapText="1"/>
    </xf>
    <xf numFmtId="0" fontId="17" fillId="2" borderId="148" xfId="0" applyFont="1" applyFill="1" applyBorder="1" applyAlignment="1">
      <alignment horizontal="center" vertical="center" wrapText="1"/>
    </xf>
    <xf numFmtId="0" fontId="17" fillId="2" borderId="4" xfId="0" applyFont="1" applyFill="1" applyBorder="1" applyAlignment="1">
      <alignment horizontal="center" vertical="center" wrapText="1"/>
    </xf>
    <xf numFmtId="0" fontId="17" fillId="2" borderId="149" xfId="0" applyFont="1" applyFill="1" applyBorder="1" applyAlignment="1">
      <alignment horizontal="center" vertical="center" wrapText="1"/>
    </xf>
    <xf numFmtId="0" fontId="17" fillId="2" borderId="100" xfId="0" applyFont="1" applyFill="1" applyBorder="1" applyAlignment="1">
      <alignment horizontal="center" vertical="center" wrapText="1"/>
    </xf>
    <xf numFmtId="0" fontId="17" fillId="2" borderId="150" xfId="0" applyFont="1" applyFill="1" applyBorder="1" applyAlignment="1">
      <alignment horizontal="center" vertical="center" wrapText="1"/>
    </xf>
    <xf numFmtId="0" fontId="13" fillId="3" borderId="58" xfId="9" quotePrefix="1" applyFont="1" applyFill="1" applyBorder="1" applyAlignment="1">
      <alignment horizontal="center" vertical="center" wrapText="1"/>
    </xf>
    <xf numFmtId="0" fontId="14" fillId="3" borderId="30" xfId="6" quotePrefix="1" applyFont="1" applyFill="1" applyBorder="1" applyAlignment="1">
      <alignment horizontal="center" vertical="center" wrapText="1"/>
    </xf>
    <xf numFmtId="0" fontId="13" fillId="3" borderId="85" xfId="6" quotePrefix="1" applyFont="1" applyFill="1" applyBorder="1" applyAlignment="1">
      <alignment horizontal="center" vertical="center" wrapText="1"/>
    </xf>
    <xf numFmtId="0" fontId="13" fillId="3" borderId="126" xfId="6" applyFont="1" applyFill="1" applyBorder="1" applyAlignment="1">
      <alignment horizontal="center" vertical="center" wrapText="1"/>
    </xf>
    <xf numFmtId="0" fontId="14" fillId="3" borderId="27" xfId="9" quotePrefix="1" applyFont="1" applyFill="1" applyBorder="1" applyAlignment="1">
      <alignment horizontal="center" vertical="center" wrapText="1"/>
    </xf>
    <xf numFmtId="0" fontId="14" fillId="3" borderId="28" xfId="9" quotePrefix="1" applyFont="1" applyFill="1" applyBorder="1" applyAlignment="1">
      <alignment horizontal="center" vertical="center" wrapText="1"/>
    </xf>
    <xf numFmtId="0" fontId="13" fillId="3" borderId="26" xfId="6" applyFont="1" applyFill="1" applyBorder="1" applyAlignment="1">
      <alignment horizontal="center" vertical="center" wrapText="1"/>
    </xf>
    <xf numFmtId="0" fontId="13" fillId="3" borderId="58" xfId="6" quotePrefix="1" applyFont="1" applyFill="1" applyBorder="1" applyAlignment="1">
      <alignment horizontal="center" vertical="center" wrapText="1"/>
    </xf>
    <xf numFmtId="0" fontId="13" fillId="3" borderId="35" xfId="6" applyFont="1" applyFill="1" applyBorder="1" applyAlignment="1">
      <alignment horizontal="center" vertical="center" wrapText="1"/>
    </xf>
    <xf numFmtId="0" fontId="13" fillId="3" borderId="29" xfId="6" applyFont="1" applyFill="1" applyBorder="1" applyAlignment="1">
      <alignment horizontal="center" vertical="center" wrapText="1"/>
    </xf>
    <xf numFmtId="0" fontId="14" fillId="3" borderId="63" xfId="6" applyFont="1" applyFill="1" applyBorder="1" applyAlignment="1">
      <alignment horizontal="center" vertical="center" wrapText="1"/>
    </xf>
    <xf numFmtId="0" fontId="14" fillId="3" borderId="64" xfId="6" applyFont="1" applyFill="1" applyBorder="1" applyAlignment="1">
      <alignment horizontal="center" vertical="center" wrapText="1"/>
    </xf>
    <xf numFmtId="0" fontId="13" fillId="3" borderId="50" xfId="6" applyFont="1" applyFill="1" applyBorder="1" applyAlignment="1">
      <alignment horizontal="center" vertical="center" wrapText="1"/>
    </xf>
    <xf numFmtId="0" fontId="13" fillId="3" borderId="127" xfId="6" applyFont="1" applyFill="1" applyBorder="1" applyAlignment="1">
      <alignment horizontal="center" vertical="center" wrapText="1"/>
    </xf>
    <xf numFmtId="0" fontId="43" fillId="2" borderId="151" xfId="9" applyFont="1" applyFill="1" applyBorder="1" applyAlignment="1">
      <alignment vertical="center" wrapText="1"/>
    </xf>
    <xf numFmtId="0" fontId="13" fillId="2" borderId="121" xfId="6" applyFont="1" applyFill="1" applyBorder="1" applyAlignment="1">
      <alignment horizontal="center" vertical="center" wrapText="1"/>
    </xf>
    <xf numFmtId="0" fontId="13" fillId="2" borderId="120" xfId="6" applyFont="1" applyFill="1" applyBorder="1" applyAlignment="1">
      <alignment horizontal="center" vertical="center" wrapText="1"/>
    </xf>
    <xf numFmtId="0" fontId="45" fillId="2" borderId="10" xfId="0" applyFont="1" applyFill="1" applyBorder="1" applyAlignment="1">
      <alignment horizontal="left" vertical="center" wrapText="1"/>
    </xf>
    <xf numFmtId="0" fontId="13" fillId="2" borderId="82" xfId="6" applyFont="1" applyFill="1" applyBorder="1" applyAlignment="1">
      <alignment horizontal="center" vertical="center" wrapText="1"/>
    </xf>
    <xf numFmtId="0" fontId="13" fillId="2" borderId="122" xfId="6" applyFont="1" applyFill="1" applyBorder="1" applyAlignment="1">
      <alignment horizontal="center" vertical="center" wrapText="1"/>
    </xf>
    <xf numFmtId="0" fontId="13" fillId="2" borderId="4" xfId="6" applyFont="1" applyFill="1" applyBorder="1" applyAlignment="1">
      <alignment horizontal="center" vertical="center" wrapText="1"/>
    </xf>
    <xf numFmtId="0" fontId="13" fillId="2" borderId="100" xfId="6" applyFont="1" applyFill="1" applyBorder="1" applyAlignment="1">
      <alignment horizontal="center" vertical="center" wrapText="1"/>
    </xf>
    <xf numFmtId="0" fontId="13" fillId="2" borderId="151" xfId="6" applyFont="1" applyFill="1" applyBorder="1" applyAlignment="1">
      <alignment horizontal="center" vertical="center" wrapText="1"/>
    </xf>
    <xf numFmtId="0" fontId="16" fillId="2" borderId="11" xfId="0" applyFont="1" applyFill="1" applyBorder="1" applyAlignment="1">
      <alignment horizontal="center" vertical="center" wrapText="1"/>
    </xf>
    <xf numFmtId="0" fontId="16" fillId="2" borderId="10" xfId="0" applyFont="1" applyFill="1" applyBorder="1" applyAlignment="1">
      <alignment horizontal="center" vertical="center" wrapText="1"/>
    </xf>
    <xf numFmtId="0" fontId="19" fillId="2" borderId="97" xfId="0" applyFont="1" applyFill="1" applyBorder="1" applyAlignment="1">
      <alignment horizontal="center" vertical="center" wrapText="1"/>
    </xf>
    <xf numFmtId="0" fontId="19" fillId="2" borderId="98" xfId="0" applyFont="1" applyFill="1" applyBorder="1" applyAlignment="1">
      <alignment horizontal="center" vertical="center" wrapText="1"/>
    </xf>
    <xf numFmtId="0" fontId="25" fillId="2" borderId="125" xfId="0" applyFont="1" applyFill="1" applyBorder="1" applyAlignment="1">
      <alignment horizontal="center" vertical="center" wrapText="1"/>
    </xf>
    <xf numFmtId="0" fontId="13" fillId="2" borderId="152" xfId="6" applyFont="1" applyFill="1" applyBorder="1" applyAlignment="1">
      <alignment horizontal="center" vertical="center" wrapText="1"/>
    </xf>
    <xf numFmtId="0" fontId="13" fillId="2" borderId="153" xfId="6" applyFont="1" applyFill="1" applyBorder="1" applyAlignment="1">
      <alignment horizontal="center" vertical="center" wrapText="1"/>
    </xf>
    <xf numFmtId="0" fontId="13" fillId="2" borderId="154" xfId="6" applyFont="1" applyFill="1" applyBorder="1" applyAlignment="1">
      <alignment horizontal="center" vertical="center" wrapText="1"/>
    </xf>
    <xf numFmtId="0" fontId="16" fillId="2" borderId="155" xfId="0" applyFont="1" applyFill="1" applyBorder="1" applyAlignment="1">
      <alignment horizontal="center" vertical="center" wrapText="1"/>
    </xf>
    <xf numFmtId="0" fontId="16" fillId="2" borderId="147" xfId="0" applyFont="1" applyFill="1" applyBorder="1" applyAlignment="1">
      <alignment horizontal="center" vertical="center" wrapText="1"/>
    </xf>
    <xf numFmtId="0" fontId="19" fillId="2" borderId="156" xfId="0" applyFont="1" applyFill="1" applyBorder="1" applyAlignment="1">
      <alignment horizontal="center" vertical="center" wrapText="1"/>
    </xf>
    <xf numFmtId="0" fontId="19" fillId="2" borderId="153" xfId="0" applyFont="1" applyFill="1" applyBorder="1" applyAlignment="1">
      <alignment horizontal="center" vertical="center" wrapText="1"/>
    </xf>
    <xf numFmtId="0" fontId="25" fillId="2" borderId="114" xfId="0" applyFont="1" applyFill="1" applyBorder="1" applyAlignment="1">
      <alignment horizontal="center" vertical="center" wrapText="1"/>
    </xf>
    <xf numFmtId="0" fontId="19" fillId="2" borderId="3" xfId="0" applyFont="1" applyFill="1" applyBorder="1" applyAlignment="1">
      <alignment horizontal="center" vertical="center" wrapText="1"/>
    </xf>
    <xf numFmtId="0" fontId="25" fillId="2" borderId="157" xfId="0" applyFont="1" applyFill="1" applyBorder="1" applyAlignment="1">
      <alignment horizontal="center" vertical="center" wrapText="1"/>
    </xf>
    <xf numFmtId="0" fontId="19" fillId="2" borderId="152" xfId="0" applyFont="1" applyFill="1" applyBorder="1" applyAlignment="1">
      <alignment horizontal="center" vertical="center" wrapText="1"/>
    </xf>
    <xf numFmtId="0" fontId="25" fillId="2" borderId="101" xfId="0" applyFont="1" applyFill="1" applyBorder="1" applyAlignment="1">
      <alignment horizontal="center" vertical="center" wrapText="1"/>
    </xf>
    <xf numFmtId="0" fontId="25" fillId="2" borderId="98" xfId="0" applyFont="1" applyFill="1" applyBorder="1" applyAlignment="1">
      <alignment horizontal="center" vertical="center" wrapText="1"/>
    </xf>
    <xf numFmtId="0" fontId="25" fillId="2" borderId="99" xfId="0" applyFont="1" applyFill="1" applyBorder="1" applyAlignment="1">
      <alignment horizontal="center" vertical="center" wrapText="1"/>
    </xf>
    <xf numFmtId="0" fontId="25" fillId="2" borderId="153" xfId="0" applyFont="1" applyFill="1" applyBorder="1" applyAlignment="1">
      <alignment horizontal="center" vertical="center" wrapText="1"/>
    </xf>
    <xf numFmtId="0" fontId="57" fillId="4" borderId="66" xfId="9" quotePrefix="1" applyFont="1" applyFill="1" applyBorder="1" applyAlignment="1" applyProtection="1">
      <alignment horizontal="center" vertical="center" wrapText="1"/>
      <protection locked="0"/>
    </xf>
    <xf numFmtId="0" fontId="52" fillId="4" borderId="66" xfId="0" applyFont="1" applyFill="1" applyBorder="1" applyAlignment="1" applyProtection="1">
      <alignment horizontal="center" vertical="center" wrapText="1"/>
      <protection locked="0"/>
    </xf>
    <xf numFmtId="0" fontId="53" fillId="4" borderId="66" xfId="3" quotePrefix="1" applyFont="1" applyFill="1" applyBorder="1" applyAlignment="1" applyProtection="1">
      <alignment horizontal="center" vertical="center" wrapText="1"/>
      <protection locked="0"/>
    </xf>
    <xf numFmtId="0" fontId="24" fillId="4" borderId="66" xfId="0" applyFont="1" applyFill="1" applyBorder="1" applyAlignment="1" applyProtection="1">
      <alignment horizontal="center"/>
      <protection locked="0"/>
    </xf>
    <xf numFmtId="0" fontId="24" fillId="4" borderId="62" xfId="0" applyFont="1" applyFill="1" applyBorder="1" applyAlignment="1" applyProtection="1">
      <alignment horizontal="center"/>
      <protection locked="0"/>
    </xf>
    <xf numFmtId="0" fontId="24" fillId="4" borderId="62" xfId="0" applyFont="1" applyFill="1" applyBorder="1" applyProtection="1">
      <protection locked="0"/>
    </xf>
    <xf numFmtId="0" fontId="53" fillId="4" borderId="49" xfId="9" quotePrefix="1" applyFont="1" applyFill="1" applyBorder="1" applyAlignment="1" applyProtection="1">
      <alignment horizontal="center" vertical="center" wrapText="1"/>
      <protection locked="0"/>
    </xf>
    <xf numFmtId="0" fontId="53" fillId="4" borderId="20" xfId="9" quotePrefix="1" applyFont="1" applyFill="1" applyBorder="1" applyAlignment="1" applyProtection="1">
      <alignment horizontal="center" vertical="center" wrapText="1"/>
      <protection locked="0"/>
    </xf>
    <xf numFmtId="0" fontId="25" fillId="4" borderId="67" xfId="3" quotePrefix="1" applyFont="1" applyFill="1" applyBorder="1" applyAlignment="1" applyProtection="1">
      <alignment horizontal="center" vertical="center" wrapText="1"/>
      <protection locked="0"/>
    </xf>
    <xf numFmtId="0" fontId="19" fillId="4" borderId="33" xfId="9" quotePrefix="1" applyFont="1" applyFill="1" applyBorder="1" applyAlignment="1" applyProtection="1">
      <alignment vertical="center" wrapText="1"/>
      <protection locked="0"/>
    </xf>
    <xf numFmtId="0" fontId="19" fillId="4" borderId="33" xfId="9" applyFont="1" applyFill="1" applyBorder="1" applyAlignment="1" applyProtection="1">
      <alignment vertical="center" wrapText="1"/>
      <protection locked="0"/>
    </xf>
    <xf numFmtId="0" fontId="19" fillId="4" borderId="33" xfId="7" applyFont="1" applyFill="1" applyBorder="1" applyAlignment="1" applyProtection="1">
      <alignment vertical="center" wrapText="1"/>
      <protection locked="0"/>
    </xf>
    <xf numFmtId="0" fontId="52" fillId="4" borderId="67" xfId="9" quotePrefix="1" applyFont="1" applyFill="1" applyBorder="1" applyAlignment="1" applyProtection="1">
      <alignment horizontal="center" vertical="center" wrapText="1"/>
      <protection locked="0"/>
    </xf>
    <xf numFmtId="0" fontId="19" fillId="4" borderId="137" xfId="9" applyFont="1" applyFill="1" applyBorder="1" applyAlignment="1" applyProtection="1">
      <alignment vertical="center" wrapText="1"/>
      <protection locked="0"/>
    </xf>
    <xf numFmtId="0" fontId="19" fillId="4" borderId="131" xfId="9" quotePrefix="1" applyFont="1" applyFill="1" applyBorder="1" applyAlignment="1" applyProtection="1">
      <alignment horizontal="center" vertical="center" wrapText="1"/>
      <protection locked="0"/>
    </xf>
    <xf numFmtId="0" fontId="19" fillId="4" borderId="132" xfId="9" quotePrefix="1" applyFont="1" applyFill="1" applyBorder="1" applyAlignment="1" applyProtection="1">
      <alignment horizontal="center" vertical="center" wrapText="1"/>
      <protection locked="0"/>
    </xf>
    <xf numFmtId="0" fontId="19" fillId="4" borderId="131" xfId="0" applyFont="1" applyFill="1" applyBorder="1" applyAlignment="1" applyProtection="1">
      <alignment horizontal="center" vertical="center" wrapText="1"/>
      <protection locked="0"/>
    </xf>
    <xf numFmtId="0" fontId="13" fillId="4" borderId="20" xfId="6" quotePrefix="1" applyFont="1" applyFill="1" applyBorder="1" applyAlignment="1" applyProtection="1">
      <alignment vertical="center" wrapText="1"/>
      <protection locked="0"/>
    </xf>
    <xf numFmtId="0" fontId="13" fillId="4" borderId="58" xfId="6" quotePrefix="1" applyFont="1" applyFill="1" applyBorder="1" applyAlignment="1" applyProtection="1">
      <alignment vertical="center" wrapText="1"/>
      <protection locked="0"/>
    </xf>
    <xf numFmtId="0" fontId="14" fillId="4" borderId="58" xfId="6" quotePrefix="1" applyFont="1" applyFill="1" applyBorder="1" applyAlignment="1" applyProtection="1">
      <alignment vertical="center" wrapText="1"/>
      <protection locked="0"/>
    </xf>
    <xf numFmtId="0" fontId="25" fillId="4" borderId="58" xfId="0" applyFont="1" applyFill="1" applyBorder="1" applyProtection="1">
      <protection locked="0"/>
    </xf>
    <xf numFmtId="0" fontId="19" fillId="4" borderId="66" xfId="0" applyFont="1" applyFill="1" applyBorder="1" applyAlignment="1" applyProtection="1">
      <alignment horizontal="center" vertical="center" wrapText="1"/>
      <protection locked="0"/>
    </xf>
    <xf numFmtId="0" fontId="25" fillId="4" borderId="66" xfId="0" applyFont="1" applyFill="1" applyBorder="1" applyAlignment="1" applyProtection="1">
      <alignment horizontal="center" vertical="center" wrapText="1"/>
      <protection locked="0"/>
    </xf>
    <xf numFmtId="0" fontId="25" fillId="4" borderId="66" xfId="0" applyFont="1" applyFill="1" applyBorder="1" applyAlignment="1" applyProtection="1">
      <alignment horizontal="center"/>
      <protection locked="0"/>
    </xf>
    <xf numFmtId="0" fontId="25" fillId="4" borderId="62" xfId="0" applyFont="1" applyFill="1" applyBorder="1" applyAlignment="1" applyProtection="1">
      <alignment horizontal="center" vertical="center" wrapText="1"/>
      <protection locked="0"/>
    </xf>
    <xf numFmtId="0" fontId="25" fillId="4" borderId="62" xfId="0" applyFont="1" applyFill="1" applyBorder="1" applyAlignment="1" applyProtection="1">
      <alignment horizontal="center"/>
      <protection locked="0"/>
    </xf>
    <xf numFmtId="0" fontId="19" fillId="4" borderId="47" xfId="9" applyFont="1" applyFill="1" applyBorder="1" applyAlignment="1" applyProtection="1">
      <alignment horizontal="left" vertical="center" wrapText="1"/>
      <protection locked="0"/>
    </xf>
    <xf numFmtId="0" fontId="19" fillId="4" borderId="48" xfId="9" applyFont="1" applyFill="1" applyBorder="1" applyAlignment="1" applyProtection="1">
      <alignment vertical="center" wrapText="1"/>
      <protection locked="0"/>
    </xf>
    <xf numFmtId="0" fontId="25" fillId="4" borderId="129" xfId="0" applyFont="1" applyFill="1" applyBorder="1" applyAlignment="1" applyProtection="1">
      <alignment horizontal="center" vertical="center" wrapText="1"/>
      <protection locked="0"/>
    </xf>
    <xf numFmtId="0" fontId="25" fillId="4" borderId="129" xfId="0" applyFont="1" applyFill="1" applyBorder="1" applyAlignment="1" applyProtection="1">
      <alignment horizontal="center" vertical="center"/>
      <protection locked="0"/>
    </xf>
    <xf numFmtId="0" fontId="68" fillId="0" borderId="158" xfId="22" applyFont="1" applyBorder="1" applyAlignment="1">
      <alignment horizontal="center" vertical="center" wrapText="1"/>
    </xf>
    <xf numFmtId="0" fontId="68" fillId="0" borderId="159" xfId="22" applyFont="1" applyBorder="1" applyAlignment="1">
      <alignment horizontal="center" wrapText="1"/>
    </xf>
    <xf numFmtId="0" fontId="68" fillId="0" borderId="160" xfId="22" applyFont="1" applyBorder="1" applyAlignment="1">
      <alignment horizontal="center" vertical="center"/>
    </xf>
    <xf numFmtId="0" fontId="68" fillId="0" borderId="161" xfId="22" applyFont="1" applyBorder="1" applyAlignment="1">
      <alignment horizontal="center" vertical="center" wrapText="1"/>
    </xf>
    <xf numFmtId="0" fontId="68" fillId="0" borderId="68" xfId="22" applyFont="1" applyBorder="1" applyAlignment="1">
      <alignment horizontal="center" vertical="center"/>
    </xf>
    <xf numFmtId="0" fontId="68" fillId="0" borderId="162" xfId="22" applyFont="1" applyBorder="1" applyAlignment="1">
      <alignment horizontal="center" vertical="center" wrapText="1"/>
    </xf>
    <xf numFmtId="0" fontId="68" fillId="0" borderId="163" xfId="22" applyFont="1" applyBorder="1" applyAlignment="1">
      <alignment horizontal="center" vertical="center"/>
    </xf>
    <xf numFmtId="0" fontId="68" fillId="0" borderId="164" xfId="22" applyFont="1" applyBorder="1" applyAlignment="1">
      <alignment horizontal="center" vertical="center"/>
    </xf>
    <xf numFmtId="0" fontId="70" fillId="0" borderId="67" xfId="22" applyFont="1" applyBorder="1" applyAlignment="1">
      <alignment horizontal="center" vertical="center" wrapText="1"/>
    </xf>
    <xf numFmtId="0" fontId="68" fillId="0" borderId="33" xfId="0" applyFont="1" applyFill="1" applyBorder="1" applyAlignment="1">
      <alignment horizontal="center" vertical="center"/>
    </xf>
    <xf numFmtId="0" fontId="68" fillId="0" borderId="159" xfId="0" applyFont="1" applyBorder="1" applyAlignment="1">
      <alignment horizontal="center" vertical="center"/>
    </xf>
    <xf numFmtId="0" fontId="68" fillId="0" borderId="160" xfId="0" applyFont="1" applyBorder="1" applyAlignment="1">
      <alignment horizontal="center" vertical="center"/>
    </xf>
    <xf numFmtId="0" fontId="68" fillId="0" borderId="161" xfId="0" applyFont="1" applyFill="1" applyBorder="1" applyAlignment="1">
      <alignment horizontal="center" vertical="center"/>
    </xf>
    <xf numFmtId="0" fontId="68" fillId="0" borderId="35" xfId="0" applyFont="1" applyBorder="1" applyAlignment="1">
      <alignment horizontal="center" vertical="center"/>
    </xf>
    <xf numFmtId="0" fontId="67" fillId="0" borderId="161" xfId="0" applyFont="1" applyBorder="1" applyAlignment="1">
      <alignment horizontal="center" vertical="center" textRotation="90" wrapText="1"/>
    </xf>
    <xf numFmtId="0" fontId="67" fillId="0" borderId="161" xfId="0" applyFont="1" applyBorder="1" applyAlignment="1">
      <alignment horizontal="center" vertical="center"/>
    </xf>
    <xf numFmtId="0" fontId="67" fillId="0" borderId="163" xfId="0" applyFont="1" applyBorder="1" applyAlignment="1">
      <alignment horizontal="center" vertical="center"/>
    </xf>
    <xf numFmtId="0" fontId="68" fillId="0" borderId="158" xfId="0" applyFont="1" applyFill="1" applyBorder="1" applyAlignment="1">
      <alignment horizontal="center" vertical="center"/>
    </xf>
    <xf numFmtId="0" fontId="68" fillId="0" borderId="130" xfId="0" applyFont="1" applyBorder="1" applyAlignment="1">
      <alignment horizontal="center" vertical="center"/>
    </xf>
    <xf numFmtId="0" fontId="69" fillId="0" borderId="1" xfId="0" applyFont="1" applyFill="1" applyBorder="1" applyAlignment="1">
      <alignment horizontal="left" wrapText="1"/>
    </xf>
    <xf numFmtId="0" fontId="69" fillId="0" borderId="1" xfId="25" applyFont="1">
      <alignment horizontal="left" vertical="distributed"/>
    </xf>
    <xf numFmtId="0" fontId="69" fillId="0" borderId="21" xfId="25" applyFont="1" applyBorder="1" applyAlignment="1">
      <alignment vertical="distributed"/>
    </xf>
    <xf numFmtId="0" fontId="70" fillId="0" borderId="49" xfId="0" applyFont="1" applyFill="1" applyBorder="1" applyAlignment="1">
      <alignment horizontal="left" vertical="center"/>
    </xf>
    <xf numFmtId="49" fontId="70" fillId="0" borderId="59" xfId="0" applyNumberFormat="1" applyFont="1" applyFill="1" applyBorder="1" applyAlignment="1">
      <alignment horizontal="left"/>
    </xf>
    <xf numFmtId="49" fontId="70" fillId="0" borderId="60" xfId="0" applyNumberFormat="1" applyFont="1" applyFill="1" applyBorder="1" applyAlignment="1">
      <alignment horizontal="left"/>
    </xf>
    <xf numFmtId="0" fontId="79" fillId="0" borderId="0" xfId="0" applyFont="1" applyFill="1"/>
    <xf numFmtId="49" fontId="70" fillId="0" borderId="49" xfId="0" applyNumberFormat="1" applyFont="1" applyFill="1" applyBorder="1" applyAlignment="1">
      <alignment horizontal="left"/>
    </xf>
    <xf numFmtId="49" fontId="70" fillId="0" borderId="49" xfId="0" applyNumberFormat="1" applyFont="1" applyFill="1" applyBorder="1" applyAlignment="1">
      <alignment horizontal="left" wrapText="1"/>
    </xf>
    <xf numFmtId="0" fontId="69" fillId="0" borderId="1" xfId="25" applyFont="1" applyAlignment="1">
      <alignment vertical="distributed"/>
    </xf>
    <xf numFmtId="49" fontId="70" fillId="0" borderId="47" xfId="0" applyNumberFormat="1" applyFont="1" applyFill="1" applyBorder="1" applyAlignment="1">
      <alignment horizontal="left" wrapText="1"/>
    </xf>
    <xf numFmtId="0" fontId="70" fillId="0" borderId="67" xfId="22" applyFont="1" applyFill="1" applyBorder="1" applyAlignment="1">
      <alignment horizontal="left" vertical="center" wrapText="1"/>
    </xf>
    <xf numFmtId="49" fontId="70" fillId="0" borderId="1" xfId="0" applyNumberFormat="1" applyFont="1" applyFill="1" applyBorder="1" applyAlignment="1">
      <alignment horizontal="left"/>
    </xf>
    <xf numFmtId="0" fontId="42" fillId="0" borderId="20" xfId="22" applyFont="1" applyFill="1" applyBorder="1" applyAlignment="1">
      <alignment horizontal="left" vertical="center" wrapText="1"/>
    </xf>
    <xf numFmtId="0" fontId="16" fillId="3" borderId="34" xfId="0" applyFont="1" applyFill="1" applyBorder="1" applyAlignment="1">
      <alignment horizontal="center" vertical="center" wrapText="1"/>
    </xf>
    <xf numFmtId="0" fontId="16" fillId="3" borderId="64" xfId="0" applyFont="1" applyFill="1" applyBorder="1" applyAlignment="1">
      <alignment horizontal="center" vertical="center" wrapText="1"/>
    </xf>
    <xf numFmtId="0" fontId="16" fillId="3" borderId="43" xfId="0" applyFont="1" applyFill="1" applyBorder="1" applyAlignment="1">
      <alignment horizontal="center" vertical="center" wrapText="1"/>
    </xf>
    <xf numFmtId="0" fontId="33" fillId="0" borderId="158" xfId="0" applyFont="1" applyFill="1" applyBorder="1" applyAlignment="1">
      <alignment horizontal="center" vertical="center"/>
    </xf>
    <xf numFmtId="0" fontId="33" fillId="0" borderId="159" xfId="0" applyFont="1" applyFill="1" applyBorder="1" applyAlignment="1">
      <alignment horizontal="center" vertical="center"/>
    </xf>
    <xf numFmtId="0" fontId="33" fillId="0" borderId="160" xfId="0" applyFont="1" applyFill="1" applyBorder="1" applyAlignment="1">
      <alignment horizontal="center" vertical="center"/>
    </xf>
    <xf numFmtId="0" fontId="33" fillId="0" borderId="161" xfId="0" applyFont="1" applyFill="1" applyBorder="1" applyAlignment="1">
      <alignment horizontal="center" vertical="center"/>
    </xf>
    <xf numFmtId="0" fontId="33" fillId="0" borderId="35" xfId="0" applyFont="1" applyFill="1" applyBorder="1" applyAlignment="1">
      <alignment horizontal="center" vertical="center"/>
    </xf>
    <xf numFmtId="0" fontId="33" fillId="0" borderId="68" xfId="0" applyFont="1" applyFill="1" applyBorder="1" applyAlignment="1">
      <alignment horizontal="center" vertical="center"/>
    </xf>
    <xf numFmtId="0" fontId="33" fillId="0" borderId="130" xfId="0" applyFont="1" applyFill="1" applyBorder="1" applyAlignment="1">
      <alignment horizontal="center" vertical="center"/>
    </xf>
    <xf numFmtId="0" fontId="71" fillId="0" borderId="46" xfId="0" applyFont="1" applyBorder="1" applyAlignment="1">
      <alignment horizontal="center"/>
    </xf>
    <xf numFmtId="0" fontId="71" fillId="0" borderId="34" xfId="0" applyFont="1" applyBorder="1" applyAlignment="1">
      <alignment horizontal="center"/>
    </xf>
    <xf numFmtId="0" fontId="71" fillId="0" borderId="47" xfId="0" applyFont="1" applyBorder="1" applyAlignment="1">
      <alignment horizontal="center"/>
    </xf>
    <xf numFmtId="0" fontId="71" fillId="0" borderId="51" xfId="0" applyFont="1" applyBorder="1" applyAlignment="1">
      <alignment horizontal="center"/>
    </xf>
    <xf numFmtId="0" fontId="36" fillId="0" borderId="165" xfId="0" applyFont="1" applyFill="1" applyBorder="1" applyAlignment="1">
      <alignment horizontal="center" vertical="center"/>
    </xf>
    <xf numFmtId="0" fontId="36" fillId="0" borderId="166" xfId="0" applyFont="1" applyBorder="1" applyAlignment="1">
      <alignment horizontal="center" vertical="center"/>
    </xf>
    <xf numFmtId="0" fontId="33" fillId="0" borderId="167" xfId="0" applyFont="1" applyFill="1" applyBorder="1" applyAlignment="1">
      <alignment horizontal="center" vertical="center"/>
    </xf>
    <xf numFmtId="0" fontId="36" fillId="0" borderId="168" xfId="0" applyFont="1" applyFill="1" applyBorder="1" applyAlignment="1">
      <alignment horizontal="center" vertical="center"/>
    </xf>
    <xf numFmtId="0" fontId="36" fillId="0" borderId="168" xfId="0" applyFont="1" applyFill="1" applyBorder="1" applyAlignment="1">
      <alignment horizontal="center" vertical="center" wrapText="1"/>
    </xf>
    <xf numFmtId="0" fontId="33" fillId="0" borderId="169" xfId="0" applyFont="1" applyFill="1" applyBorder="1" applyAlignment="1">
      <alignment horizontal="center" vertical="center"/>
    </xf>
    <xf numFmtId="0" fontId="36" fillId="0" borderId="74" xfId="0" applyFont="1" applyBorder="1" applyAlignment="1">
      <alignment horizontal="center" vertical="center"/>
    </xf>
    <xf numFmtId="0" fontId="72" fillId="0" borderId="170" xfId="0" applyFont="1" applyFill="1" applyBorder="1" applyAlignment="1">
      <alignment horizontal="center" vertical="center"/>
    </xf>
    <xf numFmtId="0" fontId="72" fillId="0" borderId="171" xfId="0" applyFont="1" applyBorder="1" applyAlignment="1">
      <alignment horizontal="center" vertical="center"/>
    </xf>
    <xf numFmtId="0" fontId="72" fillId="0" borderId="172" xfId="0" applyFont="1" applyBorder="1" applyAlignment="1">
      <alignment horizontal="center" vertical="center"/>
    </xf>
    <xf numFmtId="0" fontId="72" fillId="0" borderId="173" xfId="0" applyFont="1" applyFill="1" applyBorder="1" applyAlignment="1">
      <alignment horizontal="center" vertical="center"/>
    </xf>
    <xf numFmtId="0" fontId="72" fillId="0" borderId="127" xfId="0" applyFont="1" applyBorder="1" applyAlignment="1">
      <alignment horizontal="center" vertical="center"/>
    </xf>
    <xf numFmtId="0" fontId="73" fillId="0" borderId="173" xfId="0" applyFont="1" applyFill="1" applyBorder="1" applyAlignment="1">
      <alignment horizontal="center" vertical="center" wrapText="1"/>
    </xf>
    <xf numFmtId="0" fontId="73" fillId="0" borderId="86" xfId="0" applyFont="1" applyFill="1" applyBorder="1" applyAlignment="1">
      <alignment horizontal="center" vertical="center"/>
    </xf>
    <xf numFmtId="0" fontId="72" fillId="0" borderId="128" xfId="0" applyFont="1" applyBorder="1" applyAlignment="1">
      <alignment horizontal="center" vertical="center"/>
    </xf>
    <xf numFmtId="0" fontId="72" fillId="0" borderId="174" xfId="0" applyFont="1" applyFill="1" applyBorder="1" applyAlignment="1">
      <alignment horizontal="center" vertical="center"/>
    </xf>
    <xf numFmtId="0" fontId="72" fillId="0" borderId="175" xfId="0" applyFont="1" applyBorder="1" applyAlignment="1">
      <alignment horizontal="center" vertical="center"/>
    </xf>
    <xf numFmtId="0" fontId="72" fillId="0" borderId="176" xfId="0" applyFont="1" applyBorder="1" applyAlignment="1">
      <alignment horizontal="center" vertical="center"/>
    </xf>
    <xf numFmtId="0" fontId="72" fillId="0" borderId="177" xfId="0" applyFont="1" applyFill="1" applyBorder="1" applyAlignment="1">
      <alignment horizontal="center" vertical="center"/>
    </xf>
    <xf numFmtId="0" fontId="72" fillId="0" borderId="69" xfId="0" applyFont="1" applyBorder="1" applyAlignment="1">
      <alignment horizontal="center" vertical="center"/>
    </xf>
    <xf numFmtId="0" fontId="73" fillId="0" borderId="168" xfId="0" applyFont="1" applyFill="1" applyBorder="1" applyAlignment="1">
      <alignment horizontal="center" vertical="center" wrapText="1"/>
    </xf>
    <xf numFmtId="0" fontId="73" fillId="0" borderId="140" xfId="0" applyFont="1" applyFill="1" applyBorder="1" applyAlignment="1">
      <alignment horizontal="center" vertical="center"/>
    </xf>
    <xf numFmtId="0" fontId="72" fillId="0" borderId="138" xfId="0" applyFont="1" applyBorder="1" applyAlignment="1">
      <alignment horizontal="center" vertical="center"/>
    </xf>
    <xf numFmtId="0" fontId="33" fillId="0" borderId="178" xfId="0" applyFont="1" applyFill="1" applyBorder="1" applyAlignment="1">
      <alignment horizontal="center" vertical="center"/>
    </xf>
    <xf numFmtId="0" fontId="33" fillId="0" borderId="179" xfId="0" applyFont="1" applyFill="1" applyBorder="1" applyAlignment="1">
      <alignment horizontal="center" vertical="center"/>
    </xf>
    <xf numFmtId="0" fontId="33" fillId="0" borderId="180" xfId="0" applyFont="1" applyFill="1" applyBorder="1" applyAlignment="1">
      <alignment horizontal="center" vertical="center"/>
    </xf>
    <xf numFmtId="0" fontId="33" fillId="0" borderId="88" xfId="0" applyFont="1" applyFill="1" applyBorder="1" applyAlignment="1">
      <alignment horizontal="center" vertical="center"/>
    </xf>
    <xf numFmtId="0" fontId="33" fillId="0" borderId="180" xfId="0" applyFont="1" applyFill="1" applyBorder="1" applyAlignment="1">
      <alignment horizontal="center" vertical="center" wrapText="1"/>
    </xf>
    <xf numFmtId="0" fontId="36" fillId="0" borderId="139" xfId="0" applyFont="1" applyFill="1" applyBorder="1" applyAlignment="1">
      <alignment horizontal="center" vertical="center"/>
    </xf>
    <xf numFmtId="0" fontId="33" fillId="0" borderId="178" xfId="0" applyFont="1" applyFill="1" applyBorder="1" applyAlignment="1">
      <alignment horizontal="center" vertical="center" wrapText="1"/>
    </xf>
    <xf numFmtId="0" fontId="36" fillId="0" borderId="87" xfId="0" applyFont="1" applyFill="1" applyBorder="1" applyAlignment="1">
      <alignment horizontal="center" vertical="center"/>
    </xf>
    <xf numFmtId="0" fontId="72" fillId="0" borderId="161" xfId="0" applyFont="1" applyFill="1" applyBorder="1" applyAlignment="1">
      <alignment horizontal="center" vertical="center"/>
    </xf>
    <xf numFmtId="0" fontId="33" fillId="0" borderId="181" xfId="0" applyFont="1" applyFill="1" applyBorder="1" applyAlignment="1">
      <alignment horizontal="center" vertical="center"/>
    </xf>
    <xf numFmtId="0" fontId="33" fillId="0" borderId="182" xfId="0" applyFont="1" applyFill="1" applyBorder="1" applyAlignment="1">
      <alignment horizontal="center" vertical="center"/>
    </xf>
    <xf numFmtId="0" fontId="33" fillId="0" borderId="183" xfId="0" applyFont="1" applyFill="1" applyBorder="1" applyAlignment="1">
      <alignment horizontal="center" vertical="center"/>
    </xf>
    <xf numFmtId="0" fontId="33" fillId="0" borderId="184" xfId="0" applyFont="1" applyFill="1" applyBorder="1" applyAlignment="1">
      <alignment horizontal="center" vertical="center"/>
    </xf>
    <xf numFmtId="0" fontId="33" fillId="0" borderId="50" xfId="0" applyFont="1" applyFill="1" applyBorder="1" applyAlignment="1">
      <alignment horizontal="center" vertical="center"/>
    </xf>
    <xf numFmtId="0" fontId="33" fillId="0" borderId="184" xfId="0" applyFont="1" applyFill="1" applyBorder="1" applyAlignment="1">
      <alignment horizontal="center" vertical="center" wrapText="1"/>
    </xf>
    <xf numFmtId="0" fontId="36" fillId="0" borderId="0" xfId="0" applyFont="1" applyFill="1" applyBorder="1" applyAlignment="1">
      <alignment horizontal="center" vertical="center"/>
    </xf>
    <xf numFmtId="0" fontId="33" fillId="0" borderId="181" xfId="0" applyFont="1" applyFill="1" applyBorder="1" applyAlignment="1">
      <alignment horizontal="center" vertical="center" wrapText="1"/>
    </xf>
    <xf numFmtId="0" fontId="36" fillId="0" borderId="126" xfId="0" applyFont="1" applyFill="1" applyBorder="1" applyAlignment="1">
      <alignment horizontal="center" vertical="center"/>
    </xf>
    <xf numFmtId="0" fontId="36" fillId="0" borderId="185" xfId="0" applyFont="1" applyFill="1" applyBorder="1" applyAlignment="1">
      <alignment horizontal="center" vertical="center"/>
    </xf>
    <xf numFmtId="0" fontId="36" fillId="0" borderId="186" xfId="0" applyFont="1" applyFill="1" applyBorder="1" applyAlignment="1">
      <alignment horizontal="center" vertical="center"/>
    </xf>
    <xf numFmtId="0" fontId="36" fillId="0" borderId="187" xfId="0" applyFont="1" applyFill="1" applyBorder="1" applyAlignment="1">
      <alignment horizontal="center" vertical="center"/>
    </xf>
    <xf numFmtId="0" fontId="36" fillId="0" borderId="188" xfId="0" applyFont="1" applyFill="1" applyBorder="1" applyAlignment="1">
      <alignment horizontal="center" vertical="center"/>
    </xf>
    <xf numFmtId="0" fontId="36" fillId="0" borderId="56" xfId="0" applyFont="1" applyFill="1" applyBorder="1" applyAlignment="1">
      <alignment horizontal="center" vertical="center"/>
    </xf>
    <xf numFmtId="0" fontId="36" fillId="0" borderId="188" xfId="0" applyFont="1" applyFill="1" applyBorder="1" applyAlignment="1">
      <alignment horizontal="center" vertical="center" wrapText="1"/>
    </xf>
    <xf numFmtId="0" fontId="36" fillId="0" borderId="55" xfId="0" applyFont="1" applyFill="1" applyBorder="1" applyAlignment="1">
      <alignment horizontal="center" vertical="center"/>
    </xf>
    <xf numFmtId="0" fontId="36" fillId="0" borderId="61" xfId="0" applyFont="1" applyFill="1" applyBorder="1" applyAlignment="1">
      <alignment horizontal="center" vertical="center"/>
    </xf>
    <xf numFmtId="0" fontId="72" fillId="0" borderId="185" xfId="0" applyFont="1" applyFill="1" applyBorder="1" applyAlignment="1">
      <alignment horizontal="center" vertical="center"/>
    </xf>
    <xf numFmtId="0" fontId="72" fillId="0" borderId="186" xfId="0" applyFont="1" applyFill="1" applyBorder="1" applyAlignment="1">
      <alignment horizontal="center" vertical="center"/>
    </xf>
    <xf numFmtId="0" fontId="72" fillId="0" borderId="187" xfId="0" applyFont="1" applyFill="1" applyBorder="1" applyAlignment="1">
      <alignment horizontal="center" vertical="center"/>
    </xf>
    <xf numFmtId="0" fontId="72" fillId="0" borderId="188" xfId="0" applyFont="1" applyFill="1" applyBorder="1" applyAlignment="1">
      <alignment horizontal="center" vertical="center"/>
    </xf>
    <xf numFmtId="0" fontId="72" fillId="0" borderId="56" xfId="0" applyFont="1" applyFill="1" applyBorder="1" applyAlignment="1">
      <alignment horizontal="center" vertical="center"/>
    </xf>
    <xf numFmtId="0" fontId="73" fillId="0" borderId="188" xfId="0" applyFont="1" applyFill="1" applyBorder="1" applyAlignment="1">
      <alignment horizontal="center" vertical="center" wrapText="1"/>
    </xf>
    <xf numFmtId="0" fontId="73" fillId="0" borderId="55" xfId="0" applyFont="1" applyFill="1" applyBorder="1" applyAlignment="1">
      <alignment horizontal="center" vertical="center"/>
    </xf>
    <xf numFmtId="0" fontId="72" fillId="0" borderId="61" xfId="0" applyFont="1" applyFill="1" applyBorder="1" applyAlignment="1">
      <alignment horizontal="center" vertical="center"/>
    </xf>
    <xf numFmtId="0" fontId="33" fillId="0" borderId="139" xfId="0" applyFont="1" applyFill="1" applyBorder="1" applyAlignment="1">
      <alignment horizontal="center" vertical="center"/>
    </xf>
    <xf numFmtId="0" fontId="33" fillId="0" borderId="87" xfId="0" applyFont="1" applyFill="1" applyBorder="1" applyAlignment="1">
      <alignment horizontal="center" vertical="center"/>
    </xf>
    <xf numFmtId="0" fontId="33" fillId="0" borderId="46" xfId="0" applyFont="1" applyFill="1" applyBorder="1" applyAlignment="1">
      <alignment horizontal="center" vertical="center"/>
    </xf>
    <xf numFmtId="0" fontId="33" fillId="0" borderId="34" xfId="0" applyFont="1" applyFill="1" applyBorder="1" applyAlignment="1">
      <alignment horizontal="center" vertical="center"/>
    </xf>
    <xf numFmtId="0" fontId="36" fillId="0" borderId="174" xfId="0" applyFont="1" applyFill="1" applyBorder="1" applyAlignment="1">
      <alignment horizontal="center" vertical="center"/>
    </xf>
    <xf numFmtId="0" fontId="36" fillId="0" borderId="175" xfId="0" applyFont="1" applyFill="1" applyBorder="1" applyAlignment="1">
      <alignment horizontal="center" vertical="center"/>
    </xf>
    <xf numFmtId="0" fontId="36" fillId="0" borderId="176" xfId="0" applyFont="1" applyFill="1" applyBorder="1" applyAlignment="1">
      <alignment horizontal="center" vertical="center"/>
    </xf>
    <xf numFmtId="0" fontId="36" fillId="0" borderId="140" xfId="0" applyFont="1" applyFill="1" applyBorder="1" applyAlignment="1">
      <alignment horizontal="center" vertical="center"/>
    </xf>
    <xf numFmtId="0" fontId="36" fillId="0" borderId="177" xfId="0" applyFont="1" applyFill="1" applyBorder="1" applyAlignment="1">
      <alignment horizontal="center" vertical="center"/>
    </xf>
    <xf numFmtId="0" fontId="36" fillId="0" borderId="177" xfId="0" applyFont="1" applyFill="1" applyBorder="1" applyAlignment="1">
      <alignment horizontal="center" vertical="center" wrapText="1"/>
    </xf>
    <xf numFmtId="0" fontId="36" fillId="0" borderId="189" xfId="0" applyFont="1" applyFill="1" applyBorder="1" applyAlignment="1">
      <alignment horizontal="center" vertical="center"/>
    </xf>
    <xf numFmtId="0" fontId="32" fillId="0" borderId="178" xfId="0" applyFont="1" applyFill="1" applyBorder="1" applyAlignment="1">
      <alignment horizontal="center" vertical="center"/>
    </xf>
    <xf numFmtId="0" fontId="32" fillId="0" borderId="179" xfId="0" applyFont="1" applyFill="1" applyBorder="1" applyAlignment="1">
      <alignment horizontal="center" vertical="center"/>
    </xf>
    <xf numFmtId="0" fontId="32" fillId="0" borderId="167" xfId="0" applyFont="1" applyFill="1" applyBorder="1" applyAlignment="1">
      <alignment horizontal="center" vertical="center"/>
    </xf>
    <xf numFmtId="0" fontId="32" fillId="0" borderId="190" xfId="0" applyFont="1" applyFill="1" applyBorder="1" applyAlignment="1">
      <alignment horizontal="center" vertical="center"/>
    </xf>
    <xf numFmtId="0" fontId="32" fillId="0" borderId="180" xfId="0" applyFont="1" applyFill="1" applyBorder="1" applyAlignment="1">
      <alignment horizontal="center" vertical="center"/>
    </xf>
    <xf numFmtId="0" fontId="32" fillId="0" borderId="169" xfId="0" applyFont="1" applyFill="1" applyBorder="1" applyAlignment="1">
      <alignment horizontal="center" vertical="center"/>
    </xf>
    <xf numFmtId="0" fontId="32" fillId="0" borderId="191" xfId="0" applyFont="1" applyFill="1" applyBorder="1" applyAlignment="1">
      <alignment horizontal="center" vertical="center"/>
    </xf>
    <xf numFmtId="0" fontId="32" fillId="0" borderId="158" xfId="0" applyFont="1" applyFill="1" applyBorder="1" applyAlignment="1">
      <alignment horizontal="center" vertical="center"/>
    </xf>
    <xf numFmtId="0" fontId="32" fillId="0" borderId="159" xfId="0" applyFont="1" applyFill="1" applyBorder="1" applyAlignment="1">
      <alignment horizontal="center" vertical="center"/>
    </xf>
    <xf numFmtId="0" fontId="32" fillId="0" borderId="160" xfId="0" applyFont="1" applyFill="1" applyBorder="1" applyAlignment="1">
      <alignment horizontal="center" vertical="center"/>
    </xf>
    <xf numFmtId="0" fontId="32" fillId="0" borderId="162" xfId="0" applyFont="1" applyFill="1" applyBorder="1" applyAlignment="1">
      <alignment horizontal="center" vertical="center"/>
    </xf>
    <xf numFmtId="0" fontId="32" fillId="0" borderId="161" xfId="0" applyFont="1" applyFill="1" applyBorder="1" applyAlignment="1">
      <alignment horizontal="center" vertical="center"/>
    </xf>
    <xf numFmtId="0" fontId="32" fillId="0" borderId="164" xfId="0" applyFont="1" applyFill="1" applyBorder="1" applyAlignment="1">
      <alignment horizontal="center" vertical="center"/>
    </xf>
    <xf numFmtId="0" fontId="32" fillId="0" borderId="185" xfId="0" applyFont="1" applyFill="1" applyBorder="1" applyAlignment="1">
      <alignment horizontal="center" vertical="center"/>
    </xf>
    <xf numFmtId="0" fontId="32" fillId="0" borderId="186" xfId="0" applyFont="1" applyFill="1" applyBorder="1" applyAlignment="1">
      <alignment horizontal="center" vertical="center"/>
    </xf>
    <xf numFmtId="0" fontId="32" fillId="0" borderId="187" xfId="0" applyFont="1" applyFill="1" applyBorder="1" applyAlignment="1">
      <alignment horizontal="center" vertical="center"/>
    </xf>
    <xf numFmtId="0" fontId="32" fillId="0" borderId="192" xfId="0" applyFont="1" applyFill="1" applyBorder="1" applyAlignment="1">
      <alignment horizontal="center" vertical="center"/>
    </xf>
    <xf numFmtId="0" fontId="32" fillId="0" borderId="188" xfId="0" applyFont="1" applyFill="1" applyBorder="1" applyAlignment="1">
      <alignment horizontal="center" vertical="center"/>
    </xf>
    <xf numFmtId="0" fontId="36" fillId="0" borderId="192" xfId="0" applyFont="1" applyFill="1" applyBorder="1" applyAlignment="1">
      <alignment horizontal="center" vertical="center" wrapText="1"/>
    </xf>
    <xf numFmtId="0" fontId="32" fillId="0" borderId="61" xfId="0" applyFont="1" applyFill="1" applyBorder="1" applyAlignment="1">
      <alignment horizontal="center" vertical="center"/>
    </xf>
    <xf numFmtId="0" fontId="13" fillId="4" borderId="128" xfId="9" quotePrefix="1" applyFont="1" applyFill="1" applyBorder="1" applyAlignment="1">
      <alignment horizontal="center" vertical="center" wrapText="1"/>
    </xf>
    <xf numFmtId="0" fontId="14" fillId="3" borderId="22" xfId="6" applyFont="1" applyFill="1" applyBorder="1" applyAlignment="1">
      <alignment vertical="center" wrapText="1"/>
    </xf>
    <xf numFmtId="0" fontId="14" fillId="3" borderId="24" xfId="6" applyFont="1" applyFill="1" applyBorder="1" applyAlignment="1">
      <alignment vertical="center" wrapText="1"/>
    </xf>
    <xf numFmtId="0" fontId="14" fillId="3" borderId="46" xfId="6" applyFont="1" applyFill="1" applyBorder="1" applyAlignment="1">
      <alignment vertical="center" wrapText="1"/>
    </xf>
    <xf numFmtId="0" fontId="14" fillId="3" borderId="51" xfId="6" applyFont="1" applyFill="1" applyBorder="1" applyAlignment="1">
      <alignment vertical="center" wrapText="1"/>
    </xf>
    <xf numFmtId="0" fontId="38" fillId="4" borderId="1" xfId="0" applyFont="1" applyFill="1" applyBorder="1" applyAlignment="1">
      <alignment horizontal="left" vertical="center" wrapText="1"/>
    </xf>
    <xf numFmtId="0" fontId="34" fillId="4" borderId="26" xfId="6" quotePrefix="1" applyFont="1" applyFill="1" applyBorder="1" applyAlignment="1">
      <alignment horizontal="center" vertical="center" wrapText="1"/>
    </xf>
    <xf numFmtId="0" fontId="34" fillId="4" borderId="27" xfId="6" quotePrefix="1" applyFont="1" applyFill="1" applyBorder="1" applyAlignment="1">
      <alignment horizontal="center" vertical="center" wrapText="1"/>
    </xf>
    <xf numFmtId="0" fontId="34" fillId="4" borderId="77" xfId="6" quotePrefix="1" applyFont="1" applyFill="1" applyBorder="1" applyAlignment="1">
      <alignment horizontal="center" vertical="center" wrapText="1"/>
    </xf>
    <xf numFmtId="0" fontId="34" fillId="4" borderId="28" xfId="6" quotePrefix="1" applyFont="1" applyFill="1" applyBorder="1" applyAlignment="1">
      <alignment horizontal="center" vertical="center" wrapText="1"/>
    </xf>
    <xf numFmtId="0" fontId="34" fillId="4" borderId="127" xfId="6" quotePrefix="1" applyFont="1" applyFill="1" applyBorder="1" applyAlignment="1">
      <alignment horizontal="center" vertical="center" wrapText="1"/>
    </xf>
    <xf numFmtId="0" fontId="9" fillId="4" borderId="26" xfId="3" quotePrefix="1" applyFont="1" applyFill="1" applyBorder="1" applyAlignment="1">
      <alignment horizontal="center" vertical="center" wrapText="1"/>
    </xf>
    <xf numFmtId="0" fontId="9" fillId="4" borderId="127" xfId="3" quotePrefix="1" applyFont="1" applyFill="1" applyBorder="1" applyAlignment="1">
      <alignment horizontal="center" vertical="center" wrapText="1"/>
    </xf>
    <xf numFmtId="0" fontId="9" fillId="4" borderId="128" xfId="3" quotePrefix="1" applyFont="1" applyFill="1" applyBorder="1" applyAlignment="1">
      <alignment horizontal="center" vertical="center" wrapText="1"/>
    </xf>
    <xf numFmtId="0" fontId="9" fillId="4" borderId="59" xfId="6" quotePrefix="1" applyFont="1" applyFill="1" applyBorder="1" applyAlignment="1">
      <alignment horizontal="center" vertical="center" wrapText="1"/>
    </xf>
    <xf numFmtId="0" fontId="9" fillId="4" borderId="27" xfId="6" quotePrefix="1" applyFont="1" applyFill="1" applyBorder="1" applyAlignment="1">
      <alignment horizontal="center" vertical="center" wrapText="1"/>
    </xf>
    <xf numFmtId="0" fontId="9" fillId="4" borderId="128" xfId="6" quotePrefix="1" applyFont="1" applyFill="1" applyBorder="1" applyAlignment="1">
      <alignment horizontal="center" vertical="center" wrapText="1"/>
    </xf>
    <xf numFmtId="0" fontId="38" fillId="4" borderId="46" xfId="0" applyFont="1" applyFill="1" applyBorder="1" applyAlignment="1">
      <alignment horizontal="left" vertical="center" wrapText="1"/>
    </xf>
    <xf numFmtId="0" fontId="39" fillId="4" borderId="47" xfId="0" applyFont="1" applyFill="1" applyBorder="1" applyAlignment="1">
      <alignment horizontal="left" vertical="center" wrapText="1"/>
    </xf>
    <xf numFmtId="0" fontId="9" fillId="4" borderId="36" xfId="6" quotePrefix="1" applyFont="1" applyFill="1" applyBorder="1" applyAlignment="1">
      <alignment horizontal="center" vertical="center" wrapText="1"/>
    </xf>
    <xf numFmtId="0" fontId="9" fillId="4" borderId="37" xfId="6" quotePrefix="1" applyFont="1" applyFill="1" applyBorder="1" applyAlignment="1">
      <alignment horizontal="center" vertical="center" wrapText="1"/>
    </xf>
    <xf numFmtId="0" fontId="9" fillId="4" borderId="48" xfId="6" quotePrefix="1" applyFont="1" applyFill="1" applyBorder="1" applyAlignment="1">
      <alignment horizontal="center" vertical="center" wrapText="1"/>
    </xf>
    <xf numFmtId="0" fontId="9" fillId="4" borderId="38" xfId="6" quotePrefix="1" applyFont="1" applyFill="1" applyBorder="1" applyAlignment="1">
      <alignment horizontal="center" vertical="center" wrapText="1"/>
    </xf>
    <xf numFmtId="0" fontId="9" fillId="4" borderId="76" xfId="6" quotePrefix="1" applyFont="1" applyFill="1" applyBorder="1" applyAlignment="1">
      <alignment horizontal="center" vertical="center" wrapText="1"/>
    </xf>
    <xf numFmtId="0" fontId="9" fillId="4" borderId="63" xfId="3" quotePrefix="1" applyFont="1" applyFill="1" applyBorder="1" applyAlignment="1">
      <alignment horizontal="center" vertical="center" textRotation="255" wrapText="1"/>
    </xf>
    <xf numFmtId="0" fontId="9" fillId="4" borderId="69" xfId="3" quotePrefix="1" applyFont="1" applyFill="1" applyBorder="1" applyAlignment="1">
      <alignment horizontal="center" vertical="center" textRotation="255" wrapText="1"/>
    </xf>
    <xf numFmtId="0" fontId="9" fillId="4" borderId="138" xfId="3" quotePrefix="1" applyFont="1" applyFill="1" applyBorder="1" applyAlignment="1">
      <alignment horizontal="center" vertical="center" textRotation="255" wrapText="1"/>
    </xf>
    <xf numFmtId="0" fontId="9" fillId="4" borderId="86" xfId="3" quotePrefix="1" applyFont="1" applyFill="1" applyBorder="1" applyAlignment="1">
      <alignment horizontal="center" vertical="center" wrapText="1"/>
    </xf>
    <xf numFmtId="0" fontId="9" fillId="4" borderId="28" xfId="3" quotePrefix="1" applyFont="1" applyFill="1" applyBorder="1" applyAlignment="1">
      <alignment horizontal="center" vertical="center" wrapText="1"/>
    </xf>
    <xf numFmtId="0" fontId="9" fillId="4" borderId="69" xfId="3" quotePrefix="1" applyFont="1" applyFill="1" applyBorder="1" applyAlignment="1">
      <alignment horizontal="center" vertical="center"/>
    </xf>
    <xf numFmtId="0" fontId="9" fillId="4" borderId="140" xfId="3" quotePrefix="1" applyFont="1" applyFill="1" applyBorder="1" applyAlignment="1">
      <alignment horizontal="center" vertical="center" wrapText="1"/>
    </xf>
    <xf numFmtId="0" fontId="9" fillId="4" borderId="65" xfId="3" quotePrefix="1" applyFont="1" applyFill="1" applyBorder="1" applyAlignment="1">
      <alignment vertical="center" textRotation="255" wrapText="1"/>
    </xf>
    <xf numFmtId="0" fontId="36" fillId="3" borderId="59" xfId="6" applyFont="1" applyFill="1" applyBorder="1" applyAlignment="1">
      <alignment horizontal="center" vertical="center" wrapText="1"/>
    </xf>
    <xf numFmtId="0" fontId="36" fillId="3" borderId="33" xfId="6" applyFont="1" applyFill="1" applyBorder="1" applyAlignment="1">
      <alignment horizontal="center" vertical="center" wrapText="1"/>
    </xf>
    <xf numFmtId="0" fontId="36" fillId="3" borderId="137" xfId="6" applyFont="1" applyFill="1" applyBorder="1" applyAlignment="1">
      <alignment horizontal="center" vertical="center" wrapText="1"/>
    </xf>
    <xf numFmtId="0" fontId="36" fillId="3" borderId="127" xfId="6" applyFont="1" applyFill="1" applyBorder="1" applyAlignment="1">
      <alignment horizontal="center" vertical="center" wrapText="1"/>
    </xf>
    <xf numFmtId="0" fontId="36" fillId="3" borderId="35" xfId="6" applyFont="1" applyFill="1" applyBorder="1" applyAlignment="1">
      <alignment horizontal="center" vertical="center" wrapText="1"/>
    </xf>
    <xf numFmtId="0" fontId="36" fillId="3" borderId="69" xfId="6" applyFont="1" applyFill="1" applyBorder="1" applyAlignment="1">
      <alignment horizontal="center" vertical="center" wrapText="1"/>
    </xf>
    <xf numFmtId="0" fontId="36" fillId="3" borderId="27" xfId="6" applyFont="1" applyFill="1" applyBorder="1" applyAlignment="1">
      <alignment horizontal="center" vertical="center" wrapText="1"/>
    </xf>
    <xf numFmtId="0" fontId="36" fillId="3" borderId="34" xfId="6" applyFont="1" applyFill="1" applyBorder="1" applyAlignment="1">
      <alignment horizontal="center" vertical="center" wrapText="1"/>
    </xf>
    <xf numFmtId="0" fontId="36" fillId="3" borderId="64" xfId="6" applyFont="1" applyFill="1" applyBorder="1" applyAlignment="1">
      <alignment horizontal="center" vertical="center" wrapText="1"/>
    </xf>
    <xf numFmtId="0" fontId="36" fillId="3" borderId="128" xfId="6" applyFont="1" applyFill="1" applyBorder="1" applyAlignment="1">
      <alignment horizontal="center" vertical="center" wrapText="1"/>
    </xf>
    <xf numFmtId="0" fontId="36" fillId="3" borderId="130" xfId="6" applyFont="1" applyFill="1" applyBorder="1" applyAlignment="1">
      <alignment horizontal="center" vertical="center" wrapText="1"/>
    </xf>
    <xf numFmtId="0" fontId="36" fillId="3" borderId="32" xfId="6" applyFont="1" applyFill="1" applyBorder="1" applyAlignment="1">
      <alignment horizontal="center" vertical="center" wrapText="1"/>
    </xf>
    <xf numFmtId="0" fontId="36" fillId="3" borderId="37" xfId="6" applyFont="1" applyFill="1" applyBorder="1" applyAlignment="1">
      <alignment horizontal="center" vertical="center" wrapText="1"/>
    </xf>
    <xf numFmtId="0" fontId="36" fillId="3" borderId="193" xfId="6" applyFont="1" applyFill="1" applyBorder="1" applyAlignment="1">
      <alignment horizontal="center" vertical="center" wrapText="1"/>
    </xf>
    <xf numFmtId="0" fontId="36" fillId="3" borderId="49" xfId="6" applyFont="1" applyFill="1" applyBorder="1" applyAlignment="1">
      <alignment horizontal="center" vertical="center" wrapText="1"/>
    </xf>
    <xf numFmtId="0" fontId="36" fillId="3" borderId="53" xfId="6" applyFont="1" applyFill="1" applyBorder="1" applyAlignment="1">
      <alignment horizontal="center" vertical="center" wrapText="1"/>
    </xf>
    <xf numFmtId="0" fontId="36" fillId="3" borderId="61" xfId="6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69" fillId="0" borderId="58" xfId="0" applyFont="1" applyBorder="1" applyAlignment="1">
      <alignment horizontal="center" vertical="center" wrapText="1"/>
    </xf>
    <xf numFmtId="0" fontId="69" fillId="0" borderId="131" xfId="0" applyFont="1" applyBorder="1" applyAlignment="1">
      <alignment horizontal="center" vertical="center" wrapText="1"/>
    </xf>
    <xf numFmtId="0" fontId="69" fillId="0" borderId="67" xfId="0" applyFont="1" applyBorder="1" applyAlignment="1">
      <alignment horizontal="center" vertical="center" wrapText="1"/>
    </xf>
    <xf numFmtId="0" fontId="67" fillId="0" borderId="39" xfId="0" applyFont="1" applyBorder="1" applyAlignment="1">
      <alignment horizontal="center" vertical="center"/>
    </xf>
    <xf numFmtId="0" fontId="0" fillId="0" borderId="42" xfId="0" applyBorder="1"/>
    <xf numFmtId="0" fontId="0" fillId="0" borderId="21" xfId="0" applyBorder="1"/>
    <xf numFmtId="0" fontId="0" fillId="0" borderId="0" xfId="0"/>
    <xf numFmtId="0" fontId="0" fillId="0" borderId="0" xfId="0" applyBorder="1"/>
    <xf numFmtId="0" fontId="0" fillId="0" borderId="1" xfId="0" applyBorder="1"/>
    <xf numFmtId="0" fontId="0" fillId="0" borderId="139" xfId="0" applyBorder="1"/>
    <xf numFmtId="0" fontId="0" fillId="0" borderId="49" xfId="0" applyBorder="1" applyAlignment="1">
      <alignment horizontal="center"/>
    </xf>
    <xf numFmtId="0" fontId="0" fillId="0" borderId="55" xfId="0" applyBorder="1" applyAlignment="1">
      <alignment horizontal="center"/>
    </xf>
    <xf numFmtId="0" fontId="0" fillId="0" borderId="61" xfId="0" applyBorder="1" applyAlignment="1">
      <alignment horizontal="center"/>
    </xf>
    <xf numFmtId="0" fontId="67" fillId="0" borderId="42" xfId="0" applyFont="1" applyBorder="1" applyAlignment="1">
      <alignment horizontal="center" vertical="center"/>
    </xf>
    <xf numFmtId="0" fontId="67" fillId="0" borderId="41" xfId="0" applyFont="1" applyBorder="1" applyAlignment="1">
      <alignment horizontal="center" vertical="center"/>
    </xf>
    <xf numFmtId="0" fontId="67" fillId="0" borderId="21" xfId="0" applyFont="1" applyBorder="1" applyAlignment="1">
      <alignment horizontal="center" vertical="center"/>
    </xf>
    <xf numFmtId="0" fontId="67" fillId="0" borderId="0" xfId="0" applyFont="1" applyBorder="1" applyAlignment="1">
      <alignment horizontal="center" vertical="center"/>
    </xf>
    <xf numFmtId="0" fontId="67" fillId="0" borderId="50" xfId="0" applyFont="1" applyBorder="1" applyAlignment="1">
      <alignment horizontal="center" vertical="center"/>
    </xf>
    <xf numFmtId="0" fontId="67" fillId="0" borderId="1" xfId="0" applyFont="1" applyBorder="1" applyAlignment="1">
      <alignment horizontal="center" vertical="center"/>
    </xf>
    <xf numFmtId="0" fontId="67" fillId="0" borderId="139" xfId="0" applyFont="1" applyBorder="1" applyAlignment="1">
      <alignment horizontal="center" vertical="center"/>
    </xf>
    <xf numFmtId="0" fontId="67" fillId="0" borderId="88" xfId="0" applyFont="1" applyBorder="1" applyAlignment="1">
      <alignment horizontal="center" vertical="center"/>
    </xf>
    <xf numFmtId="0" fontId="67" fillId="0" borderId="45" xfId="0" applyFont="1" applyBorder="1" applyAlignment="1">
      <alignment horizontal="center" vertical="center"/>
    </xf>
    <xf numFmtId="0" fontId="67" fillId="0" borderId="85" xfId="0" applyFont="1" applyBorder="1" applyAlignment="1">
      <alignment horizontal="center" vertical="center"/>
    </xf>
    <xf numFmtId="0" fontId="67" fillId="0" borderId="25" xfId="0" applyFont="1" applyBorder="1" applyAlignment="1">
      <alignment horizontal="center" vertical="center"/>
    </xf>
    <xf numFmtId="0" fontId="67" fillId="0" borderId="43" xfId="0" applyFont="1" applyBorder="1" applyAlignment="1">
      <alignment horizontal="center" vertical="center"/>
    </xf>
    <xf numFmtId="0" fontId="67" fillId="0" borderId="126" xfId="0" applyFont="1" applyBorder="1" applyAlignment="1">
      <alignment horizontal="center" vertical="center"/>
    </xf>
    <xf numFmtId="0" fontId="67" fillId="0" borderId="87" xfId="0" applyFont="1" applyBorder="1" applyAlignment="1">
      <alignment horizontal="center" vertical="center"/>
    </xf>
    <xf numFmtId="0" fontId="13" fillId="3" borderId="49" xfId="12" applyFont="1" applyFill="1" applyBorder="1" applyAlignment="1">
      <alignment horizontal="center" vertical="center" wrapText="1"/>
    </xf>
    <xf numFmtId="0" fontId="13" fillId="3" borderId="55" xfId="12" quotePrefix="1" applyFont="1" applyFill="1" applyBorder="1" applyAlignment="1">
      <alignment horizontal="center" vertical="center" wrapText="1"/>
    </xf>
    <xf numFmtId="0" fontId="13" fillId="3" borderId="61" xfId="12" quotePrefix="1" applyFont="1" applyFill="1" applyBorder="1" applyAlignment="1">
      <alignment horizontal="center" vertical="center" wrapText="1"/>
    </xf>
    <xf numFmtId="0" fontId="21" fillId="3" borderId="0" xfId="0" applyFont="1" applyFill="1" applyBorder="1" applyAlignment="1">
      <alignment horizontal="left" vertical="center" wrapText="1"/>
    </xf>
    <xf numFmtId="0" fontId="12" fillId="4" borderId="0" xfId="0" applyFont="1" applyFill="1" applyBorder="1" applyAlignment="1">
      <alignment horizontal="center" wrapText="1"/>
    </xf>
    <xf numFmtId="0" fontId="13" fillId="3" borderId="58" xfId="14" quotePrefix="1" applyFont="1" applyFill="1" applyBorder="1" applyAlignment="1">
      <alignment horizontal="center" vertical="center" wrapText="1"/>
    </xf>
    <xf numFmtId="0" fontId="13" fillId="3" borderId="131" xfId="14" quotePrefix="1" applyFont="1" applyFill="1" applyBorder="1" applyAlignment="1">
      <alignment horizontal="center" vertical="center" wrapText="1"/>
    </xf>
    <xf numFmtId="0" fontId="13" fillId="3" borderId="84" xfId="14" quotePrefix="1" applyFont="1" applyFill="1" applyBorder="1" applyAlignment="1">
      <alignment horizontal="center" vertical="center" wrapText="1"/>
    </xf>
    <xf numFmtId="0" fontId="13" fillId="3" borderId="49" xfId="1" quotePrefix="1" applyFont="1" applyFill="1" applyBorder="1" applyAlignment="1">
      <alignment horizontal="center" vertical="center" wrapText="1"/>
    </xf>
    <xf numFmtId="0" fontId="13" fillId="3" borderId="55" xfId="1" quotePrefix="1" applyFont="1" applyFill="1" applyBorder="1" applyAlignment="1">
      <alignment horizontal="center" vertical="center" wrapText="1"/>
    </xf>
    <xf numFmtId="0" fontId="13" fillId="3" borderId="61" xfId="1" quotePrefix="1" applyFont="1" applyFill="1" applyBorder="1" applyAlignment="1">
      <alignment horizontal="center" vertical="center" wrapText="1"/>
    </xf>
    <xf numFmtId="0" fontId="13" fillId="3" borderId="39" xfId="12" quotePrefix="1" applyFont="1" applyFill="1" applyBorder="1" applyAlignment="1">
      <alignment horizontal="center" vertical="center" wrapText="1"/>
    </xf>
    <xf numFmtId="0" fontId="13" fillId="3" borderId="42" xfId="12" quotePrefix="1" applyFont="1" applyFill="1" applyBorder="1" applyAlignment="1">
      <alignment horizontal="center" vertical="center" wrapText="1"/>
    </xf>
    <xf numFmtId="0" fontId="13" fillId="3" borderId="43" xfId="12" quotePrefix="1" applyFont="1" applyFill="1" applyBorder="1" applyAlignment="1">
      <alignment horizontal="center" vertical="center" wrapText="1"/>
    </xf>
    <xf numFmtId="0" fontId="13" fillId="3" borderId="60" xfId="12" quotePrefix="1" applyFont="1" applyFill="1" applyBorder="1" applyAlignment="1">
      <alignment horizontal="center" vertical="center" wrapText="1"/>
    </xf>
    <xf numFmtId="0" fontId="13" fillId="3" borderId="72" xfId="12" quotePrefix="1" applyFont="1" applyFill="1" applyBorder="1" applyAlignment="1">
      <alignment horizontal="center" vertical="center" wrapText="1"/>
    </xf>
    <xf numFmtId="0" fontId="13" fillId="3" borderId="74" xfId="12" quotePrefix="1" applyFont="1" applyFill="1" applyBorder="1" applyAlignment="1">
      <alignment horizontal="center" vertical="center" wrapText="1"/>
    </xf>
    <xf numFmtId="0" fontId="13" fillId="3" borderId="55" xfId="12" applyFont="1" applyFill="1" applyBorder="1" applyAlignment="1">
      <alignment horizontal="center" vertical="center" wrapText="1"/>
    </xf>
    <xf numFmtId="0" fontId="13" fillId="3" borderId="61" xfId="12" applyFont="1" applyFill="1" applyBorder="1" applyAlignment="1">
      <alignment horizontal="center" vertical="center" wrapText="1"/>
    </xf>
    <xf numFmtId="0" fontId="24" fillId="2" borderId="0" xfId="0" applyFont="1" applyFill="1" applyBorder="1" applyAlignment="1">
      <alignment horizontal="center" wrapText="1"/>
    </xf>
    <xf numFmtId="0" fontId="24" fillId="2" borderId="0" xfId="0" applyFont="1" applyFill="1" applyBorder="1" applyAlignment="1">
      <alignment horizontal="right" wrapText="1"/>
    </xf>
    <xf numFmtId="0" fontId="24" fillId="2" borderId="0" xfId="0" applyFont="1" applyFill="1" applyBorder="1" applyAlignment="1">
      <alignment horizontal="left" wrapText="1"/>
    </xf>
    <xf numFmtId="0" fontId="52" fillId="0" borderId="0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left" vertical="center" wrapText="1"/>
    </xf>
    <xf numFmtId="0" fontId="19" fillId="2" borderId="0" xfId="0" applyFont="1" applyFill="1" applyBorder="1" applyAlignment="1">
      <alignment horizontal="center"/>
    </xf>
    <xf numFmtId="0" fontId="13" fillId="2" borderId="13" xfId="1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center" wrapText="1"/>
    </xf>
    <xf numFmtId="0" fontId="25" fillId="2" borderId="0" xfId="0" applyFont="1" applyFill="1" applyBorder="1" applyAlignment="1">
      <alignment horizontal="right" wrapText="1"/>
    </xf>
    <xf numFmtId="0" fontId="25" fillId="2" borderId="0" xfId="0" applyFont="1" applyFill="1" applyBorder="1" applyAlignment="1">
      <alignment horizontal="center" wrapText="1"/>
    </xf>
    <xf numFmtId="0" fontId="25" fillId="2" borderId="0" xfId="0" applyFont="1" applyFill="1" applyBorder="1" applyAlignment="1">
      <alignment horizontal="left" wrapText="1"/>
    </xf>
    <xf numFmtId="0" fontId="13" fillId="2" borderId="13" xfId="12" applyFont="1" applyFill="1" applyBorder="1" applyAlignment="1">
      <alignment horizontal="center" vertical="center" wrapText="1"/>
    </xf>
    <xf numFmtId="0" fontId="13" fillId="2" borderId="105" xfId="12" applyFont="1" applyFill="1" applyBorder="1" applyAlignment="1">
      <alignment horizontal="center" vertical="center" wrapText="1"/>
    </xf>
    <xf numFmtId="0" fontId="13" fillId="2" borderId="91" xfId="14" applyFont="1" applyFill="1" applyBorder="1" applyAlignment="1">
      <alignment horizontal="center" vertical="center" wrapText="1"/>
    </xf>
    <xf numFmtId="0" fontId="24" fillId="3" borderId="0" xfId="0" applyFont="1" applyFill="1" applyAlignment="1">
      <alignment horizontal="center"/>
    </xf>
    <xf numFmtId="0" fontId="34" fillId="0" borderId="0" xfId="0" applyFont="1" applyFill="1" applyBorder="1" applyAlignment="1">
      <alignment horizontal="center" vertical="center" wrapText="1"/>
    </xf>
    <xf numFmtId="0" fontId="13" fillId="4" borderId="60" xfId="14" quotePrefix="1" applyFont="1" applyFill="1" applyBorder="1" applyAlignment="1">
      <alignment horizontal="center" vertical="center" wrapText="1"/>
    </xf>
    <xf numFmtId="0" fontId="13" fillId="4" borderId="39" xfId="1" quotePrefix="1" applyFont="1" applyFill="1" applyBorder="1" applyAlignment="1">
      <alignment horizontal="center" vertical="center" wrapText="1"/>
    </xf>
    <xf numFmtId="0" fontId="13" fillId="4" borderId="42" xfId="1" quotePrefix="1" applyFont="1" applyFill="1" applyBorder="1" applyAlignment="1">
      <alignment horizontal="center" vertical="center" wrapText="1"/>
    </xf>
    <xf numFmtId="0" fontId="13" fillId="4" borderId="43" xfId="1" quotePrefix="1" applyFont="1" applyFill="1" applyBorder="1" applyAlignment="1">
      <alignment horizontal="center" vertical="center" wrapText="1"/>
    </xf>
    <xf numFmtId="0" fontId="13" fillId="3" borderId="1" xfId="1" quotePrefix="1" applyFont="1" applyFill="1" applyBorder="1" applyAlignment="1">
      <alignment horizontal="center" vertical="center" wrapText="1"/>
    </xf>
    <xf numFmtId="0" fontId="13" fillId="3" borderId="139" xfId="1" quotePrefix="1" applyFont="1" applyFill="1" applyBorder="1" applyAlignment="1">
      <alignment horizontal="center" vertical="center" wrapText="1"/>
    </xf>
    <xf numFmtId="0" fontId="13" fillId="3" borderId="87" xfId="1" quotePrefix="1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right" wrapText="1"/>
    </xf>
    <xf numFmtId="0" fontId="12" fillId="2" borderId="0" xfId="0" applyFont="1" applyFill="1" applyBorder="1" applyAlignment="1">
      <alignment horizontal="left" wrapText="1"/>
    </xf>
    <xf numFmtId="0" fontId="19" fillId="2" borderId="0" xfId="0" applyFont="1" applyFill="1" applyBorder="1" applyAlignment="1">
      <alignment horizontal="center" vertical="center" wrapText="1"/>
    </xf>
    <xf numFmtId="0" fontId="13" fillId="2" borderId="105" xfId="1" applyFont="1" applyFill="1" applyBorder="1" applyAlignment="1">
      <alignment horizontal="center" vertical="center" wrapText="1"/>
    </xf>
    <xf numFmtId="0" fontId="21" fillId="3" borderId="0" xfId="0" applyFont="1" applyFill="1" applyBorder="1" applyAlignment="1">
      <alignment horizontal="center" vertical="center" wrapText="1"/>
    </xf>
    <xf numFmtId="0" fontId="13" fillId="3" borderId="21" xfId="14" quotePrefix="1" applyFont="1" applyFill="1" applyBorder="1" applyAlignment="1">
      <alignment horizontal="center" vertical="center" wrapText="1"/>
    </xf>
    <xf numFmtId="0" fontId="13" fillId="4" borderId="60" xfId="1" quotePrefix="1" applyFont="1" applyFill="1" applyBorder="1" applyAlignment="1">
      <alignment horizontal="center" vertical="center" wrapText="1"/>
    </xf>
    <xf numFmtId="0" fontId="13" fillId="4" borderId="72" xfId="1" quotePrefix="1" applyFont="1" applyFill="1" applyBorder="1" applyAlignment="1">
      <alignment horizontal="center" vertical="center" wrapText="1"/>
    </xf>
    <xf numFmtId="0" fontId="13" fillId="4" borderId="74" xfId="1" quotePrefix="1" applyFont="1" applyFill="1" applyBorder="1" applyAlignment="1">
      <alignment horizontal="center" vertical="center" wrapText="1"/>
    </xf>
    <xf numFmtId="0" fontId="27" fillId="3" borderId="0" xfId="0" applyFont="1" applyFill="1" applyBorder="1" applyAlignment="1">
      <alignment horizontal="center" vertical="center" wrapText="1"/>
    </xf>
    <xf numFmtId="0" fontId="1" fillId="4" borderId="58" xfId="14" quotePrefix="1" applyFont="1" applyFill="1" applyBorder="1" applyAlignment="1">
      <alignment horizontal="center" vertical="center" wrapText="1"/>
    </xf>
    <xf numFmtId="0" fontId="1" fillId="3" borderId="131" xfId="14" quotePrefix="1" applyFont="1" applyFill="1" applyBorder="1" applyAlignment="1">
      <alignment horizontal="center" vertical="center" wrapText="1"/>
    </xf>
    <xf numFmtId="0" fontId="1" fillId="3" borderId="21" xfId="14" quotePrefix="1" applyFont="1" applyFill="1" applyBorder="1" applyAlignment="1">
      <alignment horizontal="center" vertical="center" wrapText="1"/>
    </xf>
    <xf numFmtId="0" fontId="1" fillId="3" borderId="39" xfId="1" quotePrefix="1" applyFont="1" applyFill="1" applyBorder="1" applyAlignment="1">
      <alignment horizontal="center" vertical="center" wrapText="1"/>
    </xf>
    <xf numFmtId="0" fontId="1" fillId="3" borderId="42" xfId="1" quotePrefix="1" applyFont="1" applyFill="1" applyBorder="1" applyAlignment="1">
      <alignment horizontal="center" vertical="center" wrapText="1"/>
    </xf>
    <xf numFmtId="0" fontId="1" fillId="3" borderId="43" xfId="1" quotePrefix="1" applyFont="1" applyFill="1" applyBorder="1" applyAlignment="1">
      <alignment horizontal="center" vertical="center" wrapText="1"/>
    </xf>
    <xf numFmtId="0" fontId="1" fillId="3" borderId="60" xfId="1" quotePrefix="1" applyFont="1" applyFill="1" applyBorder="1" applyAlignment="1">
      <alignment horizontal="center" vertical="center" wrapText="1"/>
    </xf>
    <xf numFmtId="0" fontId="1" fillId="3" borderId="72" xfId="1" quotePrefix="1" applyFont="1" applyFill="1" applyBorder="1" applyAlignment="1">
      <alignment horizontal="center" vertical="center" wrapText="1"/>
    </xf>
    <xf numFmtId="0" fontId="1" fillId="3" borderId="74" xfId="1" quotePrefix="1" applyFont="1" applyFill="1" applyBorder="1" applyAlignment="1">
      <alignment horizontal="center" vertical="center" wrapText="1"/>
    </xf>
    <xf numFmtId="0" fontId="1" fillId="3" borderId="1" xfId="1" quotePrefix="1" applyFont="1" applyFill="1" applyBorder="1" applyAlignment="1">
      <alignment horizontal="center" vertical="center" wrapText="1"/>
    </xf>
    <xf numFmtId="0" fontId="1" fillId="3" borderId="139" xfId="1" quotePrefix="1" applyFont="1" applyFill="1" applyBorder="1" applyAlignment="1">
      <alignment horizontal="center" vertical="center" wrapText="1"/>
    </xf>
    <xf numFmtId="0" fontId="1" fillId="3" borderId="87" xfId="1" quotePrefix="1" applyFont="1" applyFill="1" applyBorder="1" applyAlignment="1">
      <alignment horizontal="center" vertical="center" wrapText="1"/>
    </xf>
    <xf numFmtId="0" fontId="1" fillId="3" borderId="39" xfId="12" quotePrefix="1" applyFont="1" applyFill="1" applyBorder="1" applyAlignment="1">
      <alignment horizontal="center" vertical="center" wrapText="1"/>
    </xf>
    <xf numFmtId="0" fontId="1" fillId="3" borderId="42" xfId="12" quotePrefix="1" applyFont="1" applyFill="1" applyBorder="1" applyAlignment="1">
      <alignment horizontal="center" vertical="center" wrapText="1"/>
    </xf>
    <xf numFmtId="0" fontId="1" fillId="3" borderId="43" xfId="12" quotePrefix="1" applyFont="1" applyFill="1" applyBorder="1" applyAlignment="1">
      <alignment horizontal="center" vertical="center" wrapText="1"/>
    </xf>
    <xf numFmtId="0" fontId="1" fillId="3" borderId="60" xfId="12" quotePrefix="1" applyFont="1" applyFill="1" applyBorder="1" applyAlignment="1">
      <alignment horizontal="center" vertical="center" wrapText="1"/>
    </xf>
    <xf numFmtId="0" fontId="1" fillId="3" borderId="72" xfId="12" quotePrefix="1" applyFont="1" applyFill="1" applyBorder="1" applyAlignment="1">
      <alignment horizontal="center" vertical="center" wrapText="1"/>
    </xf>
    <xf numFmtId="0" fontId="1" fillId="3" borderId="74" xfId="12" quotePrefix="1" applyFont="1" applyFill="1" applyBorder="1" applyAlignment="1">
      <alignment horizontal="center" vertical="center" wrapText="1"/>
    </xf>
    <xf numFmtId="0" fontId="13" fillId="0" borderId="49" xfId="12" quotePrefix="1" applyFont="1" applyFill="1" applyBorder="1" applyAlignment="1" applyProtection="1">
      <alignment horizontal="center" vertical="center" wrapText="1"/>
      <protection locked="0"/>
    </xf>
    <xf numFmtId="0" fontId="13" fillId="0" borderId="55" xfId="12" quotePrefix="1" applyFont="1" applyFill="1" applyBorder="1" applyAlignment="1" applyProtection="1">
      <alignment horizontal="center" vertical="center" wrapText="1"/>
      <protection locked="0"/>
    </xf>
    <xf numFmtId="0" fontId="13" fillId="0" borderId="61" xfId="12" quotePrefix="1" applyFont="1" applyFill="1" applyBorder="1" applyAlignment="1" applyProtection="1">
      <alignment horizontal="center" vertical="center" wrapText="1"/>
      <protection locked="0"/>
    </xf>
    <xf numFmtId="0" fontId="13" fillId="0" borderId="58" xfId="14" quotePrefix="1" applyFont="1" applyFill="1" applyBorder="1" applyAlignment="1" applyProtection="1">
      <alignment horizontal="center" vertical="center" wrapText="1"/>
      <protection locked="0"/>
    </xf>
    <xf numFmtId="0" fontId="13" fillId="0" borderId="131" xfId="14" quotePrefix="1" applyFont="1" applyFill="1" applyBorder="1" applyAlignment="1" applyProtection="1">
      <alignment horizontal="center" vertical="center" wrapText="1"/>
      <protection locked="0"/>
    </xf>
    <xf numFmtId="0" fontId="13" fillId="0" borderId="84" xfId="14" quotePrefix="1" applyFont="1" applyFill="1" applyBorder="1" applyAlignment="1" applyProtection="1">
      <alignment horizontal="center" vertical="center" wrapText="1"/>
      <protection locked="0"/>
    </xf>
    <xf numFmtId="0" fontId="25" fillId="0" borderId="0" xfId="0" applyFont="1" applyFill="1" applyBorder="1" applyAlignment="1" applyProtection="1">
      <alignment horizontal="center" vertical="center" wrapText="1"/>
      <protection locked="0"/>
    </xf>
    <xf numFmtId="0" fontId="13" fillId="0" borderId="49" xfId="1" quotePrefix="1" applyFont="1" applyFill="1" applyBorder="1" applyAlignment="1" applyProtection="1">
      <alignment horizontal="center" vertical="center" wrapText="1"/>
      <protection locked="0"/>
    </xf>
    <xf numFmtId="0" fontId="13" fillId="0" borderId="55" xfId="1" quotePrefix="1" applyFont="1" applyFill="1" applyBorder="1" applyAlignment="1" applyProtection="1">
      <alignment horizontal="center" vertical="center" wrapText="1"/>
      <protection locked="0"/>
    </xf>
    <xf numFmtId="0" fontId="13" fillId="0" borderId="61" xfId="1" quotePrefix="1" applyFont="1" applyFill="1" applyBorder="1" applyAlignment="1" applyProtection="1">
      <alignment horizontal="center" vertical="center" wrapText="1"/>
      <protection locked="0"/>
    </xf>
    <xf numFmtId="0" fontId="13" fillId="0" borderId="39" xfId="12" quotePrefix="1" applyFont="1" applyFill="1" applyBorder="1" applyAlignment="1" applyProtection="1">
      <alignment horizontal="center" vertical="center" wrapText="1"/>
      <protection locked="0"/>
    </xf>
    <xf numFmtId="0" fontId="13" fillId="0" borderId="42" xfId="12" quotePrefix="1" applyFont="1" applyFill="1" applyBorder="1" applyAlignment="1" applyProtection="1">
      <alignment horizontal="center" vertical="center" wrapText="1"/>
      <protection locked="0"/>
    </xf>
    <xf numFmtId="0" fontId="13" fillId="0" borderId="43" xfId="12" quotePrefix="1" applyFont="1" applyFill="1" applyBorder="1" applyAlignment="1" applyProtection="1">
      <alignment horizontal="center" vertical="center" wrapText="1"/>
      <protection locked="0"/>
    </xf>
    <xf numFmtId="0" fontId="13" fillId="0" borderId="60" xfId="12" quotePrefix="1" applyFont="1" applyFill="1" applyBorder="1" applyAlignment="1" applyProtection="1">
      <alignment horizontal="center" vertical="center" wrapText="1"/>
      <protection locked="0"/>
    </xf>
    <xf numFmtId="0" fontId="13" fillId="0" borderId="72" xfId="12" quotePrefix="1" applyFont="1" applyFill="1" applyBorder="1" applyAlignment="1" applyProtection="1">
      <alignment horizontal="center" vertical="center" wrapText="1"/>
      <protection locked="0"/>
    </xf>
    <xf numFmtId="0" fontId="13" fillId="0" borderId="74" xfId="12" quotePrefix="1" applyFont="1" applyFill="1" applyBorder="1" applyAlignment="1" applyProtection="1">
      <alignment horizontal="center" vertical="center" wrapText="1"/>
      <protection locked="0"/>
    </xf>
    <xf numFmtId="0" fontId="24" fillId="0" borderId="0" xfId="0" applyFont="1" applyFill="1" applyBorder="1" applyAlignment="1" applyProtection="1">
      <alignment horizontal="center" vertical="center" wrapText="1"/>
      <protection locked="0"/>
    </xf>
    <xf numFmtId="0" fontId="53" fillId="0" borderId="59" xfId="12" quotePrefix="1" applyFont="1" applyFill="1" applyBorder="1" applyAlignment="1" applyProtection="1">
      <alignment horizontal="center" vertical="center" wrapText="1"/>
      <protection locked="0"/>
    </xf>
    <xf numFmtId="0" fontId="53" fillId="0" borderId="86" xfId="12" quotePrefix="1" applyFont="1" applyFill="1" applyBorder="1" applyAlignment="1" applyProtection="1">
      <alignment horizontal="center" vertical="center" wrapText="1"/>
      <protection locked="0"/>
    </xf>
    <xf numFmtId="0" fontId="53" fillId="0" borderId="128" xfId="12" quotePrefix="1" applyFont="1" applyFill="1" applyBorder="1" applyAlignment="1" applyProtection="1">
      <alignment horizontal="center" vertical="center" wrapText="1"/>
      <protection locked="0"/>
    </xf>
    <xf numFmtId="0" fontId="53" fillId="0" borderId="58" xfId="14" quotePrefix="1" applyFont="1" applyFill="1" applyBorder="1" applyAlignment="1" applyProtection="1">
      <alignment horizontal="center" vertical="center" wrapText="1"/>
      <protection locked="0"/>
    </xf>
    <xf numFmtId="0" fontId="53" fillId="0" borderId="131" xfId="14" quotePrefix="1" applyFont="1" applyFill="1" applyBorder="1" applyAlignment="1" applyProtection="1">
      <alignment horizontal="center" vertical="center" wrapText="1"/>
      <protection locked="0"/>
    </xf>
    <xf numFmtId="0" fontId="53" fillId="0" borderId="21" xfId="14" quotePrefix="1" applyFont="1" applyFill="1" applyBorder="1" applyAlignment="1" applyProtection="1">
      <alignment horizontal="center" vertical="center" wrapText="1"/>
      <protection locked="0"/>
    </xf>
    <xf numFmtId="0" fontId="53" fillId="0" borderId="49" xfId="1" quotePrefix="1" applyFont="1" applyFill="1" applyBorder="1" applyAlignment="1" applyProtection="1">
      <alignment horizontal="center" vertical="center" wrapText="1"/>
      <protection locked="0"/>
    </xf>
    <xf numFmtId="0" fontId="53" fillId="0" borderId="55" xfId="1" quotePrefix="1" applyFont="1" applyFill="1" applyBorder="1" applyAlignment="1" applyProtection="1">
      <alignment horizontal="center" vertical="center" wrapText="1"/>
      <protection locked="0"/>
    </xf>
    <xf numFmtId="0" fontId="53" fillId="0" borderId="61" xfId="1" quotePrefix="1" applyFont="1" applyFill="1" applyBorder="1" applyAlignment="1" applyProtection="1">
      <alignment horizontal="center" vertical="center" wrapText="1"/>
      <protection locked="0"/>
    </xf>
    <xf numFmtId="0" fontId="53" fillId="0" borderId="39" xfId="12" quotePrefix="1" applyFont="1" applyFill="1" applyBorder="1" applyAlignment="1" applyProtection="1">
      <alignment horizontal="center" vertical="center" wrapText="1"/>
      <protection locked="0"/>
    </xf>
    <xf numFmtId="0" fontId="53" fillId="0" borderId="42" xfId="12" quotePrefix="1" applyFont="1" applyFill="1" applyBorder="1" applyAlignment="1" applyProtection="1">
      <alignment horizontal="center" vertical="center" wrapText="1"/>
      <protection locked="0"/>
    </xf>
    <xf numFmtId="0" fontId="53" fillId="0" borderId="43" xfId="12" quotePrefix="1" applyFont="1" applyFill="1" applyBorder="1" applyAlignment="1" applyProtection="1">
      <alignment horizontal="center" vertical="center" wrapText="1"/>
      <protection locked="0"/>
    </xf>
    <xf numFmtId="0" fontId="53" fillId="0" borderId="60" xfId="12" quotePrefix="1" applyFont="1" applyFill="1" applyBorder="1" applyAlignment="1" applyProtection="1">
      <alignment horizontal="center" vertical="center" wrapText="1"/>
      <protection locked="0"/>
    </xf>
    <xf numFmtId="0" fontId="53" fillId="0" borderId="72" xfId="12" quotePrefix="1" applyFont="1" applyFill="1" applyBorder="1" applyAlignment="1" applyProtection="1">
      <alignment horizontal="center" vertical="center" wrapText="1"/>
      <protection locked="0"/>
    </xf>
    <xf numFmtId="0" fontId="53" fillId="0" borderId="74" xfId="12" quotePrefix="1" applyFont="1" applyFill="1" applyBorder="1" applyAlignment="1" applyProtection="1">
      <alignment horizontal="center" vertical="center" wrapText="1"/>
      <protection locked="0"/>
    </xf>
    <xf numFmtId="0" fontId="21" fillId="3" borderId="42" xfId="0" applyFont="1" applyFill="1" applyBorder="1" applyAlignment="1">
      <alignment wrapText="1"/>
    </xf>
    <xf numFmtId="0" fontId="21" fillId="3" borderId="43" xfId="0" applyFont="1" applyFill="1" applyBorder="1" applyAlignment="1">
      <alignment wrapText="1"/>
    </xf>
    <xf numFmtId="0" fontId="21" fillId="3" borderId="1" xfId="0" applyFont="1" applyFill="1" applyBorder="1" applyAlignment="1">
      <alignment wrapText="1"/>
    </xf>
    <xf numFmtId="0" fontId="21" fillId="3" borderId="139" xfId="0" applyFont="1" applyFill="1" applyBorder="1" applyAlignment="1">
      <alignment wrapText="1"/>
    </xf>
    <xf numFmtId="0" fontId="21" fillId="3" borderId="87" xfId="0" applyFont="1" applyFill="1" applyBorder="1" applyAlignment="1">
      <alignment wrapText="1"/>
    </xf>
    <xf numFmtId="0" fontId="21" fillId="3" borderId="60" xfId="0" applyFont="1" applyFill="1" applyBorder="1" applyAlignment="1">
      <alignment wrapText="1"/>
    </xf>
    <xf numFmtId="0" fontId="21" fillId="3" borderId="72" xfId="0" applyFont="1" applyFill="1" applyBorder="1" applyAlignment="1">
      <alignment wrapText="1"/>
    </xf>
    <xf numFmtId="0" fontId="21" fillId="3" borderId="74" xfId="0" applyFont="1" applyFill="1" applyBorder="1" applyAlignment="1">
      <alignment wrapText="1"/>
    </xf>
    <xf numFmtId="0" fontId="13" fillId="3" borderId="59" xfId="12" applyFont="1" applyFill="1" applyBorder="1" applyAlignment="1">
      <alignment horizontal="center" vertical="center" wrapText="1"/>
    </xf>
    <xf numFmtId="0" fontId="13" fillId="4" borderId="86" xfId="12" quotePrefix="1" applyFont="1" applyFill="1" applyBorder="1" applyAlignment="1">
      <alignment horizontal="center" vertical="center" wrapText="1"/>
    </xf>
    <xf numFmtId="0" fontId="13" fillId="4" borderId="128" xfId="12" quotePrefix="1" applyFont="1" applyFill="1" applyBorder="1" applyAlignment="1">
      <alignment horizontal="center" vertical="center" wrapText="1"/>
    </xf>
    <xf numFmtId="0" fontId="13" fillId="3" borderId="59" xfId="12" quotePrefix="1" applyFont="1" applyFill="1" applyBorder="1" applyAlignment="1">
      <alignment horizontal="center" vertical="center" wrapText="1"/>
    </xf>
    <xf numFmtId="0" fontId="1" fillId="4" borderId="49" xfId="12" quotePrefix="1" applyFont="1" applyFill="1" applyBorder="1" applyAlignment="1">
      <alignment horizontal="center" vertical="center" wrapText="1"/>
    </xf>
    <xf numFmtId="0" fontId="1" fillId="4" borderId="55" xfId="12" quotePrefix="1" applyFont="1" applyFill="1" applyBorder="1" applyAlignment="1">
      <alignment horizontal="center" vertical="center" wrapText="1"/>
    </xf>
    <xf numFmtId="0" fontId="1" fillId="4" borderId="61" xfId="12" quotePrefix="1" applyFont="1" applyFill="1" applyBorder="1" applyAlignment="1">
      <alignment horizontal="center" vertical="center" wrapText="1"/>
    </xf>
    <xf numFmtId="0" fontId="1" fillId="4" borderId="49" xfId="1" quotePrefix="1" applyFont="1" applyFill="1" applyBorder="1" applyAlignment="1">
      <alignment horizontal="center" vertical="center" wrapText="1"/>
    </xf>
    <xf numFmtId="0" fontId="1" fillId="4" borderId="55" xfId="1" quotePrefix="1" applyFont="1" applyFill="1" applyBorder="1" applyAlignment="1">
      <alignment horizontal="center" vertical="center" wrapText="1"/>
    </xf>
    <xf numFmtId="0" fontId="1" fillId="4" borderId="61" xfId="1" quotePrefix="1" applyFont="1" applyFill="1" applyBorder="1" applyAlignment="1">
      <alignment horizontal="center" vertical="center" wrapText="1"/>
    </xf>
    <xf numFmtId="0" fontId="40" fillId="4" borderId="0" xfId="0" applyFont="1" applyFill="1" applyBorder="1" applyAlignment="1">
      <alignment horizontal="center" vertical="center" wrapText="1"/>
    </xf>
    <xf numFmtId="0" fontId="40" fillId="4" borderId="72" xfId="0" applyFont="1" applyFill="1" applyBorder="1" applyAlignment="1">
      <alignment horizontal="center" vertical="center" wrapText="1"/>
    </xf>
    <xf numFmtId="0" fontId="1" fillId="4" borderId="49" xfId="1" applyFont="1" applyFill="1" applyBorder="1" applyAlignment="1">
      <alignment horizontal="center" vertical="center" wrapText="1"/>
    </xf>
    <xf numFmtId="0" fontId="1" fillId="4" borderId="55" xfId="1" applyFont="1" applyFill="1" applyBorder="1" applyAlignment="1">
      <alignment horizontal="center" vertical="center" wrapText="1"/>
    </xf>
    <xf numFmtId="0" fontId="1" fillId="4" borderId="61" xfId="1" applyFont="1" applyFill="1" applyBorder="1" applyAlignment="1">
      <alignment horizontal="center" vertical="center" wrapText="1"/>
    </xf>
  </cellXfs>
  <cellStyles count="26">
    <cellStyle name="S0" xfId="1"/>
    <cellStyle name="S0 2" xfId="2"/>
    <cellStyle name="S1" xfId="3"/>
    <cellStyle name="S1 2" xfId="4"/>
    <cellStyle name="S10" xfId="5"/>
    <cellStyle name="S11" xfId="6"/>
    <cellStyle name="S11_Контингент_д вост" xfId="7"/>
    <cellStyle name="S12" xfId="8"/>
    <cellStyle name="S13" xfId="9"/>
    <cellStyle name="S14" xfId="10"/>
    <cellStyle name="S15" xfId="11"/>
    <cellStyle name="S2" xfId="12"/>
    <cellStyle name="S2 2" xfId="13"/>
    <cellStyle name="S3" xfId="14"/>
    <cellStyle name="S3 2" xfId="15"/>
    <cellStyle name="S4" xfId="16"/>
    <cellStyle name="S5" xfId="17"/>
    <cellStyle name="S6" xfId="18"/>
    <cellStyle name="S7" xfId="19"/>
    <cellStyle name="S8" xfId="20"/>
    <cellStyle name="S9" xfId="21"/>
    <cellStyle name="Обычный" xfId="0" builtinId="0"/>
    <cellStyle name="Обычный 2" xfId="22"/>
    <cellStyle name="Обычный 2 2" xfId="23"/>
    <cellStyle name="Обычный 3" xfId="24"/>
    <cellStyle name="Стиль 2" xfId="2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5;&#1086;&#1083;&#1100;&#1079;&#1086;&#1074;&#1072;&#1090;&#1077;&#1083;&#1100;/Desktop/01-&#1050;&#1086;&#1085;&#1090;&#1080;&#1085;&#1075;&#1077;&#1085;&#1090;%20&#1043;&#1091;&#1084;&#1072;&#1085;&#1080;&#1090;&#1072;&#1088;&#1085;&#1086;-&#1087;&#1077;&#1076;&#1072;&#1075;&#1086;&#1075;&#1080;&#1095;&#1077;&#1089;&#1082;&#1086;&#1081;%20&#1072;&#1082;&#1072;&#1076;&#1077;&#1084;&#1080;&#1080;%20(&#1092;&#1080;&#1083;&#1080;&#1072;&#1083;)%20%20&#1085;&#1072;%2001.09.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О"/>
      <sheetName val="БакалавриатДО"/>
      <sheetName val="Бакалавриат ЗО"/>
      <sheetName val="Бакалавры ОЗО"/>
      <sheetName val="Специалист ДО "/>
      <sheetName val="Специалист ЗО "/>
      <sheetName val=" Магистры ДО"/>
      <sheetName val=" Магистры ЗО "/>
      <sheetName val=" Магистры ОЗО "/>
      <sheetName val="Аспирант ДО"/>
      <sheetName val=" Аспирант ЗО"/>
      <sheetName val="Аспиранты ГОСТ ДО"/>
      <sheetName val="Аспиранты ГОСТ ЗО"/>
      <sheetName val="Докторанты_ДО"/>
      <sheetName val="Итого"/>
    </sheetNames>
    <sheetDataSet>
      <sheetData sheetId="0">
        <row r="1">
          <cell r="B1" t="str">
            <v>Гуманитарно-педагогическая академия (филиал) ФГАОУ ВО «КФУ им. В. И. Вернадского» в г. Ялте</v>
          </cell>
        </row>
        <row r="3">
          <cell r="F3" t="str">
            <v>01.09.2017 г.</v>
          </cell>
        </row>
        <row r="42">
          <cell r="B42" t="str">
            <v>Начальник УМО___________________И.И. Линник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DK47"/>
  <sheetViews>
    <sheetView view="pageBreakPreview" zoomScale="60" zoomScaleNormal="65" workbookViewId="0">
      <selection activeCell="H8" sqref="H8"/>
    </sheetView>
  </sheetViews>
  <sheetFormatPr defaultRowHeight="12.75" x14ac:dyDescent="0.2"/>
  <cols>
    <col min="1" max="1" width="47.28515625" customWidth="1"/>
    <col min="2" max="2" width="14.5703125" style="419" customWidth="1"/>
    <col min="3" max="3" width="11.42578125" customWidth="1"/>
    <col min="4" max="4" width="11" customWidth="1"/>
    <col min="5" max="5" width="14.85546875" style="419" customWidth="1"/>
    <col min="6" max="6" width="11.7109375" customWidth="1"/>
    <col min="7" max="7" width="11.85546875" customWidth="1"/>
    <col min="8" max="8" width="14.7109375" style="419" customWidth="1"/>
    <col min="9" max="9" width="12.42578125" customWidth="1"/>
    <col min="10" max="10" width="10.42578125" customWidth="1"/>
    <col min="11" max="11" width="14.85546875" customWidth="1"/>
    <col min="12" max="12" width="12.140625" customWidth="1"/>
    <col min="13" max="13" width="9.5703125" customWidth="1"/>
    <col min="14" max="14" width="9.85546875" style="419" customWidth="1"/>
    <col min="15" max="15" width="12.5703125" customWidth="1"/>
    <col min="16" max="16" width="10.42578125" customWidth="1"/>
    <col min="17" max="55" width="10" style="419" customWidth="1"/>
  </cols>
  <sheetData>
    <row r="1" spans="1:55" ht="19.149999999999999" customHeight="1" thickBot="1" x14ac:dyDescent="0.25">
      <c r="A1" s="398"/>
      <c r="B1" s="1231" t="s">
        <v>156</v>
      </c>
      <c r="C1" s="1231"/>
      <c r="D1" s="1231"/>
      <c r="E1" s="1231"/>
      <c r="F1" s="1231"/>
      <c r="G1" s="1231"/>
      <c r="H1" s="1231"/>
      <c r="I1" s="1231"/>
      <c r="J1" s="1231"/>
      <c r="K1" s="1231"/>
      <c r="L1" s="1231"/>
      <c r="M1" s="1231"/>
      <c r="O1" s="419"/>
      <c r="P1" s="419"/>
    </row>
    <row r="2" spans="1:55" ht="24.6" customHeight="1" thickBot="1" x14ac:dyDescent="0.25">
      <c r="A2" s="1232" t="s">
        <v>1</v>
      </c>
      <c r="B2" s="1242" t="s">
        <v>157</v>
      </c>
      <c r="C2" s="1243"/>
      <c r="D2" s="1243"/>
      <c r="E2" s="1243"/>
      <c r="F2" s="1243"/>
      <c r="G2" s="1243"/>
      <c r="H2" s="1243"/>
      <c r="I2" s="1243"/>
      <c r="J2" s="1243"/>
      <c r="K2" s="1243"/>
      <c r="L2" s="1243"/>
      <c r="M2" s="1243"/>
      <c r="N2" s="1243"/>
      <c r="O2" s="1243"/>
      <c r="P2" s="1244"/>
    </row>
    <row r="3" spans="1:55" ht="24.6" customHeight="1" x14ac:dyDescent="0.2">
      <c r="A3" s="1233"/>
      <c r="B3" s="1235" t="s">
        <v>19</v>
      </c>
      <c r="C3" s="1245"/>
      <c r="D3" s="1246"/>
      <c r="E3" s="1253" t="s">
        <v>20</v>
      </c>
      <c r="F3" s="1245"/>
      <c r="G3" s="1246"/>
      <c r="H3" s="1245" t="s">
        <v>21</v>
      </c>
      <c r="I3" s="1245"/>
      <c r="J3" s="1256"/>
      <c r="K3" s="1235" t="s">
        <v>22</v>
      </c>
      <c r="L3" s="1236"/>
      <c r="M3" s="1236"/>
      <c r="N3" s="1235" t="s">
        <v>7</v>
      </c>
      <c r="O3" s="1245"/>
      <c r="P3" s="1256"/>
    </row>
    <row r="4" spans="1:55" ht="9.6" customHeight="1" x14ac:dyDescent="0.2">
      <c r="A4" s="1233"/>
      <c r="B4" s="1247"/>
      <c r="C4" s="1248"/>
      <c r="D4" s="1249"/>
      <c r="E4" s="1254"/>
      <c r="F4" s="1248"/>
      <c r="G4" s="1249"/>
      <c r="H4" s="1248"/>
      <c r="I4" s="1248"/>
      <c r="J4" s="1257"/>
      <c r="K4" s="1237"/>
      <c r="L4" s="1238"/>
      <c r="M4" s="1239"/>
      <c r="N4" s="1247"/>
      <c r="O4" s="1248"/>
      <c r="P4" s="1257"/>
    </row>
    <row r="5" spans="1:55" ht="25.15" customHeight="1" x14ac:dyDescent="0.2">
      <c r="A5" s="1233"/>
      <c r="B5" s="1250"/>
      <c r="C5" s="1251"/>
      <c r="D5" s="1252"/>
      <c r="E5" s="1255"/>
      <c r="F5" s="1251"/>
      <c r="G5" s="1252"/>
      <c r="H5" s="1251"/>
      <c r="I5" s="1251"/>
      <c r="J5" s="1258"/>
      <c r="K5" s="1240"/>
      <c r="L5" s="1241"/>
      <c r="M5" s="1241"/>
      <c r="N5" s="1250"/>
      <c r="O5" s="1251"/>
      <c r="P5" s="1258"/>
    </row>
    <row r="6" spans="1:55" ht="45.75" customHeight="1" x14ac:dyDescent="0.2">
      <c r="A6" s="1234"/>
      <c r="B6" s="1047" t="s">
        <v>5</v>
      </c>
      <c r="C6" s="1048" t="s">
        <v>102</v>
      </c>
      <c r="D6" s="1049" t="s">
        <v>7</v>
      </c>
      <c r="E6" s="1050" t="s">
        <v>5</v>
      </c>
      <c r="F6" s="1048" t="s">
        <v>102</v>
      </c>
      <c r="G6" s="1051" t="s">
        <v>7</v>
      </c>
      <c r="H6" s="1052" t="s">
        <v>5</v>
      </c>
      <c r="I6" s="1048" t="s">
        <v>102</v>
      </c>
      <c r="J6" s="1049" t="s">
        <v>7</v>
      </c>
      <c r="K6" s="1050" t="s">
        <v>5</v>
      </c>
      <c r="L6" s="1048" t="s">
        <v>102</v>
      </c>
      <c r="M6" s="1053" t="s">
        <v>7</v>
      </c>
      <c r="N6" s="1047" t="s">
        <v>5</v>
      </c>
      <c r="O6" s="1048" t="s">
        <v>102</v>
      </c>
      <c r="P6" s="1054" t="s">
        <v>7</v>
      </c>
    </row>
    <row r="7" spans="1:55" ht="23.45" customHeight="1" x14ac:dyDescent="0.2">
      <c r="A7" s="1055" t="s">
        <v>103</v>
      </c>
      <c r="B7" s="1056"/>
      <c r="C7" s="1057"/>
      <c r="D7" s="1058"/>
      <c r="E7" s="1059"/>
      <c r="F7" s="1057"/>
      <c r="G7" s="1060"/>
      <c r="H7" s="1059"/>
      <c r="I7" s="1057"/>
      <c r="J7" s="1060"/>
      <c r="K7" s="1061"/>
      <c r="L7" s="1062"/>
      <c r="M7" s="1063"/>
      <c r="N7" s="1064"/>
      <c r="O7" s="1057"/>
      <c r="P7" s="1065"/>
    </row>
    <row r="8" spans="1:55" s="421" customFormat="1" ht="90" customHeight="1" x14ac:dyDescent="0.25">
      <c r="A8" s="1066" t="s">
        <v>158</v>
      </c>
      <c r="B8" s="1083">
        <v>4</v>
      </c>
      <c r="C8" s="1084">
        <f t="shared" ref="C8:C15" si="0">C20+C31</f>
        <v>0</v>
      </c>
      <c r="D8" s="1085">
        <v>4</v>
      </c>
      <c r="E8" s="1086">
        <v>3</v>
      </c>
      <c r="F8" s="1084">
        <f t="shared" ref="F8:F15" si="1">F20+F31</f>
        <v>0</v>
      </c>
      <c r="G8" s="1087">
        <f>F8+E8</f>
        <v>3</v>
      </c>
      <c r="H8" s="1086">
        <v>2</v>
      </c>
      <c r="I8" s="1084">
        <f t="shared" ref="I8:I15" si="2">I20+I31</f>
        <v>0</v>
      </c>
      <c r="J8" s="1087">
        <f>I8+H8</f>
        <v>2</v>
      </c>
      <c r="K8" s="1086">
        <f t="shared" ref="K8:L10" si="3">K20+K31</f>
        <v>0</v>
      </c>
      <c r="L8" s="1084">
        <f t="shared" si="3"/>
        <v>0</v>
      </c>
      <c r="M8" s="1088">
        <f>L8+K8</f>
        <v>0</v>
      </c>
      <c r="N8" s="1083">
        <v>9</v>
      </c>
      <c r="O8" s="1084">
        <f t="shared" ref="O8:O15" si="4">O20+O31</f>
        <v>0</v>
      </c>
      <c r="P8" s="1089">
        <f>O8+N8</f>
        <v>9</v>
      </c>
      <c r="Q8" s="420"/>
      <c r="R8" s="420"/>
      <c r="S8" s="420"/>
      <c r="T8" s="420"/>
      <c r="U8" s="420"/>
      <c r="V8" s="420"/>
      <c r="W8" s="420"/>
      <c r="X8" s="420"/>
      <c r="Y8" s="420"/>
      <c r="Z8" s="420"/>
      <c r="AA8" s="420"/>
      <c r="AB8" s="420"/>
      <c r="AC8" s="420"/>
      <c r="AD8" s="420"/>
      <c r="AE8" s="420"/>
      <c r="AF8" s="420"/>
      <c r="AG8" s="420"/>
      <c r="AH8" s="420"/>
      <c r="AI8" s="420"/>
      <c r="AJ8" s="420"/>
      <c r="AK8" s="420"/>
      <c r="AL8" s="420"/>
      <c r="AM8" s="420"/>
      <c r="AN8" s="420"/>
      <c r="AO8" s="420"/>
      <c r="AP8" s="420"/>
      <c r="AQ8" s="420"/>
      <c r="AR8" s="420"/>
      <c r="AS8" s="420"/>
      <c r="AT8" s="420"/>
      <c r="AU8" s="420"/>
      <c r="AV8" s="420"/>
      <c r="AW8" s="420"/>
      <c r="AX8" s="420"/>
      <c r="AY8" s="420"/>
      <c r="AZ8" s="420"/>
      <c r="BA8" s="420"/>
      <c r="BB8" s="420"/>
      <c r="BC8" s="420"/>
    </row>
    <row r="9" spans="1:55" s="421" customFormat="1" ht="36" customHeight="1" x14ac:dyDescent="0.25">
      <c r="A9" s="1067" t="s">
        <v>159</v>
      </c>
      <c r="B9" s="1083">
        <v>1</v>
      </c>
      <c r="C9" s="1084">
        <f t="shared" si="0"/>
        <v>0</v>
      </c>
      <c r="D9" s="1085">
        <v>1</v>
      </c>
      <c r="E9" s="1086">
        <v>2</v>
      </c>
      <c r="F9" s="1084">
        <f t="shared" si="1"/>
        <v>0</v>
      </c>
      <c r="G9" s="1087">
        <f t="shared" ref="G9:G17" si="5">F9+E9</f>
        <v>2</v>
      </c>
      <c r="H9" s="1086">
        <v>1</v>
      </c>
      <c r="I9" s="1084">
        <f t="shared" si="2"/>
        <v>0</v>
      </c>
      <c r="J9" s="1087">
        <f t="shared" ref="J9:J14" si="6">I9+H9</f>
        <v>1</v>
      </c>
      <c r="K9" s="1086">
        <f t="shared" si="3"/>
        <v>0</v>
      </c>
      <c r="L9" s="1084">
        <f t="shared" si="3"/>
        <v>0</v>
      </c>
      <c r="M9" s="1088">
        <f t="shared" ref="M9:M14" si="7">L9+K9</f>
        <v>0</v>
      </c>
      <c r="N9" s="1083">
        <v>4</v>
      </c>
      <c r="O9" s="1084">
        <f t="shared" si="4"/>
        <v>0</v>
      </c>
      <c r="P9" s="1089">
        <f t="shared" ref="P9:P14" si="8">O9+N9</f>
        <v>4</v>
      </c>
      <c r="Q9" s="420"/>
      <c r="R9" s="420"/>
      <c r="S9" s="420"/>
      <c r="T9" s="420"/>
      <c r="U9" s="420"/>
      <c r="V9" s="420"/>
      <c r="W9" s="420"/>
      <c r="X9" s="420"/>
      <c r="Y9" s="420"/>
      <c r="Z9" s="420"/>
      <c r="AA9" s="420"/>
      <c r="AB9" s="420"/>
      <c r="AC9" s="420"/>
      <c r="AD9" s="420"/>
      <c r="AE9" s="420"/>
      <c r="AF9" s="420"/>
      <c r="AG9" s="420"/>
      <c r="AH9" s="420"/>
      <c r="AI9" s="420"/>
      <c r="AJ9" s="420"/>
      <c r="AK9" s="420"/>
      <c r="AL9" s="420"/>
      <c r="AM9" s="420"/>
      <c r="AN9" s="420"/>
      <c r="AO9" s="420"/>
      <c r="AP9" s="420"/>
      <c r="AQ9" s="420"/>
      <c r="AR9" s="420"/>
      <c r="AS9" s="420"/>
      <c r="AT9" s="420"/>
      <c r="AU9" s="420"/>
      <c r="AV9" s="420"/>
      <c r="AW9" s="420"/>
      <c r="AX9" s="420"/>
      <c r="AY9" s="420"/>
      <c r="AZ9" s="420"/>
      <c r="BA9" s="420"/>
      <c r="BB9" s="420"/>
      <c r="BC9" s="420"/>
    </row>
    <row r="10" spans="1:55" s="421" customFormat="1" ht="31.5" customHeight="1" x14ac:dyDescent="0.25">
      <c r="A10" s="1067" t="s">
        <v>142</v>
      </c>
      <c r="B10" s="1083">
        <v>1</v>
      </c>
      <c r="C10" s="1084">
        <f t="shared" si="0"/>
        <v>0</v>
      </c>
      <c r="D10" s="1085">
        <v>1</v>
      </c>
      <c r="E10" s="1086">
        <f>E22+E33</f>
        <v>1</v>
      </c>
      <c r="F10" s="1084">
        <f t="shared" si="1"/>
        <v>0</v>
      </c>
      <c r="G10" s="1087">
        <f t="shared" si="5"/>
        <v>1</v>
      </c>
      <c r="H10" s="1086">
        <v>1</v>
      </c>
      <c r="I10" s="1084">
        <f t="shared" si="2"/>
        <v>0</v>
      </c>
      <c r="J10" s="1087">
        <f t="shared" si="6"/>
        <v>1</v>
      </c>
      <c r="K10" s="1086">
        <f t="shared" si="3"/>
        <v>0</v>
      </c>
      <c r="L10" s="1084">
        <f t="shared" si="3"/>
        <v>0</v>
      </c>
      <c r="M10" s="1088">
        <f t="shared" si="7"/>
        <v>0</v>
      </c>
      <c r="N10" s="1083">
        <f>N22+N33</f>
        <v>3</v>
      </c>
      <c r="O10" s="1084">
        <f t="shared" si="4"/>
        <v>0</v>
      </c>
      <c r="P10" s="1089">
        <f t="shared" si="8"/>
        <v>3</v>
      </c>
      <c r="Q10" s="420"/>
      <c r="R10" s="420"/>
      <c r="S10" s="420"/>
      <c r="T10" s="420"/>
      <c r="U10" s="420"/>
      <c r="V10" s="420"/>
      <c r="W10" s="420"/>
      <c r="X10" s="420"/>
      <c r="Y10" s="420"/>
      <c r="Z10" s="420"/>
      <c r="AA10" s="420"/>
      <c r="AB10" s="420"/>
      <c r="AC10" s="420"/>
      <c r="AD10" s="420"/>
      <c r="AE10" s="420"/>
      <c r="AF10" s="420"/>
      <c r="AG10" s="420"/>
      <c r="AH10" s="420"/>
      <c r="AI10" s="420"/>
      <c r="AJ10" s="420"/>
      <c r="AK10" s="420"/>
      <c r="AL10" s="420"/>
      <c r="AM10" s="420"/>
      <c r="AN10" s="420"/>
      <c r="AO10" s="420"/>
      <c r="AP10" s="420"/>
      <c r="AQ10" s="420"/>
      <c r="AR10" s="420"/>
      <c r="AS10" s="420"/>
      <c r="AT10" s="420"/>
      <c r="AU10" s="420"/>
      <c r="AV10" s="420"/>
      <c r="AW10" s="420"/>
      <c r="AX10" s="420"/>
      <c r="AY10" s="420"/>
      <c r="AZ10" s="420"/>
      <c r="BA10" s="420"/>
      <c r="BB10" s="420"/>
      <c r="BC10" s="420"/>
    </row>
    <row r="11" spans="1:55" s="421" customFormat="1" ht="30.75" customHeight="1" x14ac:dyDescent="0.25">
      <c r="A11" s="1067" t="s">
        <v>143</v>
      </c>
      <c r="B11" s="1083">
        <v>1</v>
      </c>
      <c r="C11" s="1084">
        <f t="shared" si="0"/>
        <v>0</v>
      </c>
      <c r="D11" s="1085">
        <v>1</v>
      </c>
      <c r="E11" s="1086">
        <v>1</v>
      </c>
      <c r="F11" s="1084">
        <f t="shared" si="1"/>
        <v>0</v>
      </c>
      <c r="G11" s="1087">
        <f t="shared" si="5"/>
        <v>1</v>
      </c>
      <c r="H11" s="1086">
        <v>0</v>
      </c>
      <c r="I11" s="1084">
        <f t="shared" si="2"/>
        <v>0</v>
      </c>
      <c r="J11" s="1087">
        <f t="shared" si="6"/>
        <v>0</v>
      </c>
      <c r="K11" s="1086">
        <v>1</v>
      </c>
      <c r="L11" s="1084">
        <f>L23+L34</f>
        <v>0</v>
      </c>
      <c r="M11" s="1088">
        <f t="shared" si="7"/>
        <v>1</v>
      </c>
      <c r="N11" s="1083">
        <v>3</v>
      </c>
      <c r="O11" s="1084">
        <f t="shared" si="4"/>
        <v>0</v>
      </c>
      <c r="P11" s="1089">
        <f t="shared" si="8"/>
        <v>3</v>
      </c>
      <c r="Q11" s="420"/>
      <c r="R11" s="420"/>
      <c r="S11" s="420"/>
      <c r="T11" s="420"/>
      <c r="U11" s="420"/>
      <c r="V11" s="420"/>
      <c r="W11" s="420"/>
      <c r="X11" s="420"/>
      <c r="Y11" s="420"/>
      <c r="Z11" s="420"/>
      <c r="AA11" s="420"/>
      <c r="AB11" s="420"/>
      <c r="AC11" s="420"/>
      <c r="AD11" s="420"/>
      <c r="AE11" s="420"/>
      <c r="AF11" s="420"/>
      <c r="AG11" s="420"/>
      <c r="AH11" s="420"/>
      <c r="AI11" s="420"/>
      <c r="AJ11" s="420"/>
      <c r="AK11" s="420"/>
      <c r="AL11" s="420"/>
      <c r="AM11" s="420"/>
      <c r="AN11" s="420"/>
      <c r="AO11" s="420"/>
      <c r="AP11" s="420"/>
      <c r="AQ11" s="420"/>
      <c r="AR11" s="420"/>
      <c r="AS11" s="420"/>
      <c r="AT11" s="420"/>
      <c r="AU11" s="420"/>
      <c r="AV11" s="420"/>
      <c r="AW11" s="420"/>
      <c r="AX11" s="420"/>
      <c r="AY11" s="420"/>
      <c r="AZ11" s="420"/>
      <c r="BA11" s="420"/>
      <c r="BB11" s="420"/>
      <c r="BC11" s="420"/>
    </row>
    <row r="12" spans="1:55" s="421" customFormat="1" ht="38.25" customHeight="1" x14ac:dyDescent="0.25">
      <c r="A12" s="1067" t="s">
        <v>160</v>
      </c>
      <c r="B12" s="1083">
        <v>2</v>
      </c>
      <c r="C12" s="1084">
        <f t="shared" si="0"/>
        <v>0</v>
      </c>
      <c r="D12" s="1085">
        <v>2</v>
      </c>
      <c r="E12" s="1086">
        <v>3</v>
      </c>
      <c r="F12" s="1084">
        <f t="shared" si="1"/>
        <v>0</v>
      </c>
      <c r="G12" s="1087">
        <f t="shared" si="5"/>
        <v>3</v>
      </c>
      <c r="H12" s="1086">
        <f>H24+H35</f>
        <v>0</v>
      </c>
      <c r="I12" s="1084">
        <f t="shared" si="2"/>
        <v>0</v>
      </c>
      <c r="J12" s="1087">
        <f t="shared" si="6"/>
        <v>0</v>
      </c>
      <c r="K12" s="1086">
        <f>K24+K35</f>
        <v>0</v>
      </c>
      <c r="L12" s="1084">
        <f>L24+L35</f>
        <v>0</v>
      </c>
      <c r="M12" s="1088">
        <f t="shared" si="7"/>
        <v>0</v>
      </c>
      <c r="N12" s="1083">
        <f>N24+N35</f>
        <v>5</v>
      </c>
      <c r="O12" s="1084">
        <f t="shared" si="4"/>
        <v>0</v>
      </c>
      <c r="P12" s="1089">
        <f t="shared" si="8"/>
        <v>5</v>
      </c>
      <c r="Q12" s="420"/>
      <c r="R12" s="420"/>
      <c r="S12" s="420"/>
      <c r="T12" s="420"/>
      <c r="U12" s="420"/>
      <c r="V12" s="420"/>
      <c r="W12" s="420"/>
      <c r="X12" s="420"/>
      <c r="Y12" s="420"/>
      <c r="Z12" s="420"/>
      <c r="AA12" s="420"/>
      <c r="AB12" s="420"/>
      <c r="AC12" s="420"/>
      <c r="AD12" s="420"/>
      <c r="AE12" s="420"/>
      <c r="AF12" s="420"/>
      <c r="AG12" s="420"/>
      <c r="AH12" s="420"/>
      <c r="AI12" s="420"/>
      <c r="AJ12" s="420"/>
      <c r="AK12" s="420"/>
      <c r="AL12" s="420"/>
      <c r="AM12" s="420"/>
      <c r="AN12" s="420"/>
      <c r="AO12" s="420"/>
      <c r="AP12" s="420"/>
      <c r="AQ12" s="420"/>
      <c r="AR12" s="420"/>
      <c r="AS12" s="420"/>
      <c r="AT12" s="420"/>
      <c r="AU12" s="420"/>
      <c r="AV12" s="420"/>
      <c r="AW12" s="420"/>
      <c r="AX12" s="420"/>
      <c r="AY12" s="420"/>
      <c r="AZ12" s="420"/>
      <c r="BA12" s="420"/>
      <c r="BB12" s="420"/>
      <c r="BC12" s="420"/>
    </row>
    <row r="13" spans="1:55" s="421" customFormat="1" ht="28.5" customHeight="1" x14ac:dyDescent="0.25">
      <c r="A13" s="1067" t="s">
        <v>161</v>
      </c>
      <c r="B13" s="1083">
        <v>0</v>
      </c>
      <c r="C13" s="1084">
        <f t="shared" si="0"/>
        <v>0</v>
      </c>
      <c r="D13" s="1085">
        <f>C13+B13</f>
        <v>0</v>
      </c>
      <c r="E13" s="1086">
        <v>1</v>
      </c>
      <c r="F13" s="1084">
        <f t="shared" si="1"/>
        <v>0</v>
      </c>
      <c r="G13" s="1087">
        <f t="shared" si="5"/>
        <v>1</v>
      </c>
      <c r="H13" s="1086">
        <f>H25+H36</f>
        <v>0</v>
      </c>
      <c r="I13" s="1084">
        <f t="shared" si="2"/>
        <v>0</v>
      </c>
      <c r="J13" s="1087">
        <f t="shared" si="6"/>
        <v>0</v>
      </c>
      <c r="K13" s="1086">
        <f>K25+K36</f>
        <v>0</v>
      </c>
      <c r="L13" s="1084">
        <f>L25+L36</f>
        <v>0</v>
      </c>
      <c r="M13" s="1088">
        <f t="shared" si="7"/>
        <v>0</v>
      </c>
      <c r="N13" s="1083">
        <f>N25+N36</f>
        <v>1</v>
      </c>
      <c r="O13" s="1084">
        <f t="shared" si="4"/>
        <v>0</v>
      </c>
      <c r="P13" s="1089">
        <f t="shared" si="8"/>
        <v>1</v>
      </c>
      <c r="Q13" s="420"/>
      <c r="R13" s="420"/>
      <c r="S13" s="420"/>
      <c r="T13" s="420"/>
      <c r="U13" s="420"/>
      <c r="V13" s="420"/>
      <c r="W13" s="420"/>
      <c r="X13" s="420"/>
      <c r="Y13" s="420"/>
      <c r="Z13" s="420"/>
      <c r="AA13" s="420"/>
      <c r="AB13" s="420"/>
      <c r="AC13" s="420"/>
      <c r="AD13" s="420"/>
      <c r="AE13" s="420"/>
      <c r="AF13" s="420"/>
      <c r="AG13" s="420"/>
      <c r="AH13" s="420"/>
      <c r="AI13" s="420"/>
      <c r="AJ13" s="420"/>
      <c r="AK13" s="420"/>
      <c r="AL13" s="420"/>
      <c r="AM13" s="420"/>
      <c r="AN13" s="420"/>
      <c r="AO13" s="420"/>
      <c r="AP13" s="420"/>
      <c r="AQ13" s="420"/>
      <c r="AR13" s="420"/>
      <c r="AS13" s="420"/>
      <c r="AT13" s="420"/>
      <c r="AU13" s="420"/>
      <c r="AV13" s="420"/>
      <c r="AW13" s="420"/>
      <c r="AX13" s="420"/>
      <c r="AY13" s="420"/>
      <c r="AZ13" s="420"/>
      <c r="BA13" s="420"/>
      <c r="BB13" s="420"/>
      <c r="BC13" s="420"/>
    </row>
    <row r="14" spans="1:55" s="421" customFormat="1" ht="22.15" customHeight="1" x14ac:dyDescent="0.25">
      <c r="A14" s="1067" t="s">
        <v>144</v>
      </c>
      <c r="B14" s="1083">
        <v>0</v>
      </c>
      <c r="C14" s="1084">
        <f t="shared" si="0"/>
        <v>0</v>
      </c>
      <c r="D14" s="1085">
        <f>C14+B14</f>
        <v>0</v>
      </c>
      <c r="E14" s="1086">
        <v>1</v>
      </c>
      <c r="F14" s="1084">
        <f t="shared" si="1"/>
        <v>0</v>
      </c>
      <c r="G14" s="1087">
        <f t="shared" si="5"/>
        <v>1</v>
      </c>
      <c r="H14" s="1086">
        <f>H26+H37</f>
        <v>0</v>
      </c>
      <c r="I14" s="1084">
        <f t="shared" si="2"/>
        <v>0</v>
      </c>
      <c r="J14" s="1087">
        <f t="shared" si="6"/>
        <v>0</v>
      </c>
      <c r="K14" s="1086">
        <f>K26+K37</f>
        <v>0</v>
      </c>
      <c r="L14" s="1084">
        <f>L26+L37</f>
        <v>0</v>
      </c>
      <c r="M14" s="1088">
        <f t="shared" si="7"/>
        <v>0</v>
      </c>
      <c r="N14" s="1083">
        <f>N26+N37</f>
        <v>1</v>
      </c>
      <c r="O14" s="1084">
        <f t="shared" si="4"/>
        <v>0</v>
      </c>
      <c r="P14" s="1089">
        <f t="shared" si="8"/>
        <v>1</v>
      </c>
      <c r="Q14" s="420"/>
      <c r="R14" s="420"/>
      <c r="S14" s="420"/>
      <c r="T14" s="420"/>
      <c r="U14" s="420"/>
      <c r="V14" s="420"/>
      <c r="W14" s="420"/>
      <c r="X14" s="420"/>
      <c r="Y14" s="420"/>
      <c r="Z14" s="420"/>
      <c r="AA14" s="420"/>
      <c r="AB14" s="420"/>
      <c r="AC14" s="420"/>
      <c r="AD14" s="420"/>
      <c r="AE14" s="420"/>
      <c r="AF14" s="420"/>
      <c r="AG14" s="420"/>
      <c r="AH14" s="420"/>
      <c r="AI14" s="420"/>
      <c r="AJ14" s="420"/>
      <c r="AK14" s="420"/>
      <c r="AL14" s="420"/>
      <c r="AM14" s="420"/>
      <c r="AN14" s="420"/>
      <c r="AO14" s="420"/>
      <c r="AP14" s="420"/>
      <c r="AQ14" s="420"/>
      <c r="AR14" s="420"/>
      <c r="AS14" s="420"/>
      <c r="AT14" s="420"/>
      <c r="AU14" s="420"/>
      <c r="AV14" s="420"/>
      <c r="AW14" s="420"/>
      <c r="AX14" s="420"/>
      <c r="AY14" s="420"/>
      <c r="AZ14" s="420"/>
      <c r="BA14" s="420"/>
      <c r="BB14" s="420"/>
      <c r="BC14" s="420"/>
    </row>
    <row r="15" spans="1:55" s="421" customFormat="1" ht="69.75" customHeight="1" x14ac:dyDescent="0.25">
      <c r="A15" s="1067" t="s">
        <v>162</v>
      </c>
      <c r="B15" s="1083">
        <v>1</v>
      </c>
      <c r="C15" s="1084">
        <f t="shared" si="0"/>
        <v>0</v>
      </c>
      <c r="D15" s="1085">
        <v>1</v>
      </c>
      <c r="E15" s="1086">
        <f>E27+E38</f>
        <v>2</v>
      </c>
      <c r="F15" s="1084">
        <f t="shared" si="1"/>
        <v>0</v>
      </c>
      <c r="G15" s="1087">
        <f>F15+E15</f>
        <v>2</v>
      </c>
      <c r="H15" s="1086">
        <v>1</v>
      </c>
      <c r="I15" s="1084">
        <f t="shared" si="2"/>
        <v>0</v>
      </c>
      <c r="J15" s="1087">
        <f>I15+H15</f>
        <v>1</v>
      </c>
      <c r="K15" s="1086">
        <f>K27+K38</f>
        <v>0</v>
      </c>
      <c r="L15" s="1084">
        <f>L27+L38</f>
        <v>0</v>
      </c>
      <c r="M15" s="1088">
        <f>L15+K15</f>
        <v>0</v>
      </c>
      <c r="N15" s="1083">
        <v>4</v>
      </c>
      <c r="O15" s="1084">
        <f t="shared" si="4"/>
        <v>0</v>
      </c>
      <c r="P15" s="1089">
        <v>4</v>
      </c>
      <c r="Q15" s="420"/>
      <c r="R15" s="420"/>
      <c r="S15" s="420"/>
      <c r="T15" s="420"/>
      <c r="U15" s="420"/>
      <c r="V15" s="420"/>
      <c r="W15" s="420"/>
      <c r="X15" s="420"/>
      <c r="Y15" s="420"/>
      <c r="Z15" s="420"/>
      <c r="AA15" s="420"/>
      <c r="AB15" s="420"/>
      <c r="AC15" s="420"/>
      <c r="AD15" s="420"/>
      <c r="AE15" s="420"/>
      <c r="AF15" s="420"/>
      <c r="AG15" s="420"/>
      <c r="AH15" s="420"/>
      <c r="AI15" s="420"/>
      <c r="AJ15" s="420"/>
      <c r="AK15" s="420"/>
      <c r="AL15" s="420"/>
      <c r="AM15" s="420"/>
      <c r="AN15" s="420"/>
      <c r="AO15" s="420"/>
      <c r="AP15" s="420"/>
      <c r="AQ15" s="420"/>
      <c r="AR15" s="420"/>
      <c r="AS15" s="420"/>
      <c r="AT15" s="420"/>
      <c r="AU15" s="420"/>
      <c r="AV15" s="420"/>
      <c r="AW15" s="420"/>
      <c r="AX15" s="420"/>
      <c r="AY15" s="420"/>
      <c r="AZ15" s="420"/>
      <c r="BA15" s="420"/>
      <c r="BB15" s="420"/>
      <c r="BC15" s="420"/>
    </row>
    <row r="16" spans="1:55" s="421" customFormat="1" ht="50.25" customHeight="1" thickBot="1" x14ac:dyDescent="0.4">
      <c r="A16" s="1068" t="s">
        <v>163</v>
      </c>
      <c r="B16" s="1090">
        <v>1</v>
      </c>
      <c r="C16" s="1091">
        <v>0</v>
      </c>
      <c r="D16" s="1091">
        <v>1</v>
      </c>
      <c r="E16" s="1091">
        <v>0</v>
      </c>
      <c r="F16" s="1091">
        <v>0</v>
      </c>
      <c r="G16" s="1091">
        <v>0</v>
      </c>
      <c r="H16" s="1091">
        <v>0</v>
      </c>
      <c r="I16" s="1091">
        <v>0</v>
      </c>
      <c r="J16" s="1091">
        <v>0</v>
      </c>
      <c r="K16" s="1091">
        <v>0</v>
      </c>
      <c r="L16" s="1091">
        <v>0</v>
      </c>
      <c r="M16" s="1092">
        <v>0</v>
      </c>
      <c r="N16" s="1090">
        <v>1</v>
      </c>
      <c r="O16" s="1091">
        <v>0</v>
      </c>
      <c r="P16" s="1093">
        <v>1</v>
      </c>
      <c r="Q16" s="420"/>
      <c r="R16" s="420"/>
      <c r="S16" s="420"/>
      <c r="T16" s="420"/>
      <c r="U16" s="420"/>
      <c r="V16" s="420"/>
      <c r="W16" s="420"/>
      <c r="X16" s="420"/>
      <c r="Y16" s="420"/>
      <c r="Z16" s="420"/>
      <c r="AA16" s="420"/>
      <c r="AB16" s="420"/>
      <c r="AC16" s="420"/>
      <c r="AD16" s="420"/>
      <c r="AE16" s="420"/>
      <c r="AF16" s="420"/>
      <c r="AG16" s="420"/>
      <c r="AH16" s="420"/>
      <c r="AI16" s="420"/>
      <c r="AJ16" s="420"/>
      <c r="AK16" s="420"/>
      <c r="AL16" s="420"/>
      <c r="AM16" s="420"/>
      <c r="AN16" s="420"/>
      <c r="AO16" s="420"/>
      <c r="AP16" s="420"/>
      <c r="AQ16" s="420"/>
      <c r="AR16" s="420"/>
      <c r="AS16" s="420"/>
      <c r="AT16" s="420"/>
      <c r="AU16" s="420"/>
      <c r="AV16" s="420"/>
      <c r="AW16" s="420"/>
      <c r="AX16" s="420"/>
      <c r="AY16" s="420"/>
      <c r="AZ16" s="420"/>
      <c r="BA16" s="420"/>
      <c r="BB16" s="420"/>
      <c r="BC16" s="420"/>
    </row>
    <row r="17" spans="1:55" s="421" customFormat="1" ht="27" customHeight="1" thickBot="1" x14ac:dyDescent="0.3">
      <c r="A17" s="1069" t="s">
        <v>9</v>
      </c>
      <c r="B17" s="1094">
        <f>SUM(B8:B16)</f>
        <v>11</v>
      </c>
      <c r="C17" s="1095">
        <f>SUM(C8:C15)</f>
        <v>0</v>
      </c>
      <c r="D17" s="1096">
        <f>C17+B17</f>
        <v>11</v>
      </c>
      <c r="E17" s="1097">
        <f>SUM(E8:E16)</f>
        <v>14</v>
      </c>
      <c r="F17" s="1095">
        <f>SUM(F8:F15)</f>
        <v>0</v>
      </c>
      <c r="G17" s="1096">
        <f t="shared" si="5"/>
        <v>14</v>
      </c>
      <c r="H17" s="1097">
        <v>5</v>
      </c>
      <c r="I17" s="1095">
        <f>SUM(I8:I15)</f>
        <v>0</v>
      </c>
      <c r="J17" s="1096">
        <v>5</v>
      </c>
      <c r="K17" s="1098">
        <f>SUM(K8:K15)</f>
        <v>1</v>
      </c>
      <c r="L17" s="1098">
        <f>SUM(L8:L15)</f>
        <v>0</v>
      </c>
      <c r="M17" s="1099">
        <f>L17+K17</f>
        <v>1</v>
      </c>
      <c r="N17" s="1094">
        <v>31</v>
      </c>
      <c r="O17" s="1095">
        <f>SUM(O8:O15)</f>
        <v>0</v>
      </c>
      <c r="P17" s="1100">
        <v>31</v>
      </c>
      <c r="Q17" s="420"/>
      <c r="R17" s="420"/>
      <c r="S17" s="420"/>
      <c r="T17" s="420"/>
      <c r="U17" s="420"/>
      <c r="V17" s="420"/>
      <c r="W17" s="420"/>
      <c r="X17" s="420"/>
      <c r="Y17" s="420"/>
      <c r="Z17" s="420"/>
      <c r="AA17" s="420"/>
      <c r="AB17" s="420"/>
      <c r="AC17" s="420"/>
      <c r="AD17" s="420"/>
      <c r="AE17" s="420"/>
      <c r="AF17" s="420"/>
      <c r="AG17" s="420"/>
      <c r="AH17" s="420"/>
      <c r="AI17" s="420"/>
      <c r="AJ17" s="420"/>
      <c r="AK17" s="420"/>
      <c r="AL17" s="420"/>
      <c r="AM17" s="420"/>
      <c r="AN17" s="420"/>
      <c r="AO17" s="420"/>
      <c r="AP17" s="420"/>
      <c r="AQ17" s="420"/>
      <c r="AR17" s="420"/>
      <c r="AS17" s="420"/>
      <c r="AT17" s="420"/>
      <c r="AU17" s="420"/>
      <c r="AV17" s="420"/>
      <c r="AW17" s="420"/>
      <c r="AX17" s="420"/>
      <c r="AY17" s="420"/>
      <c r="AZ17" s="420"/>
      <c r="BA17" s="420"/>
      <c r="BB17" s="420"/>
      <c r="BC17" s="420"/>
    </row>
    <row r="18" spans="1:55" s="421" customFormat="1" ht="14.45" customHeight="1" x14ac:dyDescent="0.25">
      <c r="A18" s="1070" t="s">
        <v>10</v>
      </c>
      <c r="B18" s="1101"/>
      <c r="C18" s="1102"/>
      <c r="D18" s="1103"/>
      <c r="E18" s="1104"/>
      <c r="F18" s="1102"/>
      <c r="G18" s="1105"/>
      <c r="H18" s="1104"/>
      <c r="I18" s="1102"/>
      <c r="J18" s="1105"/>
      <c r="K18" s="1106"/>
      <c r="L18" s="1106"/>
      <c r="M18" s="1107"/>
      <c r="N18" s="1101"/>
      <c r="O18" s="1102"/>
      <c r="P18" s="1108"/>
      <c r="Q18" s="420"/>
      <c r="R18" s="420"/>
      <c r="S18" s="420"/>
      <c r="T18" s="420"/>
      <c r="U18" s="420"/>
      <c r="V18" s="420"/>
      <c r="W18" s="420"/>
      <c r="X18" s="420"/>
      <c r="Y18" s="420"/>
      <c r="Z18" s="420"/>
      <c r="AA18" s="420"/>
      <c r="AB18" s="420"/>
      <c r="AC18" s="420"/>
      <c r="AD18" s="420"/>
      <c r="AE18" s="420"/>
      <c r="AF18" s="420"/>
      <c r="AG18" s="420"/>
      <c r="AH18" s="420"/>
      <c r="AI18" s="420"/>
      <c r="AJ18" s="420"/>
      <c r="AK18" s="420"/>
      <c r="AL18" s="420"/>
      <c r="AM18" s="420"/>
      <c r="AN18" s="420"/>
      <c r="AO18" s="420"/>
      <c r="AP18" s="420"/>
      <c r="AQ18" s="420"/>
      <c r="AR18" s="420"/>
      <c r="AS18" s="420"/>
      <c r="AT18" s="420"/>
      <c r="AU18" s="420"/>
      <c r="AV18" s="420"/>
      <c r="AW18" s="420"/>
      <c r="AX18" s="420"/>
      <c r="AY18" s="420"/>
      <c r="AZ18" s="420"/>
      <c r="BA18" s="420"/>
      <c r="BB18" s="420"/>
      <c r="BC18" s="420"/>
    </row>
    <row r="19" spans="1:55" s="421" customFormat="1" ht="17.25" customHeight="1" thickBot="1" x14ac:dyDescent="0.3">
      <c r="A19" s="1071" t="s">
        <v>11</v>
      </c>
      <c r="B19" s="1109"/>
      <c r="C19" s="1110"/>
      <c r="D19" s="1111"/>
      <c r="E19" s="1112"/>
      <c r="F19" s="1110"/>
      <c r="G19" s="1113"/>
      <c r="H19" s="1112"/>
      <c r="I19" s="1110"/>
      <c r="J19" s="1113"/>
      <c r="K19" s="1114"/>
      <c r="L19" s="1114"/>
      <c r="M19" s="1115"/>
      <c r="N19" s="1109"/>
      <c r="O19" s="1110"/>
      <c r="P19" s="1116"/>
      <c r="Q19" s="420"/>
      <c r="R19" s="420"/>
      <c r="S19" s="420"/>
      <c r="T19" s="420"/>
      <c r="U19" s="420"/>
      <c r="V19" s="420"/>
      <c r="W19" s="420"/>
      <c r="X19" s="420"/>
      <c r="Y19" s="420"/>
      <c r="Z19" s="420"/>
      <c r="AA19" s="420"/>
      <c r="AB19" s="420"/>
      <c r="AC19" s="420"/>
      <c r="AD19" s="420"/>
      <c r="AE19" s="420"/>
      <c r="AF19" s="420"/>
      <c r="AG19" s="420"/>
      <c r="AH19" s="420"/>
      <c r="AI19" s="420"/>
      <c r="AJ19" s="420"/>
      <c r="AK19" s="420"/>
      <c r="AL19" s="420"/>
      <c r="AM19" s="420"/>
      <c r="AN19" s="420"/>
      <c r="AO19" s="420"/>
      <c r="AP19" s="420"/>
      <c r="AQ19" s="420"/>
      <c r="AR19" s="420"/>
      <c r="AS19" s="420"/>
      <c r="AT19" s="420"/>
      <c r="AU19" s="420"/>
      <c r="AV19" s="420"/>
      <c r="AW19" s="420"/>
      <c r="AX19" s="420"/>
      <c r="AY19" s="420"/>
      <c r="AZ19" s="420"/>
      <c r="BA19" s="420"/>
      <c r="BB19" s="420"/>
      <c r="BC19" s="420"/>
    </row>
    <row r="20" spans="1:55" s="421" customFormat="1" ht="70.5" customHeight="1" x14ac:dyDescent="0.25">
      <c r="A20" s="1066" t="s">
        <v>164</v>
      </c>
      <c r="B20" s="1117">
        <v>4</v>
      </c>
      <c r="C20" s="1118">
        <v>0</v>
      </c>
      <c r="D20" s="1096">
        <v>4</v>
      </c>
      <c r="E20" s="1119">
        <v>3</v>
      </c>
      <c r="F20" s="1118">
        <v>0</v>
      </c>
      <c r="G20" s="1120">
        <f>F20+E20</f>
        <v>3</v>
      </c>
      <c r="H20" s="1119">
        <v>2</v>
      </c>
      <c r="I20" s="1118">
        <v>0</v>
      </c>
      <c r="J20" s="1120">
        <f>I20+H20</f>
        <v>2</v>
      </c>
      <c r="K20" s="1121">
        <v>0</v>
      </c>
      <c r="L20" s="1121">
        <v>0</v>
      </c>
      <c r="M20" s="1122">
        <f>K20+L20</f>
        <v>0</v>
      </c>
      <c r="N20" s="1123">
        <f>E20+H20+K20+B20</f>
        <v>9</v>
      </c>
      <c r="O20" s="1121">
        <f>F20+I20+L20+C20</f>
        <v>0</v>
      </c>
      <c r="P20" s="1124">
        <f>G20+J20+M20+D20</f>
        <v>9</v>
      </c>
      <c r="Q20" s="420"/>
      <c r="R20" s="420"/>
      <c r="S20" s="420"/>
      <c r="T20" s="420"/>
      <c r="U20" s="420"/>
      <c r="V20" s="420"/>
      <c r="W20" s="420"/>
      <c r="X20" s="420"/>
      <c r="Y20" s="420"/>
      <c r="Z20" s="420"/>
      <c r="AA20" s="420"/>
      <c r="AB20" s="420"/>
      <c r="AC20" s="420"/>
      <c r="AD20" s="420"/>
      <c r="AE20" s="420"/>
      <c r="AF20" s="420"/>
      <c r="AG20" s="420"/>
      <c r="AH20" s="420"/>
      <c r="AI20" s="420"/>
      <c r="AJ20" s="420"/>
      <c r="AK20" s="420"/>
      <c r="AL20" s="420"/>
      <c r="AM20" s="420"/>
      <c r="AN20" s="420"/>
      <c r="AO20" s="420"/>
      <c r="AP20" s="420"/>
      <c r="AQ20" s="420"/>
      <c r="AR20" s="420"/>
      <c r="AS20" s="420"/>
      <c r="AT20" s="420"/>
      <c r="AU20" s="420"/>
      <c r="AV20" s="420"/>
      <c r="AW20" s="420"/>
      <c r="AX20" s="420"/>
      <c r="AY20" s="420"/>
      <c r="AZ20" s="420"/>
      <c r="BA20" s="420"/>
      <c r="BB20" s="420"/>
      <c r="BC20" s="420"/>
    </row>
    <row r="21" spans="1:55" s="421" customFormat="1" ht="28.5" customHeight="1" x14ac:dyDescent="0.25">
      <c r="A21" s="1067" t="s">
        <v>159</v>
      </c>
      <c r="B21" s="1083">
        <v>1</v>
      </c>
      <c r="C21" s="1084">
        <v>0</v>
      </c>
      <c r="D21" s="1096">
        <v>1</v>
      </c>
      <c r="E21" s="1086">
        <v>2</v>
      </c>
      <c r="F21" s="1084">
        <v>0</v>
      </c>
      <c r="G21" s="1120">
        <f t="shared" ref="G21:G27" si="9">F21+E21</f>
        <v>2</v>
      </c>
      <c r="H21" s="1086">
        <v>1</v>
      </c>
      <c r="I21" s="1084">
        <v>0</v>
      </c>
      <c r="J21" s="1120">
        <f t="shared" ref="J21:J27" si="10">I21+H21</f>
        <v>1</v>
      </c>
      <c r="K21" s="1121">
        <v>0</v>
      </c>
      <c r="L21" s="1121">
        <v>0</v>
      </c>
      <c r="M21" s="1122">
        <f t="shared" ref="M21:M27" si="11">K21+L21</f>
        <v>0</v>
      </c>
      <c r="N21" s="1123">
        <f t="shared" ref="N21:P28" si="12">E21+H21+K21+B21</f>
        <v>4</v>
      </c>
      <c r="O21" s="1121">
        <f t="shared" si="12"/>
        <v>0</v>
      </c>
      <c r="P21" s="1124">
        <f t="shared" si="12"/>
        <v>4</v>
      </c>
      <c r="Q21" s="420"/>
      <c r="R21" s="420"/>
      <c r="S21" s="420"/>
      <c r="T21" s="420"/>
      <c r="U21" s="420"/>
      <c r="V21" s="420"/>
      <c r="W21" s="420"/>
      <c r="X21" s="420"/>
      <c r="Y21" s="420"/>
      <c r="Z21" s="420"/>
      <c r="AA21" s="420"/>
      <c r="AB21" s="420"/>
      <c r="AC21" s="420"/>
      <c r="AD21" s="420"/>
      <c r="AE21" s="420"/>
      <c r="AF21" s="420"/>
      <c r="AG21" s="420"/>
      <c r="AH21" s="420"/>
      <c r="AI21" s="420"/>
      <c r="AJ21" s="420"/>
      <c r="AK21" s="420"/>
      <c r="AL21" s="420"/>
      <c r="AM21" s="420"/>
      <c r="AN21" s="420"/>
      <c r="AO21" s="420"/>
      <c r="AP21" s="420"/>
      <c r="AQ21" s="420"/>
      <c r="AR21" s="420"/>
      <c r="AS21" s="420"/>
      <c r="AT21" s="420"/>
      <c r="AU21" s="420"/>
      <c r="AV21" s="420"/>
      <c r="AW21" s="420"/>
      <c r="AX21" s="420"/>
      <c r="AY21" s="420"/>
      <c r="AZ21" s="420"/>
      <c r="BA21" s="420"/>
      <c r="BB21" s="420"/>
      <c r="BC21" s="420"/>
    </row>
    <row r="22" spans="1:55" s="421" customFormat="1" ht="31.5" customHeight="1" x14ac:dyDescent="0.25">
      <c r="A22" s="1067" t="s">
        <v>142</v>
      </c>
      <c r="B22" s="1083">
        <v>1</v>
      </c>
      <c r="C22" s="1084">
        <v>0</v>
      </c>
      <c r="D22" s="1096">
        <f>C22+B22</f>
        <v>1</v>
      </c>
      <c r="E22" s="1086">
        <v>1</v>
      </c>
      <c r="F22" s="1084">
        <v>0</v>
      </c>
      <c r="G22" s="1120">
        <f t="shared" si="9"/>
        <v>1</v>
      </c>
      <c r="H22" s="1086">
        <v>1</v>
      </c>
      <c r="I22" s="1084">
        <v>0</v>
      </c>
      <c r="J22" s="1120">
        <f t="shared" si="10"/>
        <v>1</v>
      </c>
      <c r="K22" s="1121">
        <v>0</v>
      </c>
      <c r="L22" s="1121">
        <v>0</v>
      </c>
      <c r="M22" s="1122">
        <f t="shared" si="11"/>
        <v>0</v>
      </c>
      <c r="N22" s="1123">
        <f t="shared" si="12"/>
        <v>3</v>
      </c>
      <c r="O22" s="1121">
        <f t="shared" si="12"/>
        <v>0</v>
      </c>
      <c r="P22" s="1124">
        <f t="shared" si="12"/>
        <v>3</v>
      </c>
      <c r="Q22" s="420"/>
      <c r="R22" s="420"/>
      <c r="S22" s="420"/>
      <c r="T22" s="420"/>
      <c r="U22" s="420"/>
      <c r="V22" s="420"/>
      <c r="W22" s="420"/>
      <c r="X22" s="420"/>
      <c r="Y22" s="420"/>
      <c r="Z22" s="420"/>
      <c r="AA22" s="420"/>
      <c r="AB22" s="420"/>
      <c r="AC22" s="420"/>
      <c r="AD22" s="420"/>
      <c r="AE22" s="420"/>
      <c r="AF22" s="420"/>
      <c r="AG22" s="420"/>
      <c r="AH22" s="420"/>
      <c r="AI22" s="420"/>
      <c r="AJ22" s="420"/>
      <c r="AK22" s="420"/>
      <c r="AL22" s="420"/>
      <c r="AM22" s="420"/>
      <c r="AN22" s="420"/>
      <c r="AO22" s="420"/>
      <c r="AP22" s="420"/>
      <c r="AQ22" s="420"/>
      <c r="AR22" s="420"/>
      <c r="AS22" s="420"/>
      <c r="AT22" s="420"/>
      <c r="AU22" s="420"/>
      <c r="AV22" s="420"/>
      <c r="AW22" s="420"/>
      <c r="AX22" s="420"/>
      <c r="AY22" s="420"/>
      <c r="AZ22" s="420"/>
      <c r="BA22" s="420"/>
      <c r="BB22" s="420"/>
      <c r="BC22" s="420"/>
    </row>
    <row r="23" spans="1:55" s="421" customFormat="1" ht="31.5" customHeight="1" x14ac:dyDescent="0.25">
      <c r="A23" s="1067" t="s">
        <v>143</v>
      </c>
      <c r="B23" s="1083">
        <v>1</v>
      </c>
      <c r="C23" s="1084">
        <v>0</v>
      </c>
      <c r="D23" s="1096">
        <f>C23+B23</f>
        <v>1</v>
      </c>
      <c r="E23" s="1086">
        <v>1</v>
      </c>
      <c r="F23" s="1084">
        <v>0</v>
      </c>
      <c r="G23" s="1120">
        <f t="shared" si="9"/>
        <v>1</v>
      </c>
      <c r="H23" s="1086">
        <v>0</v>
      </c>
      <c r="I23" s="1084">
        <v>0</v>
      </c>
      <c r="J23" s="1120">
        <f t="shared" si="10"/>
        <v>0</v>
      </c>
      <c r="K23" s="1121">
        <v>1</v>
      </c>
      <c r="L23" s="1121">
        <v>0</v>
      </c>
      <c r="M23" s="1122">
        <f t="shared" si="11"/>
        <v>1</v>
      </c>
      <c r="N23" s="1123">
        <f t="shared" si="12"/>
        <v>3</v>
      </c>
      <c r="O23" s="1121">
        <f t="shared" si="12"/>
        <v>0</v>
      </c>
      <c r="P23" s="1124">
        <f t="shared" si="12"/>
        <v>3</v>
      </c>
      <c r="Q23" s="420"/>
      <c r="R23" s="420"/>
      <c r="S23" s="420"/>
      <c r="T23" s="420"/>
      <c r="U23" s="420"/>
      <c r="V23" s="420"/>
      <c r="W23" s="420"/>
      <c r="X23" s="420"/>
      <c r="Y23" s="420"/>
      <c r="Z23" s="420"/>
      <c r="AA23" s="420"/>
      <c r="AB23" s="420"/>
      <c r="AC23" s="420"/>
      <c r="AD23" s="420"/>
      <c r="AE23" s="420"/>
      <c r="AF23" s="420"/>
      <c r="AG23" s="420"/>
      <c r="AH23" s="420"/>
      <c r="AI23" s="420"/>
      <c r="AJ23" s="420"/>
      <c r="AK23" s="420"/>
      <c r="AL23" s="420"/>
      <c r="AM23" s="420"/>
      <c r="AN23" s="420"/>
      <c r="AO23" s="420"/>
      <c r="AP23" s="420"/>
      <c r="AQ23" s="420"/>
      <c r="AR23" s="420"/>
      <c r="AS23" s="420"/>
      <c r="AT23" s="420"/>
      <c r="AU23" s="420"/>
      <c r="AV23" s="420"/>
      <c r="AW23" s="420"/>
      <c r="AX23" s="420"/>
      <c r="AY23" s="420"/>
      <c r="AZ23" s="420"/>
      <c r="BA23" s="420"/>
      <c r="BB23" s="420"/>
      <c r="BC23" s="420"/>
    </row>
    <row r="24" spans="1:55" s="421" customFormat="1" ht="33" customHeight="1" x14ac:dyDescent="0.25">
      <c r="A24" s="1067" t="s">
        <v>160</v>
      </c>
      <c r="B24" s="1083">
        <v>2</v>
      </c>
      <c r="C24" s="1084">
        <v>0</v>
      </c>
      <c r="D24" s="1096">
        <f>C24+B24</f>
        <v>2</v>
      </c>
      <c r="E24" s="1086">
        <v>3</v>
      </c>
      <c r="F24" s="1084">
        <v>0</v>
      </c>
      <c r="G24" s="1120">
        <f t="shared" si="9"/>
        <v>3</v>
      </c>
      <c r="H24" s="1086">
        <v>0</v>
      </c>
      <c r="I24" s="1084">
        <v>0</v>
      </c>
      <c r="J24" s="1120">
        <f t="shared" si="10"/>
        <v>0</v>
      </c>
      <c r="K24" s="1121">
        <v>0</v>
      </c>
      <c r="L24" s="1121">
        <v>0</v>
      </c>
      <c r="M24" s="1122">
        <f t="shared" si="11"/>
        <v>0</v>
      </c>
      <c r="N24" s="1123">
        <f t="shared" si="12"/>
        <v>5</v>
      </c>
      <c r="O24" s="1121">
        <f t="shared" si="12"/>
        <v>0</v>
      </c>
      <c r="P24" s="1124">
        <f t="shared" si="12"/>
        <v>5</v>
      </c>
      <c r="Q24" s="420"/>
      <c r="R24" s="420"/>
      <c r="S24" s="420"/>
      <c r="T24" s="420"/>
      <c r="U24" s="420"/>
      <c r="V24" s="420"/>
      <c r="W24" s="420"/>
      <c r="X24" s="420"/>
      <c r="Y24" s="420"/>
      <c r="Z24" s="420"/>
      <c r="AA24" s="420"/>
      <c r="AB24" s="420"/>
      <c r="AC24" s="420"/>
      <c r="AD24" s="420"/>
      <c r="AE24" s="420"/>
      <c r="AF24" s="420"/>
      <c r="AG24" s="420"/>
      <c r="AH24" s="420"/>
      <c r="AI24" s="420"/>
      <c r="AJ24" s="420"/>
      <c r="AK24" s="420"/>
      <c r="AL24" s="420"/>
      <c r="AM24" s="420"/>
      <c r="AN24" s="420"/>
      <c r="AO24" s="420"/>
      <c r="AP24" s="420"/>
      <c r="AQ24" s="420"/>
      <c r="AR24" s="420"/>
      <c r="AS24" s="420"/>
      <c r="AT24" s="420"/>
      <c r="AU24" s="420"/>
      <c r="AV24" s="420"/>
      <c r="AW24" s="420"/>
      <c r="AX24" s="420"/>
      <c r="AY24" s="420"/>
      <c r="AZ24" s="420"/>
      <c r="BA24" s="420"/>
      <c r="BB24" s="420"/>
      <c r="BC24" s="420"/>
    </row>
    <row r="25" spans="1:55" s="421" customFormat="1" ht="31.5" customHeight="1" x14ac:dyDescent="0.25">
      <c r="A25" s="1067" t="s">
        <v>161</v>
      </c>
      <c r="B25" s="1083">
        <v>0</v>
      </c>
      <c r="C25" s="1084">
        <v>0</v>
      </c>
      <c r="D25" s="1096">
        <f>C25+B25</f>
        <v>0</v>
      </c>
      <c r="E25" s="1086">
        <v>1</v>
      </c>
      <c r="F25" s="1084">
        <v>0</v>
      </c>
      <c r="G25" s="1120">
        <f t="shared" si="9"/>
        <v>1</v>
      </c>
      <c r="H25" s="1086">
        <v>0</v>
      </c>
      <c r="I25" s="1084">
        <v>0</v>
      </c>
      <c r="J25" s="1120">
        <f t="shared" si="10"/>
        <v>0</v>
      </c>
      <c r="K25" s="1121">
        <v>0</v>
      </c>
      <c r="L25" s="1121">
        <v>0</v>
      </c>
      <c r="M25" s="1122">
        <f t="shared" si="11"/>
        <v>0</v>
      </c>
      <c r="N25" s="1123">
        <f t="shared" si="12"/>
        <v>1</v>
      </c>
      <c r="O25" s="1121">
        <f t="shared" si="12"/>
        <v>0</v>
      </c>
      <c r="P25" s="1124">
        <f t="shared" si="12"/>
        <v>1</v>
      </c>
      <c r="Q25" s="420"/>
      <c r="R25" s="420"/>
      <c r="S25" s="420"/>
      <c r="T25" s="420"/>
      <c r="U25" s="420"/>
      <c r="V25" s="420"/>
      <c r="W25" s="420"/>
      <c r="X25" s="420"/>
      <c r="Y25" s="420"/>
      <c r="Z25" s="420"/>
      <c r="AA25" s="420"/>
      <c r="AB25" s="420"/>
      <c r="AC25" s="420"/>
      <c r="AD25" s="420"/>
      <c r="AE25" s="420"/>
      <c r="AF25" s="420"/>
      <c r="AG25" s="420"/>
      <c r="AH25" s="420"/>
      <c r="AI25" s="420"/>
      <c r="AJ25" s="420"/>
      <c r="AK25" s="420"/>
      <c r="AL25" s="420"/>
      <c r="AM25" s="420"/>
      <c r="AN25" s="420"/>
      <c r="AO25" s="420"/>
      <c r="AP25" s="420"/>
      <c r="AQ25" s="420"/>
      <c r="AR25" s="420"/>
      <c r="AS25" s="420"/>
      <c r="AT25" s="420"/>
      <c r="AU25" s="420"/>
      <c r="AV25" s="420"/>
      <c r="AW25" s="420"/>
      <c r="AX25" s="420"/>
      <c r="AY25" s="420"/>
      <c r="AZ25" s="420"/>
      <c r="BA25" s="420"/>
      <c r="BB25" s="420"/>
      <c r="BC25" s="420"/>
    </row>
    <row r="26" spans="1:55" s="421" customFormat="1" ht="20.25" customHeight="1" x14ac:dyDescent="0.25">
      <c r="A26" s="1067" t="s">
        <v>144</v>
      </c>
      <c r="B26" s="1083">
        <v>0</v>
      </c>
      <c r="C26" s="1084">
        <v>0</v>
      </c>
      <c r="D26" s="1096">
        <f>C26+B26</f>
        <v>0</v>
      </c>
      <c r="E26" s="1086">
        <v>1</v>
      </c>
      <c r="F26" s="1084">
        <v>0</v>
      </c>
      <c r="G26" s="1120">
        <f t="shared" si="9"/>
        <v>1</v>
      </c>
      <c r="H26" s="1086">
        <v>0</v>
      </c>
      <c r="I26" s="1084">
        <v>0</v>
      </c>
      <c r="J26" s="1120">
        <f t="shared" si="10"/>
        <v>0</v>
      </c>
      <c r="K26" s="1121">
        <v>0</v>
      </c>
      <c r="L26" s="1121">
        <v>0</v>
      </c>
      <c r="M26" s="1122">
        <f t="shared" si="11"/>
        <v>0</v>
      </c>
      <c r="N26" s="1123">
        <f t="shared" si="12"/>
        <v>1</v>
      </c>
      <c r="O26" s="1121">
        <f t="shared" si="12"/>
        <v>0</v>
      </c>
      <c r="P26" s="1124">
        <f t="shared" si="12"/>
        <v>1</v>
      </c>
      <c r="Q26" s="420"/>
      <c r="R26" s="420"/>
      <c r="S26" s="420"/>
      <c r="T26" s="420"/>
      <c r="U26" s="420"/>
      <c r="V26" s="420"/>
      <c r="W26" s="420"/>
      <c r="X26" s="420"/>
      <c r="Y26" s="420"/>
      <c r="Z26" s="420"/>
      <c r="AA26" s="420"/>
      <c r="AB26" s="420"/>
      <c r="AC26" s="420"/>
      <c r="AD26" s="420"/>
      <c r="AE26" s="420"/>
      <c r="AF26" s="420"/>
      <c r="AG26" s="420"/>
      <c r="AH26" s="420"/>
      <c r="AI26" s="420"/>
      <c r="AJ26" s="420"/>
      <c r="AK26" s="420"/>
      <c r="AL26" s="420"/>
      <c r="AM26" s="420"/>
      <c r="AN26" s="420"/>
      <c r="AO26" s="420"/>
      <c r="AP26" s="420"/>
      <c r="AQ26" s="420"/>
      <c r="AR26" s="420"/>
      <c r="AS26" s="420"/>
      <c r="AT26" s="420"/>
      <c r="AU26" s="420"/>
      <c r="AV26" s="420"/>
      <c r="AW26" s="420"/>
      <c r="AX26" s="420"/>
      <c r="AY26" s="420"/>
      <c r="AZ26" s="420"/>
      <c r="BA26" s="420"/>
      <c r="BB26" s="420"/>
      <c r="BC26" s="420"/>
    </row>
    <row r="27" spans="1:55" s="421" customFormat="1" ht="75" customHeight="1" x14ac:dyDescent="0.25">
      <c r="A27" s="1067" t="s">
        <v>162</v>
      </c>
      <c r="B27" s="1083">
        <v>1</v>
      </c>
      <c r="C27" s="1084">
        <v>0</v>
      </c>
      <c r="D27" s="1096">
        <v>1</v>
      </c>
      <c r="E27" s="1125">
        <v>2</v>
      </c>
      <c r="F27" s="1084">
        <v>0</v>
      </c>
      <c r="G27" s="1120">
        <f t="shared" si="9"/>
        <v>2</v>
      </c>
      <c r="H27" s="1086">
        <v>1</v>
      </c>
      <c r="I27" s="1084">
        <v>0</v>
      </c>
      <c r="J27" s="1120">
        <f t="shared" si="10"/>
        <v>1</v>
      </c>
      <c r="K27" s="1121">
        <v>0</v>
      </c>
      <c r="L27" s="1121">
        <v>0</v>
      </c>
      <c r="M27" s="1122">
        <f t="shared" si="11"/>
        <v>0</v>
      </c>
      <c r="N27" s="1123">
        <f t="shared" si="12"/>
        <v>4</v>
      </c>
      <c r="O27" s="1121">
        <f t="shared" si="12"/>
        <v>0</v>
      </c>
      <c r="P27" s="1124">
        <v>4</v>
      </c>
      <c r="Q27" s="1072"/>
      <c r="R27" s="420"/>
      <c r="S27" s="420"/>
      <c r="T27" s="420"/>
      <c r="U27" s="420"/>
      <c r="V27" s="420"/>
      <c r="W27" s="420"/>
      <c r="X27" s="420"/>
      <c r="Y27" s="420"/>
      <c r="Z27" s="420"/>
      <c r="AA27" s="420"/>
      <c r="AB27" s="420"/>
      <c r="AC27" s="420"/>
      <c r="AD27" s="420"/>
      <c r="AE27" s="420"/>
      <c r="AF27" s="420"/>
      <c r="AG27" s="420"/>
      <c r="AH27" s="420"/>
      <c r="AI27" s="420"/>
      <c r="AJ27" s="420"/>
      <c r="AK27" s="420"/>
      <c r="AL27" s="420"/>
      <c r="AM27" s="420"/>
      <c r="AN27" s="420"/>
      <c r="AO27" s="420"/>
      <c r="AP27" s="420"/>
      <c r="AQ27" s="420"/>
      <c r="AR27" s="420"/>
      <c r="AS27" s="420"/>
      <c r="AT27" s="420"/>
      <c r="AU27" s="420"/>
      <c r="AV27" s="420"/>
      <c r="AW27" s="420"/>
      <c r="AX27" s="420"/>
      <c r="AY27" s="420"/>
      <c r="AZ27" s="420"/>
      <c r="BA27" s="420"/>
      <c r="BB27" s="420"/>
      <c r="BC27" s="420"/>
    </row>
    <row r="28" spans="1:55" s="421" customFormat="1" ht="48" customHeight="1" thickBot="1" x14ac:dyDescent="0.3">
      <c r="A28" s="1068" t="s">
        <v>163</v>
      </c>
      <c r="B28" s="1126">
        <v>1</v>
      </c>
      <c r="C28" s="1127">
        <v>0</v>
      </c>
      <c r="D28" s="1128">
        <v>1</v>
      </c>
      <c r="E28" s="1129">
        <v>0</v>
      </c>
      <c r="F28" s="1127">
        <v>0</v>
      </c>
      <c r="G28" s="1130">
        <v>0</v>
      </c>
      <c r="H28" s="1129">
        <v>0</v>
      </c>
      <c r="I28" s="1127">
        <v>0</v>
      </c>
      <c r="J28" s="1130">
        <v>0</v>
      </c>
      <c r="K28" s="1131">
        <v>0</v>
      </c>
      <c r="L28" s="1131">
        <v>0</v>
      </c>
      <c r="M28" s="1132">
        <v>0</v>
      </c>
      <c r="N28" s="1133">
        <f t="shared" si="12"/>
        <v>1</v>
      </c>
      <c r="O28" s="1131">
        <f t="shared" si="12"/>
        <v>0</v>
      </c>
      <c r="P28" s="1134">
        <v>1</v>
      </c>
      <c r="Q28" s="420"/>
      <c r="R28" s="420"/>
      <c r="S28" s="420"/>
      <c r="T28" s="420"/>
      <c r="U28" s="420"/>
      <c r="V28" s="420"/>
      <c r="W28" s="420"/>
      <c r="X28" s="420"/>
      <c r="Y28" s="420"/>
      <c r="Z28" s="420"/>
      <c r="AA28" s="420"/>
      <c r="AB28" s="420"/>
      <c r="AC28" s="420"/>
      <c r="AD28" s="420"/>
      <c r="AE28" s="420"/>
      <c r="AF28" s="420"/>
      <c r="AG28" s="420"/>
      <c r="AH28" s="420"/>
      <c r="AI28" s="420"/>
      <c r="AJ28" s="420"/>
      <c r="AK28" s="420"/>
      <c r="AL28" s="420"/>
      <c r="AM28" s="420"/>
      <c r="AN28" s="420"/>
      <c r="AO28" s="420"/>
      <c r="AP28" s="420"/>
      <c r="AQ28" s="420"/>
      <c r="AR28" s="420"/>
      <c r="AS28" s="420"/>
      <c r="AT28" s="420"/>
      <c r="AU28" s="420"/>
      <c r="AV28" s="420"/>
      <c r="AW28" s="420"/>
      <c r="AX28" s="420"/>
      <c r="AY28" s="420"/>
      <c r="AZ28" s="420"/>
      <c r="BA28" s="420"/>
      <c r="BB28" s="420"/>
      <c r="BC28" s="420"/>
    </row>
    <row r="29" spans="1:55" s="421" customFormat="1" ht="24.75" customHeight="1" thickBot="1" x14ac:dyDescent="0.3">
      <c r="A29" s="1073" t="s">
        <v>13</v>
      </c>
      <c r="B29" s="1135">
        <f>SUM(B20:B28)</f>
        <v>11</v>
      </c>
      <c r="C29" s="1136">
        <f>SUM(C20:C28)</f>
        <v>0</v>
      </c>
      <c r="D29" s="1137">
        <v>11</v>
      </c>
      <c r="E29" s="1138">
        <f t="shared" ref="E29:O29" si="13">SUM(E20:E28)</f>
        <v>14</v>
      </c>
      <c r="F29" s="1136">
        <f t="shared" si="13"/>
        <v>0</v>
      </c>
      <c r="G29" s="1139">
        <f t="shared" si="13"/>
        <v>14</v>
      </c>
      <c r="H29" s="1138">
        <f t="shared" si="13"/>
        <v>5</v>
      </c>
      <c r="I29" s="1136">
        <f t="shared" si="13"/>
        <v>0</v>
      </c>
      <c r="J29" s="1139">
        <f t="shared" si="13"/>
        <v>5</v>
      </c>
      <c r="K29" s="1140">
        <f t="shared" si="13"/>
        <v>1</v>
      </c>
      <c r="L29" s="1140">
        <f t="shared" si="13"/>
        <v>0</v>
      </c>
      <c r="M29" s="1141">
        <f t="shared" si="13"/>
        <v>1</v>
      </c>
      <c r="N29" s="1135">
        <f t="shared" si="13"/>
        <v>31</v>
      </c>
      <c r="O29" s="1136">
        <f t="shared" si="13"/>
        <v>0</v>
      </c>
      <c r="P29" s="1142">
        <v>31</v>
      </c>
      <c r="Q29" s="420"/>
      <c r="R29" s="420"/>
      <c r="S29" s="420"/>
      <c r="T29" s="420"/>
      <c r="U29" s="420"/>
      <c r="V29" s="420"/>
      <c r="W29" s="420"/>
      <c r="X29" s="420"/>
      <c r="Y29" s="420"/>
      <c r="Z29" s="420"/>
      <c r="AA29" s="420"/>
      <c r="AB29" s="420"/>
      <c r="AC29" s="420"/>
      <c r="AD29" s="420"/>
      <c r="AE29" s="420"/>
      <c r="AF29" s="420"/>
      <c r="AG29" s="420"/>
      <c r="AH29" s="420"/>
      <c r="AI29" s="420"/>
      <c r="AJ29" s="420"/>
      <c r="AK29" s="420"/>
      <c r="AL29" s="420"/>
      <c r="AM29" s="420"/>
      <c r="AN29" s="420"/>
      <c r="AO29" s="420"/>
      <c r="AP29" s="420"/>
      <c r="AQ29" s="420"/>
      <c r="AR29" s="420"/>
      <c r="AS29" s="420"/>
      <c r="AT29" s="420"/>
      <c r="AU29" s="420"/>
      <c r="AV29" s="420"/>
      <c r="AW29" s="420"/>
      <c r="AX29" s="420"/>
      <c r="AY29" s="420"/>
      <c r="AZ29" s="420"/>
      <c r="BA29" s="420"/>
      <c r="BB29" s="420"/>
      <c r="BC29" s="420"/>
    </row>
    <row r="30" spans="1:55" s="421" customFormat="1" ht="29.25" customHeight="1" thickBot="1" x14ac:dyDescent="0.3">
      <c r="A30" s="1074" t="s">
        <v>104</v>
      </c>
      <c r="B30" s="1143"/>
      <c r="C30" s="1144"/>
      <c r="D30" s="1145"/>
      <c r="E30" s="1146"/>
      <c r="F30" s="1144"/>
      <c r="G30" s="1147"/>
      <c r="H30" s="1146"/>
      <c r="I30" s="1144"/>
      <c r="J30" s="1147"/>
      <c r="K30" s="1148"/>
      <c r="L30" s="1148"/>
      <c r="M30" s="1149"/>
      <c r="N30" s="1143"/>
      <c r="O30" s="1144"/>
      <c r="P30" s="1150"/>
      <c r="Q30" s="420"/>
      <c r="R30" s="420"/>
      <c r="S30" s="420"/>
      <c r="T30" s="420"/>
      <c r="U30" s="420"/>
      <c r="V30" s="420"/>
      <c r="W30" s="420"/>
      <c r="X30" s="420"/>
      <c r="Y30" s="420"/>
      <c r="Z30" s="420"/>
      <c r="AA30" s="420"/>
      <c r="AB30" s="420"/>
      <c r="AC30" s="420"/>
      <c r="AD30" s="420"/>
      <c r="AE30" s="420"/>
      <c r="AF30" s="420"/>
      <c r="AG30" s="420"/>
      <c r="AH30" s="420"/>
      <c r="AI30" s="420"/>
      <c r="AJ30" s="420"/>
      <c r="AK30" s="420"/>
      <c r="AL30" s="420"/>
      <c r="AM30" s="420"/>
      <c r="AN30" s="420"/>
      <c r="AO30" s="420"/>
      <c r="AP30" s="420"/>
      <c r="AQ30" s="420"/>
      <c r="AR30" s="420"/>
      <c r="AS30" s="420"/>
      <c r="AT30" s="420"/>
      <c r="AU30" s="420"/>
      <c r="AV30" s="420"/>
      <c r="AW30" s="420"/>
      <c r="AX30" s="420"/>
      <c r="AY30" s="420"/>
      <c r="AZ30" s="420"/>
      <c r="BA30" s="420"/>
      <c r="BB30" s="420"/>
      <c r="BC30" s="420"/>
    </row>
    <row r="31" spans="1:55" s="421" customFormat="1" ht="88.5" customHeight="1" x14ac:dyDescent="0.25">
      <c r="A31" s="1066" t="s">
        <v>164</v>
      </c>
      <c r="B31" s="1117">
        <v>0</v>
      </c>
      <c r="C31" s="1118">
        <v>0</v>
      </c>
      <c r="D31" s="1085">
        <f>B31+C31</f>
        <v>0</v>
      </c>
      <c r="E31" s="1119">
        <v>0</v>
      </c>
      <c r="F31" s="1118">
        <v>0</v>
      </c>
      <c r="G31" s="1120">
        <f>E31+F31</f>
        <v>0</v>
      </c>
      <c r="H31" s="1119">
        <v>0</v>
      </c>
      <c r="I31" s="1118">
        <v>0</v>
      </c>
      <c r="J31" s="1120">
        <f>H31+I31</f>
        <v>0</v>
      </c>
      <c r="K31" s="1121">
        <v>0</v>
      </c>
      <c r="L31" s="1121">
        <v>0</v>
      </c>
      <c r="M31" s="1151">
        <f>K31+L31</f>
        <v>0</v>
      </c>
      <c r="N31" s="1117">
        <f>B31+E31+H31+K31</f>
        <v>0</v>
      </c>
      <c r="O31" s="1118">
        <f>C31+F31+I31+L31</f>
        <v>0</v>
      </c>
      <c r="P31" s="1152">
        <f>D31+G31+J31+M31</f>
        <v>0</v>
      </c>
      <c r="Q31" s="420"/>
      <c r="R31" s="420"/>
      <c r="S31" s="420"/>
      <c r="T31" s="420"/>
      <c r="U31" s="420"/>
      <c r="V31" s="420"/>
      <c r="W31" s="420"/>
      <c r="X31" s="420"/>
      <c r="Y31" s="420"/>
      <c r="Z31" s="420"/>
      <c r="AA31" s="420"/>
      <c r="AB31" s="420"/>
      <c r="AC31" s="420"/>
      <c r="AD31" s="420"/>
      <c r="AE31" s="420"/>
      <c r="AF31" s="420"/>
      <c r="AG31" s="420"/>
      <c r="AH31" s="420"/>
      <c r="AI31" s="420"/>
      <c r="AJ31" s="420"/>
      <c r="AK31" s="420"/>
      <c r="AL31" s="420"/>
      <c r="AM31" s="420"/>
      <c r="AN31" s="420"/>
      <c r="AO31" s="420"/>
      <c r="AP31" s="420"/>
      <c r="AQ31" s="420"/>
      <c r="AR31" s="420"/>
      <c r="AS31" s="420"/>
      <c r="AT31" s="420"/>
      <c r="AU31" s="420"/>
      <c r="AV31" s="420"/>
      <c r="AW31" s="420"/>
      <c r="AX31" s="420"/>
      <c r="AY31" s="420"/>
      <c r="AZ31" s="420"/>
      <c r="BA31" s="420"/>
      <c r="BB31" s="420"/>
      <c r="BC31" s="420"/>
    </row>
    <row r="32" spans="1:55" s="421" customFormat="1" ht="33.75" customHeight="1" x14ac:dyDescent="0.25">
      <c r="A32" s="1067" t="s">
        <v>159</v>
      </c>
      <c r="B32" s="1083">
        <v>0</v>
      </c>
      <c r="C32" s="1084">
        <v>0</v>
      </c>
      <c r="D32" s="1085">
        <f t="shared" ref="D32:D38" si="14">B32+C32</f>
        <v>0</v>
      </c>
      <c r="E32" s="1086">
        <v>0</v>
      </c>
      <c r="F32" s="1084">
        <v>0</v>
      </c>
      <c r="G32" s="1120">
        <f t="shared" ref="G32:G38" si="15">E32+F32</f>
        <v>0</v>
      </c>
      <c r="H32" s="1086">
        <v>0</v>
      </c>
      <c r="I32" s="1084">
        <v>0</v>
      </c>
      <c r="J32" s="1120">
        <f>H32+I32</f>
        <v>0</v>
      </c>
      <c r="K32" s="1121">
        <v>0</v>
      </c>
      <c r="L32" s="1121">
        <v>0</v>
      </c>
      <c r="M32" s="1151">
        <f t="shared" ref="M32:M38" si="16">K32+L32</f>
        <v>0</v>
      </c>
      <c r="N32" s="1117">
        <f t="shared" ref="N32:P38" si="17">B32+E32+H32+K32</f>
        <v>0</v>
      </c>
      <c r="O32" s="1118">
        <f t="shared" si="17"/>
        <v>0</v>
      </c>
      <c r="P32" s="1152">
        <f t="shared" si="17"/>
        <v>0</v>
      </c>
      <c r="Q32" s="420"/>
      <c r="R32" s="420"/>
      <c r="S32" s="420"/>
      <c r="T32" s="420"/>
      <c r="U32" s="420"/>
      <c r="V32" s="420"/>
      <c r="W32" s="420"/>
      <c r="X32" s="420"/>
      <c r="Y32" s="420"/>
      <c r="Z32" s="420"/>
      <c r="AA32" s="420"/>
      <c r="AB32" s="420"/>
      <c r="AC32" s="420"/>
      <c r="AD32" s="420"/>
      <c r="AE32" s="420"/>
      <c r="AF32" s="420"/>
      <c r="AG32" s="420"/>
      <c r="AH32" s="420"/>
      <c r="AI32" s="420"/>
      <c r="AJ32" s="420"/>
      <c r="AK32" s="420"/>
      <c r="AL32" s="420"/>
      <c r="AM32" s="420"/>
      <c r="AN32" s="420"/>
      <c r="AO32" s="420"/>
      <c r="AP32" s="420"/>
      <c r="AQ32" s="420"/>
      <c r="AR32" s="420"/>
      <c r="AS32" s="420"/>
      <c r="AT32" s="420"/>
      <c r="AU32" s="420"/>
      <c r="AV32" s="420"/>
      <c r="AW32" s="420"/>
      <c r="AX32" s="420"/>
      <c r="AY32" s="420"/>
      <c r="AZ32" s="420"/>
      <c r="BA32" s="420"/>
      <c r="BB32" s="420"/>
      <c r="BC32" s="420"/>
    </row>
    <row r="33" spans="1:115" s="421" customFormat="1" ht="32.25" customHeight="1" x14ac:dyDescent="0.25">
      <c r="A33" s="1067" t="s">
        <v>142</v>
      </c>
      <c r="B33" s="1083">
        <v>0</v>
      </c>
      <c r="C33" s="1084">
        <v>0</v>
      </c>
      <c r="D33" s="1085">
        <f t="shared" si="14"/>
        <v>0</v>
      </c>
      <c r="E33" s="1086">
        <v>0</v>
      </c>
      <c r="F33" s="1084">
        <v>0</v>
      </c>
      <c r="G33" s="1120">
        <f t="shared" si="15"/>
        <v>0</v>
      </c>
      <c r="H33" s="1086">
        <v>0</v>
      </c>
      <c r="I33" s="1084">
        <v>0</v>
      </c>
      <c r="J33" s="1120">
        <f t="shared" ref="J33:J38" si="18">H33+I33</f>
        <v>0</v>
      </c>
      <c r="K33" s="1121">
        <v>0</v>
      </c>
      <c r="L33" s="1121">
        <v>0</v>
      </c>
      <c r="M33" s="1151">
        <f t="shared" si="16"/>
        <v>0</v>
      </c>
      <c r="N33" s="1117">
        <f t="shared" si="17"/>
        <v>0</v>
      </c>
      <c r="O33" s="1118">
        <f t="shared" si="17"/>
        <v>0</v>
      </c>
      <c r="P33" s="1152">
        <f t="shared" si="17"/>
        <v>0</v>
      </c>
      <c r="Q33" s="420"/>
      <c r="R33" s="420"/>
      <c r="S33" s="420"/>
      <c r="T33" s="420"/>
      <c r="U33" s="420"/>
      <c r="V33" s="420"/>
      <c r="W33" s="420"/>
      <c r="X33" s="420"/>
      <c r="Y33" s="420"/>
      <c r="Z33" s="420"/>
      <c r="AA33" s="420"/>
      <c r="AB33" s="420"/>
      <c r="AC33" s="420"/>
      <c r="AD33" s="420"/>
      <c r="AE33" s="420"/>
      <c r="AF33" s="420"/>
      <c r="AG33" s="420"/>
      <c r="AH33" s="420"/>
      <c r="AI33" s="420"/>
      <c r="AJ33" s="420"/>
      <c r="AK33" s="420"/>
      <c r="AL33" s="420"/>
      <c r="AM33" s="420"/>
      <c r="AN33" s="420"/>
      <c r="AO33" s="420"/>
      <c r="AP33" s="420"/>
      <c r="AQ33" s="420"/>
      <c r="AR33" s="420"/>
      <c r="AS33" s="420"/>
      <c r="AT33" s="420"/>
      <c r="AU33" s="420"/>
      <c r="AV33" s="420"/>
      <c r="AW33" s="420"/>
      <c r="AX33" s="420"/>
      <c r="AY33" s="420"/>
      <c r="AZ33" s="420"/>
      <c r="BA33" s="420"/>
      <c r="BB33" s="420"/>
      <c r="BC33" s="420"/>
    </row>
    <row r="34" spans="1:115" s="421" customFormat="1" ht="15.75" customHeight="1" x14ac:dyDescent="0.25">
      <c r="A34" s="1067" t="s">
        <v>143</v>
      </c>
      <c r="B34" s="1083">
        <v>0</v>
      </c>
      <c r="C34" s="1084">
        <v>0</v>
      </c>
      <c r="D34" s="1085">
        <f t="shared" si="14"/>
        <v>0</v>
      </c>
      <c r="E34" s="1086">
        <v>0</v>
      </c>
      <c r="F34" s="1084">
        <v>0</v>
      </c>
      <c r="G34" s="1120">
        <f t="shared" si="15"/>
        <v>0</v>
      </c>
      <c r="H34" s="1086">
        <v>0</v>
      </c>
      <c r="I34" s="1084">
        <v>0</v>
      </c>
      <c r="J34" s="1120">
        <f t="shared" si="18"/>
        <v>0</v>
      </c>
      <c r="K34" s="1121">
        <v>0</v>
      </c>
      <c r="L34" s="1121">
        <v>0</v>
      </c>
      <c r="M34" s="1151">
        <f t="shared" si="16"/>
        <v>0</v>
      </c>
      <c r="N34" s="1117">
        <f t="shared" si="17"/>
        <v>0</v>
      </c>
      <c r="O34" s="1118">
        <f t="shared" si="17"/>
        <v>0</v>
      </c>
      <c r="P34" s="1152">
        <f t="shared" si="17"/>
        <v>0</v>
      </c>
      <c r="Q34" s="420"/>
      <c r="R34" s="420"/>
      <c r="S34" s="420"/>
      <c r="T34" s="420"/>
      <c r="U34" s="420"/>
      <c r="V34" s="420"/>
      <c r="W34" s="420"/>
      <c r="X34" s="420"/>
      <c r="Y34" s="420"/>
      <c r="Z34" s="420"/>
      <c r="AA34" s="420"/>
      <c r="AB34" s="420"/>
      <c r="AC34" s="420"/>
      <c r="AD34" s="420"/>
      <c r="AE34" s="420"/>
      <c r="AF34" s="420"/>
      <c r="AG34" s="420"/>
      <c r="AH34" s="420"/>
      <c r="AI34" s="420"/>
      <c r="AJ34" s="420"/>
      <c r="AK34" s="420"/>
      <c r="AL34" s="420"/>
      <c r="AM34" s="420"/>
      <c r="AN34" s="420"/>
      <c r="AO34" s="420"/>
      <c r="AP34" s="420"/>
      <c r="AQ34" s="420"/>
      <c r="AR34" s="420"/>
      <c r="AS34" s="420"/>
      <c r="AT34" s="420"/>
      <c r="AU34" s="420"/>
      <c r="AV34" s="420"/>
      <c r="AW34" s="420"/>
      <c r="AX34" s="420"/>
      <c r="AY34" s="420"/>
      <c r="AZ34" s="420"/>
      <c r="BA34" s="420"/>
      <c r="BB34" s="420"/>
      <c r="BC34" s="420"/>
    </row>
    <row r="35" spans="1:115" s="421" customFormat="1" ht="30" customHeight="1" x14ac:dyDescent="0.25">
      <c r="A35" s="1067" t="s">
        <v>160</v>
      </c>
      <c r="B35" s="1083">
        <v>0</v>
      </c>
      <c r="C35" s="1084">
        <v>0</v>
      </c>
      <c r="D35" s="1085">
        <f t="shared" si="14"/>
        <v>0</v>
      </c>
      <c r="E35" s="1086">
        <v>0</v>
      </c>
      <c r="F35" s="1084">
        <v>0</v>
      </c>
      <c r="G35" s="1120">
        <f t="shared" si="15"/>
        <v>0</v>
      </c>
      <c r="H35" s="1086">
        <v>0</v>
      </c>
      <c r="I35" s="1084">
        <v>0</v>
      </c>
      <c r="J35" s="1120">
        <f t="shared" si="18"/>
        <v>0</v>
      </c>
      <c r="K35" s="1121">
        <v>0</v>
      </c>
      <c r="L35" s="1121">
        <v>0</v>
      </c>
      <c r="M35" s="1151">
        <f t="shared" si="16"/>
        <v>0</v>
      </c>
      <c r="N35" s="1117">
        <f t="shared" si="17"/>
        <v>0</v>
      </c>
      <c r="O35" s="1118">
        <f t="shared" si="17"/>
        <v>0</v>
      </c>
      <c r="P35" s="1152">
        <f t="shared" si="17"/>
        <v>0</v>
      </c>
      <c r="Q35" s="420"/>
      <c r="R35" s="420"/>
      <c r="S35" s="420"/>
      <c r="T35" s="420"/>
      <c r="U35" s="420"/>
      <c r="V35" s="420"/>
      <c r="W35" s="420"/>
      <c r="X35" s="420"/>
      <c r="Y35" s="420"/>
      <c r="Z35" s="420"/>
      <c r="AA35" s="420"/>
      <c r="AB35" s="420"/>
      <c r="AC35" s="420"/>
      <c r="AD35" s="420"/>
      <c r="AE35" s="420"/>
      <c r="AF35" s="420"/>
      <c r="AG35" s="420"/>
      <c r="AH35" s="420"/>
      <c r="AI35" s="420"/>
      <c r="AJ35" s="420"/>
      <c r="AK35" s="420"/>
      <c r="AL35" s="420"/>
      <c r="AM35" s="420"/>
      <c r="AN35" s="420"/>
      <c r="AO35" s="420"/>
      <c r="AP35" s="420"/>
      <c r="AQ35" s="420"/>
      <c r="AR35" s="420"/>
      <c r="AS35" s="420"/>
      <c r="AT35" s="420"/>
      <c r="AU35" s="420"/>
      <c r="AV35" s="420"/>
      <c r="AW35" s="420"/>
      <c r="AX35" s="420"/>
      <c r="AY35" s="420"/>
      <c r="AZ35" s="420"/>
      <c r="BA35" s="420"/>
      <c r="BB35" s="420"/>
      <c r="BC35" s="420"/>
    </row>
    <row r="36" spans="1:115" s="421" customFormat="1" ht="34.5" customHeight="1" x14ac:dyDescent="0.25">
      <c r="A36" s="1067" t="s">
        <v>161</v>
      </c>
      <c r="B36" s="1153">
        <v>0</v>
      </c>
      <c r="C36" s="1154">
        <v>0</v>
      </c>
      <c r="D36" s="1085">
        <f t="shared" si="14"/>
        <v>0</v>
      </c>
      <c r="E36" s="1154">
        <v>0</v>
      </c>
      <c r="F36" s="1154">
        <v>0</v>
      </c>
      <c r="G36" s="1120">
        <f t="shared" si="15"/>
        <v>0</v>
      </c>
      <c r="H36" s="1154">
        <v>0</v>
      </c>
      <c r="I36" s="1154">
        <v>0</v>
      </c>
      <c r="J36" s="1120">
        <f t="shared" si="18"/>
        <v>0</v>
      </c>
      <c r="K36" s="1121">
        <v>0</v>
      </c>
      <c r="L36" s="1121">
        <v>0</v>
      </c>
      <c r="M36" s="1151">
        <f t="shared" si="16"/>
        <v>0</v>
      </c>
      <c r="N36" s="1117">
        <f t="shared" si="17"/>
        <v>0</v>
      </c>
      <c r="O36" s="1118">
        <f t="shared" si="17"/>
        <v>0</v>
      </c>
      <c r="P36" s="1152">
        <f t="shared" si="17"/>
        <v>0</v>
      </c>
      <c r="Q36" s="420"/>
      <c r="R36" s="420"/>
      <c r="S36" s="420"/>
      <c r="T36" s="420"/>
      <c r="U36" s="420"/>
      <c r="V36" s="420"/>
      <c r="W36" s="420"/>
      <c r="X36" s="420"/>
      <c r="Y36" s="420"/>
      <c r="Z36" s="420"/>
      <c r="AA36" s="420"/>
      <c r="AB36" s="420"/>
      <c r="AC36" s="420"/>
      <c r="AD36" s="420"/>
      <c r="AE36" s="420"/>
      <c r="AF36" s="420"/>
      <c r="AG36" s="420"/>
      <c r="AH36" s="420"/>
      <c r="AI36" s="420"/>
      <c r="AJ36" s="420"/>
      <c r="AK36" s="420"/>
      <c r="AL36" s="420"/>
      <c r="AM36" s="420"/>
      <c r="AN36" s="420"/>
      <c r="AO36" s="420"/>
      <c r="AP36" s="420"/>
      <c r="AQ36" s="420"/>
      <c r="AR36" s="420"/>
      <c r="AS36" s="420"/>
      <c r="AT36" s="420"/>
      <c r="AU36" s="420"/>
      <c r="AV36" s="420"/>
      <c r="AW36" s="420"/>
      <c r="AX36" s="420"/>
      <c r="AY36" s="420"/>
      <c r="AZ36" s="420"/>
      <c r="BA36" s="420"/>
      <c r="BB36" s="420"/>
      <c r="BC36" s="420"/>
    </row>
    <row r="37" spans="1:115" s="421" customFormat="1" ht="19.5" customHeight="1" x14ac:dyDescent="0.25">
      <c r="A37" s="1067" t="s">
        <v>144</v>
      </c>
      <c r="B37" s="1153">
        <v>0</v>
      </c>
      <c r="C37" s="1154">
        <v>0</v>
      </c>
      <c r="D37" s="1085">
        <f t="shared" si="14"/>
        <v>0</v>
      </c>
      <c r="E37" s="1154">
        <v>0</v>
      </c>
      <c r="F37" s="1154">
        <v>0</v>
      </c>
      <c r="G37" s="1120">
        <f t="shared" si="15"/>
        <v>0</v>
      </c>
      <c r="H37" s="1154">
        <v>0</v>
      </c>
      <c r="I37" s="1154">
        <v>0</v>
      </c>
      <c r="J37" s="1120">
        <f t="shared" si="18"/>
        <v>0</v>
      </c>
      <c r="K37" s="1121">
        <v>0</v>
      </c>
      <c r="L37" s="1121">
        <v>0</v>
      </c>
      <c r="M37" s="1151">
        <f t="shared" si="16"/>
        <v>0</v>
      </c>
      <c r="N37" s="1117">
        <f t="shared" si="17"/>
        <v>0</v>
      </c>
      <c r="O37" s="1118">
        <f t="shared" si="17"/>
        <v>0</v>
      </c>
      <c r="P37" s="1152">
        <f t="shared" si="17"/>
        <v>0</v>
      </c>
      <c r="Q37" s="420"/>
      <c r="R37" s="420"/>
      <c r="S37" s="420"/>
      <c r="T37" s="420"/>
      <c r="U37" s="420"/>
      <c r="V37" s="420"/>
      <c r="W37" s="420"/>
      <c r="X37" s="420"/>
      <c r="Y37" s="420"/>
      <c r="Z37" s="420"/>
      <c r="AA37" s="420"/>
      <c r="AB37" s="420"/>
      <c r="AC37" s="420"/>
      <c r="AD37" s="420"/>
      <c r="AE37" s="420"/>
      <c r="AF37" s="420"/>
      <c r="AG37" s="420"/>
      <c r="AH37" s="420"/>
      <c r="AI37" s="420"/>
      <c r="AJ37" s="420"/>
      <c r="AK37" s="420"/>
      <c r="AL37" s="420"/>
      <c r="AM37" s="420"/>
      <c r="AN37" s="420"/>
      <c r="AO37" s="420"/>
      <c r="AP37" s="420"/>
      <c r="AQ37" s="420"/>
      <c r="AR37" s="420"/>
      <c r="AS37" s="420"/>
      <c r="AT37" s="420"/>
      <c r="AU37" s="420"/>
      <c r="AV37" s="420"/>
      <c r="AW37" s="420"/>
      <c r="AX37" s="420"/>
      <c r="AY37" s="420"/>
      <c r="AZ37" s="420"/>
      <c r="BA37" s="420"/>
      <c r="BB37" s="420"/>
      <c r="BC37" s="420"/>
    </row>
    <row r="38" spans="1:115" s="421" customFormat="1" ht="68.25" customHeight="1" x14ac:dyDescent="0.25">
      <c r="A38" s="1067" t="s">
        <v>162</v>
      </c>
      <c r="B38" s="1153">
        <v>0</v>
      </c>
      <c r="C38" s="1154">
        <v>0</v>
      </c>
      <c r="D38" s="1085">
        <f t="shared" si="14"/>
        <v>0</v>
      </c>
      <c r="E38" s="1154">
        <v>0</v>
      </c>
      <c r="F38" s="1154">
        <v>0</v>
      </c>
      <c r="G38" s="1120">
        <f t="shared" si="15"/>
        <v>0</v>
      </c>
      <c r="H38" s="1154">
        <v>0</v>
      </c>
      <c r="I38" s="1154">
        <v>0</v>
      </c>
      <c r="J38" s="1120">
        <f t="shared" si="18"/>
        <v>0</v>
      </c>
      <c r="K38" s="1121">
        <v>0</v>
      </c>
      <c r="L38" s="1121">
        <v>0</v>
      </c>
      <c r="M38" s="1151">
        <f t="shared" si="16"/>
        <v>0</v>
      </c>
      <c r="N38" s="1117">
        <f t="shared" si="17"/>
        <v>0</v>
      </c>
      <c r="O38" s="1118">
        <f t="shared" si="17"/>
        <v>0</v>
      </c>
      <c r="P38" s="1152">
        <f t="shared" si="17"/>
        <v>0</v>
      </c>
      <c r="Q38" s="420"/>
      <c r="R38" s="420"/>
      <c r="S38" s="420"/>
      <c r="T38" s="420"/>
      <c r="U38" s="420"/>
      <c r="V38" s="420"/>
      <c r="W38" s="420"/>
      <c r="X38" s="420"/>
      <c r="Y38" s="420"/>
      <c r="Z38" s="420"/>
      <c r="AA38" s="420"/>
      <c r="AB38" s="420"/>
      <c r="AC38" s="420"/>
      <c r="AD38" s="420"/>
      <c r="AE38" s="420"/>
      <c r="AF38" s="420"/>
      <c r="AG38" s="420"/>
      <c r="AH38" s="420"/>
      <c r="AI38" s="420"/>
      <c r="AJ38" s="420"/>
      <c r="AK38" s="420"/>
      <c r="AL38" s="420"/>
      <c r="AM38" s="420"/>
      <c r="AN38" s="420"/>
      <c r="AO38" s="420"/>
      <c r="AP38" s="420"/>
      <c r="AQ38" s="420"/>
      <c r="AR38" s="420"/>
      <c r="AS38" s="420"/>
      <c r="AT38" s="420"/>
      <c r="AU38" s="420"/>
      <c r="AV38" s="420"/>
      <c r="AW38" s="420"/>
      <c r="AX38" s="420"/>
      <c r="AY38" s="420"/>
      <c r="AZ38" s="420"/>
      <c r="BA38" s="420"/>
      <c r="BB38" s="420"/>
      <c r="BC38" s="420"/>
    </row>
    <row r="39" spans="1:115" s="421" customFormat="1" ht="49.5" customHeight="1" thickBot="1" x14ac:dyDescent="0.3">
      <c r="A39" s="1075" t="s">
        <v>163</v>
      </c>
      <c r="B39" s="1155">
        <f t="shared" ref="B39:J39" si="19">SUM(B31:B36)</f>
        <v>0</v>
      </c>
      <c r="C39" s="1156">
        <f t="shared" si="19"/>
        <v>0</v>
      </c>
      <c r="D39" s="1157">
        <f t="shared" si="19"/>
        <v>0</v>
      </c>
      <c r="E39" s="1158">
        <f t="shared" si="19"/>
        <v>0</v>
      </c>
      <c r="F39" s="1156">
        <f t="shared" si="19"/>
        <v>0</v>
      </c>
      <c r="G39" s="1157">
        <f t="shared" si="19"/>
        <v>0</v>
      </c>
      <c r="H39" s="1159">
        <f t="shared" si="19"/>
        <v>0</v>
      </c>
      <c r="I39" s="1156">
        <f t="shared" si="19"/>
        <v>0</v>
      </c>
      <c r="J39" s="1157">
        <f t="shared" si="19"/>
        <v>0</v>
      </c>
      <c r="K39" s="1160">
        <f>SUM(K31:K38)</f>
        <v>0</v>
      </c>
      <c r="L39" s="1160">
        <f>SUM(L31:L38)</f>
        <v>0</v>
      </c>
      <c r="M39" s="1158">
        <f>SUM(M31:M38)</f>
        <v>0</v>
      </c>
      <c r="N39" s="1155">
        <f>SUM(N31:N38)</f>
        <v>0</v>
      </c>
      <c r="O39" s="1156">
        <f>SUM(O31:O38)</f>
        <v>0</v>
      </c>
      <c r="P39" s="1161">
        <f>M39+J39+G39+D39</f>
        <v>0</v>
      </c>
      <c r="Q39" s="420"/>
      <c r="R39" s="420"/>
      <c r="S39" s="420"/>
      <c r="T39" s="420"/>
      <c r="U39" s="420"/>
      <c r="V39" s="420"/>
      <c r="W39" s="420"/>
      <c r="X39" s="420"/>
      <c r="Y39" s="420"/>
      <c r="Z39" s="420"/>
      <c r="AA39" s="420"/>
      <c r="AB39" s="420"/>
      <c r="AC39" s="420"/>
      <c r="AD39" s="420"/>
      <c r="AE39" s="420"/>
      <c r="AF39" s="420"/>
      <c r="AG39" s="420"/>
      <c r="AH39" s="420"/>
      <c r="AI39" s="420"/>
      <c r="AJ39" s="420"/>
      <c r="AK39" s="420"/>
      <c r="AL39" s="420"/>
      <c r="AM39" s="420"/>
      <c r="AN39" s="420"/>
      <c r="AO39" s="420"/>
      <c r="AP39" s="420"/>
      <c r="AQ39" s="420"/>
      <c r="AR39" s="420"/>
      <c r="AS39" s="420"/>
      <c r="AT39" s="420"/>
      <c r="AU39" s="420"/>
      <c r="AV39" s="420"/>
      <c r="AW39" s="420"/>
      <c r="AX39" s="420"/>
      <c r="AY39" s="420"/>
      <c r="AZ39" s="420"/>
      <c r="BA39" s="420"/>
      <c r="BB39" s="420"/>
      <c r="BC39" s="420"/>
    </row>
    <row r="40" spans="1:115" s="421" customFormat="1" ht="30" customHeight="1" x14ac:dyDescent="0.25">
      <c r="A40" s="1076" t="s">
        <v>105</v>
      </c>
      <c r="B40" s="1162">
        <f>B29</f>
        <v>11</v>
      </c>
      <c r="C40" s="1163">
        <f t="shared" ref="C40:M41" si="20">C29</f>
        <v>0</v>
      </c>
      <c r="D40" s="1164">
        <v>11</v>
      </c>
      <c r="E40" s="1165">
        <f t="shared" si="20"/>
        <v>14</v>
      </c>
      <c r="F40" s="1166">
        <f t="shared" si="20"/>
        <v>0</v>
      </c>
      <c r="G40" s="1164">
        <f t="shared" si="20"/>
        <v>14</v>
      </c>
      <c r="H40" s="1166">
        <f t="shared" si="20"/>
        <v>5</v>
      </c>
      <c r="I40" s="1163">
        <f t="shared" si="20"/>
        <v>0</v>
      </c>
      <c r="J40" s="1164">
        <f t="shared" si="20"/>
        <v>5</v>
      </c>
      <c r="K40" s="1166">
        <f t="shared" si="20"/>
        <v>1</v>
      </c>
      <c r="L40" s="1163">
        <f t="shared" si="20"/>
        <v>0</v>
      </c>
      <c r="M40" s="1167">
        <f t="shared" si="20"/>
        <v>1</v>
      </c>
      <c r="N40" s="1162">
        <f>N29</f>
        <v>31</v>
      </c>
      <c r="O40" s="1163">
        <f>O29</f>
        <v>0</v>
      </c>
      <c r="P40" s="1168">
        <f>P29</f>
        <v>31</v>
      </c>
      <c r="Q40" s="420"/>
      <c r="R40" s="420"/>
      <c r="S40" s="420"/>
      <c r="T40" s="420"/>
      <c r="U40" s="420"/>
      <c r="V40" s="420"/>
      <c r="W40" s="420"/>
      <c r="X40" s="420"/>
      <c r="Y40" s="420"/>
      <c r="Z40" s="420"/>
      <c r="AA40" s="420"/>
      <c r="AB40" s="420"/>
      <c r="AC40" s="420"/>
      <c r="AD40" s="420"/>
      <c r="AE40" s="420"/>
      <c r="AF40" s="420"/>
      <c r="AG40" s="420"/>
      <c r="AH40" s="420"/>
      <c r="AI40" s="420"/>
      <c r="AJ40" s="420"/>
      <c r="AK40" s="420"/>
      <c r="AL40" s="420"/>
      <c r="AM40" s="420"/>
      <c r="AN40" s="420"/>
      <c r="AO40" s="420"/>
      <c r="AP40" s="420"/>
      <c r="AQ40" s="420"/>
      <c r="AR40" s="420"/>
      <c r="AS40" s="420"/>
      <c r="AT40" s="420"/>
      <c r="AU40" s="420"/>
      <c r="AV40" s="420"/>
      <c r="AW40" s="420"/>
      <c r="AX40" s="420"/>
      <c r="AY40" s="420"/>
      <c r="AZ40" s="420"/>
      <c r="BA40" s="420"/>
      <c r="BB40" s="420"/>
      <c r="BC40" s="420"/>
    </row>
    <row r="41" spans="1:115" s="421" customFormat="1" ht="25.15" customHeight="1" thickBot="1" x14ac:dyDescent="0.3">
      <c r="A41" s="1077" t="s">
        <v>132</v>
      </c>
      <c r="B41" s="1169">
        <f>B39</f>
        <v>0</v>
      </c>
      <c r="C41" s="1170">
        <f t="shared" ref="C41:J41" si="21">C39</f>
        <v>0</v>
      </c>
      <c r="D41" s="1171">
        <f t="shared" si="21"/>
        <v>0</v>
      </c>
      <c r="E41" s="1172">
        <f t="shared" si="21"/>
        <v>0</v>
      </c>
      <c r="F41" s="1173">
        <f t="shared" si="21"/>
        <v>0</v>
      </c>
      <c r="G41" s="1171">
        <f t="shared" si="21"/>
        <v>0</v>
      </c>
      <c r="H41" s="1173">
        <f t="shared" si="21"/>
        <v>0</v>
      </c>
      <c r="I41" s="1170">
        <f t="shared" si="21"/>
        <v>0</v>
      </c>
      <c r="J41" s="1171">
        <f t="shared" si="21"/>
        <v>0</v>
      </c>
      <c r="K41" s="1166">
        <f t="shared" si="20"/>
        <v>0</v>
      </c>
      <c r="L41" s="1163">
        <f t="shared" si="20"/>
        <v>0</v>
      </c>
      <c r="M41" s="1167">
        <f t="shared" si="20"/>
        <v>0</v>
      </c>
      <c r="N41" s="1169">
        <f>N39</f>
        <v>0</v>
      </c>
      <c r="O41" s="1170">
        <f>O39</f>
        <v>0</v>
      </c>
      <c r="P41" s="1174">
        <f>P39</f>
        <v>0</v>
      </c>
      <c r="Q41" s="420"/>
      <c r="R41" s="420"/>
      <c r="S41" s="420"/>
      <c r="T41" s="420"/>
      <c r="U41" s="420"/>
      <c r="V41" s="420"/>
      <c r="W41" s="420"/>
      <c r="X41" s="420"/>
      <c r="Y41" s="420"/>
      <c r="Z41" s="420"/>
      <c r="AA41" s="420"/>
      <c r="AB41" s="420"/>
      <c r="AC41" s="420"/>
      <c r="AD41" s="420"/>
      <c r="AE41" s="420"/>
      <c r="AF41" s="420"/>
      <c r="AG41" s="420"/>
      <c r="AH41" s="420"/>
      <c r="AI41" s="420"/>
      <c r="AJ41" s="420"/>
      <c r="AK41" s="420"/>
      <c r="AL41" s="420"/>
      <c r="AM41" s="420"/>
      <c r="AN41" s="420"/>
      <c r="AO41" s="420"/>
      <c r="AP41" s="420"/>
      <c r="AQ41" s="420"/>
      <c r="AR41" s="420"/>
      <c r="AS41" s="420"/>
      <c r="AT41" s="420"/>
      <c r="AU41" s="420"/>
      <c r="AV41" s="420"/>
      <c r="AW41" s="420"/>
      <c r="AX41" s="420"/>
      <c r="AY41" s="420"/>
      <c r="AZ41" s="420"/>
      <c r="BA41" s="420"/>
      <c r="BB41" s="420"/>
      <c r="BC41" s="420"/>
    </row>
    <row r="42" spans="1:115" s="421" customFormat="1" ht="25.9" customHeight="1" thickBot="1" x14ac:dyDescent="0.3">
      <c r="A42" s="1078" t="s">
        <v>104</v>
      </c>
      <c r="B42" s="1175">
        <f t="shared" ref="B42:I43" si="22">SUM(B40:B41)</f>
        <v>11</v>
      </c>
      <c r="C42" s="1176">
        <f t="shared" si="22"/>
        <v>0</v>
      </c>
      <c r="D42" s="1177">
        <f>SUM(D40:D41)</f>
        <v>11</v>
      </c>
      <c r="E42" s="1178">
        <f t="shared" si="22"/>
        <v>14</v>
      </c>
      <c r="F42" s="1179">
        <f t="shared" si="22"/>
        <v>0</v>
      </c>
      <c r="G42" s="1177">
        <f>SUM(G40:G41)</f>
        <v>14</v>
      </c>
      <c r="H42" s="1179">
        <f t="shared" si="22"/>
        <v>5</v>
      </c>
      <c r="I42" s="1176">
        <f t="shared" si="22"/>
        <v>0</v>
      </c>
      <c r="J42" s="1177">
        <f t="shared" ref="J42:M43" si="23">SUM(J40:J41)</f>
        <v>5</v>
      </c>
      <c r="K42" s="1180">
        <f t="shared" si="23"/>
        <v>1</v>
      </c>
      <c r="L42" s="1140">
        <f t="shared" si="23"/>
        <v>0</v>
      </c>
      <c r="M42" s="1141">
        <f t="shared" si="23"/>
        <v>1</v>
      </c>
      <c r="N42" s="1175">
        <f t="shared" ref="N42:P43" si="24">B42+E42+H42+K42</f>
        <v>31</v>
      </c>
      <c r="O42" s="1179">
        <f t="shared" si="24"/>
        <v>0</v>
      </c>
      <c r="P42" s="1181">
        <f t="shared" si="24"/>
        <v>31</v>
      </c>
      <c r="Q42" s="420"/>
      <c r="R42" s="420"/>
      <c r="S42" s="420"/>
      <c r="T42" s="420"/>
      <c r="U42" s="420"/>
      <c r="V42" s="420"/>
      <c r="W42" s="420"/>
      <c r="X42" s="420"/>
      <c r="Y42" s="420"/>
      <c r="Z42" s="420"/>
      <c r="AA42" s="420"/>
      <c r="AB42" s="420"/>
      <c r="AC42" s="420"/>
      <c r="AD42" s="420"/>
      <c r="AE42" s="420"/>
      <c r="AF42" s="420"/>
      <c r="AG42" s="420"/>
      <c r="AH42" s="420"/>
      <c r="AI42" s="420"/>
      <c r="AJ42" s="420"/>
      <c r="AK42" s="420"/>
      <c r="AL42" s="420"/>
      <c r="AM42" s="420"/>
      <c r="AN42" s="420"/>
      <c r="AO42" s="420"/>
      <c r="AP42" s="420"/>
      <c r="AQ42" s="420"/>
      <c r="AR42" s="420"/>
      <c r="AS42" s="420"/>
      <c r="AT42" s="420"/>
      <c r="AU42" s="420"/>
      <c r="AV42" s="420"/>
      <c r="AW42" s="420"/>
      <c r="AX42" s="420"/>
      <c r="AY42" s="420"/>
      <c r="AZ42" s="420"/>
      <c r="BA42" s="420"/>
      <c r="BB42" s="420"/>
      <c r="BC42" s="420"/>
    </row>
    <row r="43" spans="1:115" s="421" customFormat="1" ht="33" customHeight="1" thickBot="1" x14ac:dyDescent="0.3">
      <c r="A43" s="1079" t="s">
        <v>106</v>
      </c>
      <c r="B43" s="1175">
        <f>SUM(B41:B42)</f>
        <v>11</v>
      </c>
      <c r="C43" s="1176">
        <f t="shared" si="22"/>
        <v>0</v>
      </c>
      <c r="D43" s="1177">
        <f>SUM(D41:D42)</f>
        <v>11</v>
      </c>
      <c r="E43" s="1178">
        <f>SUM(E41:E42)</f>
        <v>14</v>
      </c>
      <c r="F43" s="1179">
        <f t="shared" si="22"/>
        <v>0</v>
      </c>
      <c r="G43" s="1177">
        <f>SUM(G41:G42)</f>
        <v>14</v>
      </c>
      <c r="H43" s="1179">
        <f t="shared" si="22"/>
        <v>5</v>
      </c>
      <c r="I43" s="1176">
        <f t="shared" si="22"/>
        <v>0</v>
      </c>
      <c r="J43" s="1177">
        <f t="shared" si="23"/>
        <v>5</v>
      </c>
      <c r="K43" s="1180">
        <f t="shared" si="23"/>
        <v>1</v>
      </c>
      <c r="L43" s="1140">
        <f t="shared" si="23"/>
        <v>0</v>
      </c>
      <c r="M43" s="1141">
        <f t="shared" si="23"/>
        <v>1</v>
      </c>
      <c r="N43" s="1175">
        <f t="shared" si="24"/>
        <v>31</v>
      </c>
      <c r="O43" s="1179">
        <f t="shared" si="24"/>
        <v>0</v>
      </c>
      <c r="P43" s="1181">
        <f t="shared" si="24"/>
        <v>31</v>
      </c>
      <c r="Q43" s="420"/>
      <c r="R43" s="420"/>
      <c r="S43" s="420"/>
      <c r="T43" s="420"/>
      <c r="U43" s="420"/>
      <c r="V43" s="420"/>
      <c r="W43" s="420"/>
      <c r="X43" s="420"/>
      <c r="Y43" s="420"/>
      <c r="Z43" s="420"/>
      <c r="AA43" s="420"/>
      <c r="AB43" s="420"/>
      <c r="AC43" s="420"/>
      <c r="AD43" s="420"/>
      <c r="AE43" s="420"/>
      <c r="AF43" s="420"/>
      <c r="AG43" s="420"/>
      <c r="AH43" s="420"/>
      <c r="AI43" s="420"/>
      <c r="AJ43" s="420"/>
      <c r="AK43" s="420"/>
      <c r="AL43" s="420"/>
      <c r="AM43" s="420"/>
      <c r="AN43" s="420"/>
      <c r="AO43" s="420"/>
      <c r="AP43" s="420"/>
      <c r="AQ43" s="420"/>
      <c r="AR43" s="420"/>
      <c r="AS43" s="420"/>
      <c r="AT43" s="420"/>
      <c r="AU43" s="420"/>
      <c r="AV43" s="420"/>
      <c r="AW43" s="420"/>
      <c r="AX43" s="420"/>
      <c r="AY43" s="420"/>
      <c r="AZ43" s="420"/>
      <c r="BA43" s="420"/>
      <c r="BB43" s="420"/>
      <c r="BC43" s="420"/>
    </row>
    <row r="44" spans="1:115" ht="15.75" x14ac:dyDescent="0.25">
      <c r="A44" s="422"/>
      <c r="B44" s="423"/>
      <c r="C44" s="422"/>
      <c r="D44" s="422"/>
      <c r="E44" s="423"/>
      <c r="F44" s="422"/>
      <c r="G44" s="422"/>
      <c r="H44" s="423"/>
      <c r="I44" s="422"/>
      <c r="J44" s="422"/>
      <c r="K44" s="422"/>
      <c r="L44" s="422"/>
      <c r="M44" s="422"/>
      <c r="N44" s="423"/>
      <c r="O44" s="422"/>
      <c r="P44" s="422"/>
    </row>
    <row r="45" spans="1:115" s="553" customFormat="1" ht="15.75" x14ac:dyDescent="0.25">
      <c r="A45" s="551" t="s">
        <v>165</v>
      </c>
      <c r="B45" s="551"/>
      <c r="C45" s="551"/>
      <c r="D45" s="551"/>
      <c r="E45" s="551"/>
      <c r="F45" s="551"/>
      <c r="G45" s="551"/>
      <c r="H45" s="551"/>
      <c r="I45" s="551"/>
      <c r="J45" s="551"/>
      <c r="K45" s="551"/>
      <c r="L45" s="551"/>
      <c r="M45" s="551"/>
      <c r="N45" s="551"/>
      <c r="O45" s="551"/>
      <c r="P45" s="551"/>
      <c r="Q45" s="551"/>
      <c r="R45" s="551"/>
      <c r="S45" s="551"/>
      <c r="T45" s="551"/>
      <c r="U45" s="551"/>
      <c r="V45" s="551"/>
      <c r="W45" s="551"/>
      <c r="X45" s="551"/>
      <c r="Y45" s="552"/>
      <c r="Z45" s="552"/>
      <c r="AA45" s="552"/>
      <c r="AB45" s="552"/>
      <c r="AC45" s="552"/>
      <c r="AD45" s="552"/>
      <c r="AE45" s="552"/>
      <c r="AF45" s="552"/>
      <c r="AG45" s="552"/>
      <c r="AH45" s="552"/>
      <c r="AI45" s="552"/>
      <c r="AJ45" s="552"/>
      <c r="AK45" s="552"/>
      <c r="AL45" s="552"/>
      <c r="AM45" s="552"/>
      <c r="AN45" s="552"/>
      <c r="AO45" s="552"/>
      <c r="AP45" s="552"/>
      <c r="AQ45" s="552"/>
      <c r="AR45" s="552"/>
      <c r="AS45" s="552"/>
      <c r="AT45" s="552"/>
      <c r="AU45" s="552"/>
      <c r="AV45" s="552"/>
      <c r="AW45" s="552"/>
      <c r="AX45" s="552"/>
      <c r="AY45" s="552"/>
      <c r="AZ45" s="552"/>
      <c r="BA45" s="552"/>
      <c r="BB45" s="552"/>
      <c r="BC45" s="552"/>
      <c r="BD45" s="552"/>
      <c r="BE45" s="552"/>
      <c r="BF45" s="552"/>
      <c r="BG45" s="552"/>
      <c r="BH45" s="552"/>
      <c r="BI45" s="552"/>
      <c r="BJ45" s="552"/>
      <c r="BK45" s="552"/>
      <c r="BL45" s="552"/>
      <c r="BM45" s="552"/>
      <c r="BN45" s="552"/>
      <c r="BO45" s="552"/>
      <c r="BP45" s="552"/>
      <c r="BQ45" s="552"/>
      <c r="BR45" s="552"/>
      <c r="BS45" s="552"/>
      <c r="BT45" s="552"/>
      <c r="BU45" s="552"/>
      <c r="BV45" s="552"/>
      <c r="BW45" s="552"/>
      <c r="BX45" s="552"/>
      <c r="BY45" s="552"/>
      <c r="BZ45" s="552"/>
      <c r="CA45" s="552"/>
      <c r="CB45" s="552"/>
      <c r="CC45" s="552"/>
      <c r="CD45" s="552"/>
      <c r="CE45" s="552"/>
      <c r="CF45" s="552"/>
      <c r="CG45" s="552"/>
      <c r="CH45" s="552"/>
      <c r="CI45" s="552"/>
      <c r="CJ45" s="552"/>
      <c r="CK45" s="552"/>
      <c r="CL45" s="552"/>
      <c r="CM45" s="552"/>
      <c r="CN45" s="552"/>
      <c r="CO45" s="552"/>
      <c r="CP45" s="552"/>
      <c r="CQ45" s="552"/>
      <c r="CR45" s="552"/>
      <c r="CS45" s="552"/>
      <c r="CT45" s="552"/>
      <c r="CU45" s="552"/>
      <c r="CV45" s="552"/>
      <c r="CW45" s="552"/>
      <c r="CX45" s="552"/>
      <c r="CY45" s="552"/>
      <c r="CZ45" s="552"/>
      <c r="DA45" s="552"/>
      <c r="DB45" s="552"/>
      <c r="DC45" s="552"/>
      <c r="DD45" s="552"/>
      <c r="DE45" s="552"/>
      <c r="DF45" s="552"/>
      <c r="DG45" s="552"/>
      <c r="DH45" s="552"/>
      <c r="DI45" s="552"/>
      <c r="DJ45" s="552"/>
      <c r="DK45" s="552"/>
    </row>
    <row r="46" spans="1:115" ht="15.75" x14ac:dyDescent="0.25">
      <c r="A46" s="422"/>
      <c r="B46" s="423"/>
      <c r="C46" s="422"/>
      <c r="D46" s="422"/>
      <c r="E46" s="423"/>
      <c r="F46" s="422"/>
      <c r="G46" s="422"/>
      <c r="H46" s="423"/>
      <c r="I46" s="422"/>
      <c r="J46" s="422"/>
      <c r="K46" s="422"/>
      <c r="L46" s="422"/>
      <c r="M46" s="422"/>
      <c r="N46" s="423"/>
      <c r="O46" s="422"/>
      <c r="P46" s="422"/>
    </row>
    <row r="47" spans="1:115" x14ac:dyDescent="0.2">
      <c r="A47" t="s">
        <v>134</v>
      </c>
    </row>
  </sheetData>
  <sheetProtection selectLockedCells="1" selectUnlockedCells="1"/>
  <mergeCells count="8">
    <mergeCell ref="B1:M1"/>
    <mergeCell ref="A2:A6"/>
    <mergeCell ref="K3:M5"/>
    <mergeCell ref="B2:P2"/>
    <mergeCell ref="B3:D5"/>
    <mergeCell ref="E3:G5"/>
    <mergeCell ref="H3:J5"/>
    <mergeCell ref="N3:P5"/>
  </mergeCells>
  <printOptions horizontalCentered="1"/>
  <pageMargins left="0.15748031496062992" right="0.15748031496062992" top="0.51181102362204722" bottom="0.51181102362204722" header="0.51181102362204722" footer="0.51181102362204722"/>
  <pageSetup paperSize="9" scale="40" firstPageNumber="0" orientation="landscape" horizontalDpi="300" verticalDpi="300" r:id="rId1"/>
  <headerFooter alignWithMargins="0">
    <oddFooter>&amp;CСтраница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T54"/>
  <sheetViews>
    <sheetView zoomScale="50" zoomScaleNormal="50" workbookViewId="0">
      <selection activeCell="Z20" sqref="Z20"/>
    </sheetView>
  </sheetViews>
  <sheetFormatPr defaultRowHeight="26.25" x14ac:dyDescent="0.4"/>
  <cols>
    <col min="1" max="1" width="87.85546875" style="352" customWidth="1"/>
    <col min="2" max="2" width="14.42578125" style="352" customWidth="1"/>
    <col min="3" max="3" width="12.140625" style="352" customWidth="1"/>
    <col min="4" max="4" width="11.85546875" style="352" customWidth="1"/>
    <col min="5" max="5" width="15.5703125" style="352" customWidth="1"/>
    <col min="6" max="6" width="11.85546875" style="352" customWidth="1"/>
    <col min="7" max="7" width="11.28515625" style="352" customWidth="1"/>
    <col min="8" max="8" width="17" style="352" customWidth="1"/>
    <col min="9" max="9" width="11.7109375" style="352" customWidth="1"/>
    <col min="10" max="10" width="10.7109375" style="352" customWidth="1"/>
    <col min="11" max="11" width="15.7109375" style="352" customWidth="1"/>
    <col min="12" max="12" width="13.140625" style="352" customWidth="1"/>
    <col min="13" max="13" width="12.140625" style="352" customWidth="1"/>
    <col min="14" max="14" width="13.5703125" style="352" customWidth="1"/>
    <col min="15" max="15" width="12.7109375" style="352" customWidth="1"/>
    <col min="16" max="16" width="11.140625" style="356" customWidth="1"/>
    <col min="17" max="17" width="12.85546875" style="352" customWidth="1"/>
    <col min="18" max="18" width="11.5703125" style="352" customWidth="1"/>
    <col min="19" max="20" width="9.140625" style="352"/>
    <col min="21" max="21" width="10.5703125" style="352" bestFit="1" customWidth="1"/>
    <col min="22" max="22" width="11.28515625" style="352" customWidth="1"/>
    <col min="23" max="16384" width="9.140625" style="352"/>
  </cols>
  <sheetData>
    <row r="1" spans="1:20" ht="53.25" customHeight="1" x14ac:dyDescent="0.4">
      <c r="A1" s="1345" t="s">
        <v>109</v>
      </c>
      <c r="B1" s="1345"/>
      <c r="C1" s="1345"/>
      <c r="D1" s="1345"/>
      <c r="E1" s="1345"/>
      <c r="F1" s="1345"/>
      <c r="G1" s="1345"/>
      <c r="H1" s="1345"/>
      <c r="I1" s="1345"/>
      <c r="J1" s="1345"/>
      <c r="K1" s="1345"/>
      <c r="L1" s="1345"/>
      <c r="M1" s="1345"/>
      <c r="N1" s="1345"/>
      <c r="O1" s="1345"/>
      <c r="P1" s="1345"/>
      <c r="Q1" s="351"/>
      <c r="R1" s="351"/>
      <c r="S1" s="351"/>
      <c r="T1" s="351"/>
    </row>
    <row r="2" spans="1:20" ht="33.75" customHeight="1" x14ac:dyDescent="0.4">
      <c r="A2" s="1345"/>
      <c r="B2" s="1345"/>
      <c r="C2" s="1345"/>
      <c r="D2" s="1345"/>
      <c r="E2" s="1345"/>
      <c r="F2" s="1345"/>
      <c r="G2" s="1345"/>
      <c r="H2" s="1345"/>
      <c r="I2" s="1345"/>
      <c r="J2" s="1345"/>
      <c r="K2" s="1345"/>
      <c r="L2" s="1345"/>
      <c r="M2" s="1345"/>
      <c r="N2" s="1345"/>
      <c r="O2" s="1345"/>
      <c r="P2" s="1345"/>
      <c r="Q2" s="351"/>
      <c r="R2" s="351"/>
      <c r="S2" s="351"/>
      <c r="T2" s="351"/>
    </row>
    <row r="3" spans="1:20" ht="38.25" customHeight="1" x14ac:dyDescent="0.4">
      <c r="A3" s="1345" t="s">
        <v>154</v>
      </c>
      <c r="B3" s="1345"/>
      <c r="C3" s="1345"/>
      <c r="D3" s="1345"/>
      <c r="E3" s="1345"/>
      <c r="F3" s="1345"/>
      <c r="G3" s="1345"/>
      <c r="H3" s="1345"/>
      <c r="I3" s="1345"/>
      <c r="J3" s="1345"/>
      <c r="K3" s="1345"/>
      <c r="L3" s="1345"/>
      <c r="M3" s="1345"/>
      <c r="N3" s="1345"/>
      <c r="O3" s="1345"/>
      <c r="P3" s="1345"/>
      <c r="Q3" s="351"/>
      <c r="R3" s="351"/>
      <c r="S3" s="351"/>
      <c r="T3" s="351"/>
    </row>
    <row r="4" spans="1:20" ht="33" customHeight="1" thickBot="1" x14ac:dyDescent="0.45">
      <c r="A4" s="350"/>
      <c r="B4" s="353"/>
      <c r="C4" s="353"/>
      <c r="D4" s="353"/>
      <c r="E4" s="353"/>
      <c r="F4" s="353"/>
      <c r="G4" s="353"/>
      <c r="H4" s="353"/>
      <c r="I4" s="353"/>
      <c r="J4" s="353"/>
      <c r="K4" s="353"/>
      <c r="L4" s="353"/>
      <c r="M4" s="353"/>
      <c r="N4" s="353"/>
      <c r="O4" s="353"/>
      <c r="P4" s="354"/>
      <c r="Q4" s="353"/>
      <c r="R4" s="353"/>
      <c r="S4" s="353"/>
      <c r="T4" s="353"/>
    </row>
    <row r="5" spans="1:20" ht="33" customHeight="1" thickBot="1" x14ac:dyDescent="0.45">
      <c r="A5" s="1349" t="s">
        <v>1</v>
      </c>
      <c r="B5" s="1352" t="s">
        <v>19</v>
      </c>
      <c r="C5" s="1353"/>
      <c r="D5" s="1354"/>
      <c r="E5" s="1352" t="s">
        <v>20</v>
      </c>
      <c r="F5" s="1353"/>
      <c r="G5" s="1354"/>
      <c r="H5" s="1352" t="s">
        <v>21</v>
      </c>
      <c r="I5" s="1353"/>
      <c r="J5" s="1354"/>
      <c r="K5" s="1352" t="s">
        <v>22</v>
      </c>
      <c r="L5" s="1353"/>
      <c r="M5" s="1354"/>
      <c r="N5" s="1355" t="s">
        <v>26</v>
      </c>
      <c r="O5" s="1356"/>
      <c r="P5" s="1357"/>
      <c r="Q5" s="353"/>
      <c r="R5" s="353"/>
      <c r="S5" s="353"/>
      <c r="T5" s="353"/>
    </row>
    <row r="6" spans="1:20" ht="33" customHeight="1" thickBot="1" x14ac:dyDescent="0.45">
      <c r="A6" s="1350"/>
      <c r="B6" s="1346" t="s">
        <v>24</v>
      </c>
      <c r="C6" s="1347"/>
      <c r="D6" s="1348"/>
      <c r="E6" s="1346" t="s">
        <v>24</v>
      </c>
      <c r="F6" s="1347"/>
      <c r="G6" s="1348"/>
      <c r="H6" s="1346" t="s">
        <v>24</v>
      </c>
      <c r="I6" s="1347"/>
      <c r="J6" s="1348"/>
      <c r="K6" s="1346" t="s">
        <v>24</v>
      </c>
      <c r="L6" s="1347"/>
      <c r="M6" s="1348"/>
      <c r="N6" s="1358"/>
      <c r="O6" s="1359"/>
      <c r="P6" s="1360"/>
      <c r="Q6" s="353"/>
      <c r="R6" s="353"/>
      <c r="S6" s="353"/>
      <c r="T6" s="353"/>
    </row>
    <row r="7" spans="1:20" ht="99.75" customHeight="1" thickBot="1" x14ac:dyDescent="0.45">
      <c r="A7" s="1351"/>
      <c r="B7" s="503" t="s">
        <v>5</v>
      </c>
      <c r="C7" s="504" t="s">
        <v>6</v>
      </c>
      <c r="D7" s="355" t="s">
        <v>7</v>
      </c>
      <c r="E7" s="741" t="s">
        <v>5</v>
      </c>
      <c r="F7" s="742" t="s">
        <v>6</v>
      </c>
      <c r="G7" s="355" t="s">
        <v>7</v>
      </c>
      <c r="H7" s="741" t="s">
        <v>5</v>
      </c>
      <c r="I7" s="742" t="s">
        <v>6</v>
      </c>
      <c r="J7" s="355" t="s">
        <v>7</v>
      </c>
      <c r="K7" s="743" t="s">
        <v>5</v>
      </c>
      <c r="L7" s="742" t="s">
        <v>6</v>
      </c>
      <c r="M7" s="355" t="s">
        <v>7</v>
      </c>
      <c r="N7" s="743" t="s">
        <v>5</v>
      </c>
      <c r="O7" s="742" t="s">
        <v>6</v>
      </c>
      <c r="P7" s="355" t="s">
        <v>7</v>
      </c>
      <c r="Q7" s="353"/>
      <c r="R7" s="353"/>
      <c r="S7" s="353"/>
      <c r="T7" s="353"/>
    </row>
    <row r="8" spans="1:20" ht="36.75" customHeight="1" thickBot="1" x14ac:dyDescent="0.45">
      <c r="A8" s="821" t="s">
        <v>8</v>
      </c>
      <c r="B8" s="839"/>
      <c r="C8" s="839"/>
      <c r="D8" s="840"/>
      <c r="E8" s="839"/>
      <c r="F8" s="839"/>
      <c r="G8" s="840"/>
      <c r="H8" s="839"/>
      <c r="I8" s="839"/>
      <c r="J8" s="840"/>
      <c r="K8" s="841"/>
      <c r="L8" s="841"/>
      <c r="M8" s="841"/>
      <c r="N8" s="816"/>
      <c r="O8" s="816"/>
      <c r="P8" s="817"/>
      <c r="Q8" s="353"/>
      <c r="R8" s="353"/>
      <c r="S8" s="353"/>
      <c r="T8" s="353"/>
    </row>
    <row r="9" spans="1:20" ht="29.25" customHeight="1" x14ac:dyDescent="0.4">
      <c r="A9" s="827" t="s">
        <v>119</v>
      </c>
      <c r="B9" s="805">
        <v>0</v>
      </c>
      <c r="C9" s="805">
        <v>0</v>
      </c>
      <c r="D9" s="806">
        <f t="shared" ref="D9:D20" si="0">B9+C9</f>
        <v>0</v>
      </c>
      <c r="E9" s="805">
        <v>0</v>
      </c>
      <c r="F9" s="805">
        <v>0</v>
      </c>
      <c r="G9" s="806">
        <f t="shared" ref="G9:G20" si="1">E9+F9</f>
        <v>0</v>
      </c>
      <c r="H9" s="805">
        <v>0</v>
      </c>
      <c r="I9" s="805">
        <v>0</v>
      </c>
      <c r="J9" s="806">
        <f t="shared" ref="J9:J20" si="2">H9+I9</f>
        <v>0</v>
      </c>
      <c r="K9" s="809">
        <v>0</v>
      </c>
      <c r="L9" s="809">
        <v>0</v>
      </c>
      <c r="M9" s="809">
        <f t="shared" ref="M9:M20" si="3">K9+L9</f>
        <v>0</v>
      </c>
      <c r="N9" s="810">
        <f t="shared" ref="N9:P18" si="4">B9+E9+H9+K9</f>
        <v>0</v>
      </c>
      <c r="O9" s="810">
        <f t="shared" si="4"/>
        <v>0</v>
      </c>
      <c r="P9" s="811">
        <f t="shared" si="4"/>
        <v>0</v>
      </c>
      <c r="Q9" s="353"/>
      <c r="R9" s="353"/>
      <c r="S9" s="353"/>
      <c r="T9" s="353"/>
    </row>
    <row r="10" spans="1:20" ht="29.25" customHeight="1" x14ac:dyDescent="0.4">
      <c r="A10" s="827" t="s">
        <v>120</v>
      </c>
      <c r="B10" s="805">
        <v>0</v>
      </c>
      <c r="C10" s="805">
        <v>0</v>
      </c>
      <c r="D10" s="806">
        <f t="shared" si="0"/>
        <v>0</v>
      </c>
      <c r="E10" s="805">
        <v>0</v>
      </c>
      <c r="F10" s="805">
        <v>0</v>
      </c>
      <c r="G10" s="806">
        <f t="shared" si="1"/>
        <v>0</v>
      </c>
      <c r="H10" s="805">
        <v>0</v>
      </c>
      <c r="I10" s="805">
        <v>0</v>
      </c>
      <c r="J10" s="806">
        <f t="shared" si="2"/>
        <v>0</v>
      </c>
      <c r="K10" s="809">
        <v>0</v>
      </c>
      <c r="L10" s="809">
        <v>0</v>
      </c>
      <c r="M10" s="809">
        <f t="shared" si="3"/>
        <v>0</v>
      </c>
      <c r="N10" s="810">
        <f t="shared" si="4"/>
        <v>0</v>
      </c>
      <c r="O10" s="810">
        <f t="shared" si="4"/>
        <v>0</v>
      </c>
      <c r="P10" s="811">
        <f t="shared" si="4"/>
        <v>0</v>
      </c>
      <c r="Q10" s="353"/>
      <c r="R10" s="353"/>
      <c r="S10" s="353"/>
      <c r="T10" s="353"/>
    </row>
    <row r="11" spans="1:20" ht="27.75" customHeight="1" x14ac:dyDescent="0.4">
      <c r="A11" s="828" t="s">
        <v>110</v>
      </c>
      <c r="B11" s="805">
        <v>0</v>
      </c>
      <c r="C11" s="805">
        <v>0</v>
      </c>
      <c r="D11" s="806">
        <f t="shared" si="0"/>
        <v>0</v>
      </c>
      <c r="E11" s="805">
        <v>0</v>
      </c>
      <c r="F11" s="805">
        <v>0</v>
      </c>
      <c r="G11" s="806">
        <f t="shared" si="1"/>
        <v>0</v>
      </c>
      <c r="H11" s="805">
        <v>0</v>
      </c>
      <c r="I11" s="805">
        <v>0</v>
      </c>
      <c r="J11" s="806">
        <f t="shared" si="2"/>
        <v>0</v>
      </c>
      <c r="K11" s="809">
        <v>0</v>
      </c>
      <c r="L11" s="809">
        <v>0</v>
      </c>
      <c r="M11" s="809">
        <f t="shared" si="3"/>
        <v>0</v>
      </c>
      <c r="N11" s="810">
        <f t="shared" si="4"/>
        <v>0</v>
      </c>
      <c r="O11" s="810">
        <f t="shared" si="4"/>
        <v>0</v>
      </c>
      <c r="P11" s="811">
        <f t="shared" si="4"/>
        <v>0</v>
      </c>
      <c r="Q11" s="353"/>
      <c r="R11" s="353"/>
      <c r="S11" s="353"/>
      <c r="T11" s="353"/>
    </row>
    <row r="12" spans="1:20" ht="27.75" customHeight="1" x14ac:dyDescent="0.4">
      <c r="A12" s="828" t="s">
        <v>121</v>
      </c>
      <c r="B12" s="805">
        <v>0</v>
      </c>
      <c r="C12" s="805">
        <v>0</v>
      </c>
      <c r="D12" s="806">
        <f t="shared" si="0"/>
        <v>0</v>
      </c>
      <c r="E12" s="805">
        <v>0</v>
      </c>
      <c r="F12" s="805">
        <v>0</v>
      </c>
      <c r="G12" s="806">
        <f t="shared" si="1"/>
        <v>0</v>
      </c>
      <c r="H12" s="805">
        <v>0</v>
      </c>
      <c r="I12" s="805">
        <v>1</v>
      </c>
      <c r="J12" s="806">
        <f t="shared" si="2"/>
        <v>1</v>
      </c>
      <c r="K12" s="809">
        <v>0</v>
      </c>
      <c r="L12" s="809">
        <v>2</v>
      </c>
      <c r="M12" s="809">
        <f t="shared" si="3"/>
        <v>2</v>
      </c>
      <c r="N12" s="810">
        <f t="shared" si="4"/>
        <v>0</v>
      </c>
      <c r="O12" s="810">
        <f t="shared" si="4"/>
        <v>3</v>
      </c>
      <c r="P12" s="811">
        <f t="shared" si="4"/>
        <v>3</v>
      </c>
      <c r="Q12" s="353"/>
      <c r="R12" s="353"/>
      <c r="S12" s="353"/>
      <c r="T12" s="353"/>
    </row>
    <row r="13" spans="1:20" ht="30.75" customHeight="1" x14ac:dyDescent="0.4">
      <c r="A13" s="828" t="s">
        <v>111</v>
      </c>
      <c r="B13" s="805">
        <v>0</v>
      </c>
      <c r="C13" s="805">
        <v>2</v>
      </c>
      <c r="D13" s="806">
        <f t="shared" si="0"/>
        <v>2</v>
      </c>
      <c r="E13" s="805">
        <v>1</v>
      </c>
      <c r="F13" s="805">
        <v>6</v>
      </c>
      <c r="G13" s="806">
        <f t="shared" si="1"/>
        <v>7</v>
      </c>
      <c r="H13" s="806">
        <v>0</v>
      </c>
      <c r="I13" s="806">
        <v>1</v>
      </c>
      <c r="J13" s="806">
        <f t="shared" si="2"/>
        <v>1</v>
      </c>
      <c r="K13" s="809">
        <v>1</v>
      </c>
      <c r="L13" s="809">
        <v>1</v>
      </c>
      <c r="M13" s="809">
        <f t="shared" si="3"/>
        <v>2</v>
      </c>
      <c r="N13" s="810">
        <f t="shared" si="4"/>
        <v>2</v>
      </c>
      <c r="O13" s="810">
        <f t="shared" si="4"/>
        <v>10</v>
      </c>
      <c r="P13" s="811">
        <f t="shared" si="4"/>
        <v>12</v>
      </c>
      <c r="Q13" s="353"/>
      <c r="R13" s="353"/>
      <c r="S13" s="353"/>
      <c r="T13" s="353"/>
    </row>
    <row r="14" spans="1:20" ht="32.25" customHeight="1" x14ac:dyDescent="0.4">
      <c r="A14" s="828" t="s">
        <v>112</v>
      </c>
      <c r="B14" s="805">
        <v>0</v>
      </c>
      <c r="C14" s="805">
        <v>4</v>
      </c>
      <c r="D14" s="806">
        <f t="shared" si="0"/>
        <v>4</v>
      </c>
      <c r="E14" s="805">
        <v>0</v>
      </c>
      <c r="F14" s="805">
        <v>9</v>
      </c>
      <c r="G14" s="806">
        <f t="shared" si="1"/>
        <v>9</v>
      </c>
      <c r="H14" s="805">
        <v>0</v>
      </c>
      <c r="I14" s="805">
        <v>7</v>
      </c>
      <c r="J14" s="806">
        <f t="shared" si="2"/>
        <v>7</v>
      </c>
      <c r="K14" s="809">
        <v>0</v>
      </c>
      <c r="L14" s="809">
        <v>4</v>
      </c>
      <c r="M14" s="809">
        <f t="shared" si="3"/>
        <v>4</v>
      </c>
      <c r="N14" s="810">
        <f t="shared" si="4"/>
        <v>0</v>
      </c>
      <c r="O14" s="810">
        <f t="shared" si="4"/>
        <v>24</v>
      </c>
      <c r="P14" s="811">
        <f t="shared" si="4"/>
        <v>24</v>
      </c>
      <c r="Q14" s="353"/>
      <c r="R14" s="353"/>
      <c r="S14" s="353"/>
      <c r="T14" s="353"/>
    </row>
    <row r="15" spans="1:20" ht="32.25" customHeight="1" x14ac:dyDescent="0.4">
      <c r="A15" s="828" t="s">
        <v>129</v>
      </c>
      <c r="B15" s="805">
        <v>0</v>
      </c>
      <c r="C15" s="805">
        <v>1</v>
      </c>
      <c r="D15" s="806">
        <f t="shared" si="0"/>
        <v>1</v>
      </c>
      <c r="E15" s="805">
        <v>0</v>
      </c>
      <c r="F15" s="805">
        <v>0</v>
      </c>
      <c r="G15" s="806">
        <f t="shared" si="1"/>
        <v>0</v>
      </c>
      <c r="H15" s="805">
        <v>0</v>
      </c>
      <c r="I15" s="805">
        <v>0</v>
      </c>
      <c r="J15" s="806">
        <f t="shared" si="2"/>
        <v>0</v>
      </c>
      <c r="K15" s="805">
        <v>1</v>
      </c>
      <c r="L15" s="805">
        <v>0</v>
      </c>
      <c r="M15" s="809">
        <f t="shared" si="3"/>
        <v>1</v>
      </c>
      <c r="N15" s="810">
        <f>B15+E15+H15+K15</f>
        <v>1</v>
      </c>
      <c r="O15" s="810">
        <f>C15+F15+I15+L15</f>
        <v>1</v>
      </c>
      <c r="P15" s="811">
        <f>D15+G15+J15+M15</f>
        <v>2</v>
      </c>
      <c r="Q15" s="353"/>
      <c r="R15" s="353"/>
      <c r="S15" s="353"/>
      <c r="T15" s="353"/>
    </row>
    <row r="16" spans="1:20" ht="32.25" customHeight="1" x14ac:dyDescent="0.4">
      <c r="A16" s="828" t="s">
        <v>114</v>
      </c>
      <c r="B16" s="805">
        <v>0</v>
      </c>
      <c r="C16" s="805">
        <v>0</v>
      </c>
      <c r="D16" s="806">
        <f t="shared" si="0"/>
        <v>0</v>
      </c>
      <c r="E16" s="805">
        <v>1</v>
      </c>
      <c r="F16" s="805">
        <v>0</v>
      </c>
      <c r="G16" s="806">
        <f t="shared" si="1"/>
        <v>1</v>
      </c>
      <c r="H16" s="805">
        <v>0</v>
      </c>
      <c r="I16" s="805">
        <v>0</v>
      </c>
      <c r="J16" s="806">
        <f t="shared" si="2"/>
        <v>0</v>
      </c>
      <c r="K16" s="805">
        <v>0</v>
      </c>
      <c r="L16" s="805">
        <v>0</v>
      </c>
      <c r="M16" s="809">
        <f t="shared" si="3"/>
        <v>0</v>
      </c>
      <c r="N16" s="810">
        <f t="shared" si="4"/>
        <v>1</v>
      </c>
      <c r="O16" s="810">
        <f t="shared" si="4"/>
        <v>0</v>
      </c>
      <c r="P16" s="811">
        <f t="shared" si="4"/>
        <v>1</v>
      </c>
      <c r="Q16" s="353"/>
      <c r="R16" s="353"/>
      <c r="S16" s="353"/>
      <c r="T16" s="353"/>
    </row>
    <row r="17" spans="1:20" ht="31.5" customHeight="1" x14ac:dyDescent="0.4">
      <c r="A17" s="829" t="s">
        <v>115</v>
      </c>
      <c r="B17" s="805">
        <v>0</v>
      </c>
      <c r="C17" s="805">
        <v>1</v>
      </c>
      <c r="D17" s="806">
        <f t="shared" si="0"/>
        <v>1</v>
      </c>
      <c r="E17" s="805">
        <v>0</v>
      </c>
      <c r="F17" s="805">
        <v>1</v>
      </c>
      <c r="G17" s="806">
        <f t="shared" si="1"/>
        <v>1</v>
      </c>
      <c r="H17" s="806">
        <v>2</v>
      </c>
      <c r="I17" s="806">
        <v>1</v>
      </c>
      <c r="J17" s="806">
        <f t="shared" si="2"/>
        <v>3</v>
      </c>
      <c r="K17" s="809">
        <v>6</v>
      </c>
      <c r="L17" s="809">
        <v>1</v>
      </c>
      <c r="M17" s="809">
        <f t="shared" si="3"/>
        <v>7</v>
      </c>
      <c r="N17" s="810">
        <f t="shared" si="4"/>
        <v>8</v>
      </c>
      <c r="O17" s="810">
        <f t="shared" si="4"/>
        <v>4</v>
      </c>
      <c r="P17" s="811">
        <f t="shared" si="4"/>
        <v>12</v>
      </c>
      <c r="Q17" s="353"/>
      <c r="R17" s="353"/>
      <c r="S17" s="353"/>
      <c r="T17" s="353"/>
    </row>
    <row r="18" spans="1:20" ht="27.75" customHeight="1" x14ac:dyDescent="0.4">
      <c r="A18" s="830" t="s">
        <v>116</v>
      </c>
      <c r="B18" s="805">
        <v>0</v>
      </c>
      <c r="C18" s="805">
        <v>0</v>
      </c>
      <c r="D18" s="806">
        <f t="shared" si="0"/>
        <v>0</v>
      </c>
      <c r="E18" s="805">
        <v>0</v>
      </c>
      <c r="F18" s="805">
        <v>0</v>
      </c>
      <c r="G18" s="806">
        <f t="shared" si="1"/>
        <v>0</v>
      </c>
      <c r="H18" s="807">
        <v>0</v>
      </c>
      <c r="I18" s="805">
        <v>0</v>
      </c>
      <c r="J18" s="808">
        <f t="shared" si="2"/>
        <v>0</v>
      </c>
      <c r="K18" s="807">
        <v>1</v>
      </c>
      <c r="L18" s="805">
        <v>0</v>
      </c>
      <c r="M18" s="809">
        <f t="shared" si="3"/>
        <v>1</v>
      </c>
      <c r="N18" s="810">
        <f>B18+E18+H18+K18</f>
        <v>1</v>
      </c>
      <c r="O18" s="810">
        <f t="shared" si="4"/>
        <v>0</v>
      </c>
      <c r="P18" s="811">
        <f>D18+G18+J18+M18</f>
        <v>1</v>
      </c>
      <c r="Q18" s="353"/>
      <c r="R18" s="353"/>
      <c r="S18" s="353"/>
      <c r="T18" s="353"/>
    </row>
    <row r="19" spans="1:20" ht="30.75" customHeight="1" x14ac:dyDescent="0.4">
      <c r="A19" s="831" t="s">
        <v>117</v>
      </c>
      <c r="B19" s="805">
        <v>0</v>
      </c>
      <c r="C19" s="805">
        <v>0</v>
      </c>
      <c r="D19" s="806">
        <f t="shared" si="0"/>
        <v>0</v>
      </c>
      <c r="E19" s="805">
        <v>0</v>
      </c>
      <c r="F19" s="805">
        <v>0</v>
      </c>
      <c r="G19" s="806">
        <f t="shared" si="1"/>
        <v>0</v>
      </c>
      <c r="H19" s="807">
        <v>0</v>
      </c>
      <c r="I19" s="805">
        <v>0</v>
      </c>
      <c r="J19" s="808">
        <f t="shared" si="2"/>
        <v>0</v>
      </c>
      <c r="K19" s="805">
        <v>0</v>
      </c>
      <c r="L19" s="805">
        <v>0</v>
      </c>
      <c r="M19" s="809">
        <f t="shared" si="3"/>
        <v>0</v>
      </c>
      <c r="N19" s="810">
        <f>B19+E19+H19+K19</f>
        <v>0</v>
      </c>
      <c r="O19" s="810">
        <f>C19+F19+I19+L19</f>
        <v>0</v>
      </c>
      <c r="P19" s="811">
        <f>D19+G19+J19+M19</f>
        <v>0</v>
      </c>
      <c r="Q19" s="353"/>
      <c r="R19" s="353"/>
      <c r="S19" s="353"/>
      <c r="T19" s="353"/>
    </row>
    <row r="20" spans="1:20" ht="26.25" customHeight="1" x14ac:dyDescent="0.4">
      <c r="A20" s="804" t="s">
        <v>118</v>
      </c>
      <c r="B20" s="805">
        <v>0</v>
      </c>
      <c r="C20" s="805">
        <v>0</v>
      </c>
      <c r="D20" s="806">
        <f t="shared" si="0"/>
        <v>0</v>
      </c>
      <c r="E20" s="805">
        <v>0</v>
      </c>
      <c r="F20" s="805">
        <v>0</v>
      </c>
      <c r="G20" s="806">
        <f t="shared" si="1"/>
        <v>0</v>
      </c>
      <c r="H20" s="807">
        <v>0</v>
      </c>
      <c r="I20" s="805">
        <v>0</v>
      </c>
      <c r="J20" s="808">
        <f t="shared" si="2"/>
        <v>0</v>
      </c>
      <c r="K20" s="807">
        <v>0</v>
      </c>
      <c r="L20" s="805">
        <v>0</v>
      </c>
      <c r="M20" s="809">
        <f t="shared" si="3"/>
        <v>0</v>
      </c>
      <c r="N20" s="810">
        <f>B20+E20+H20+K20</f>
        <v>0</v>
      </c>
      <c r="O20" s="810">
        <f>C20+F20+I20+L20</f>
        <v>0</v>
      </c>
      <c r="P20" s="811">
        <f>D20+G20+J20+M20</f>
        <v>0</v>
      </c>
      <c r="Q20" s="353"/>
      <c r="R20" s="353"/>
      <c r="S20" s="353"/>
      <c r="T20" s="353"/>
    </row>
    <row r="21" spans="1:20" ht="33.75" customHeight="1" thickBot="1" x14ac:dyDescent="0.45">
      <c r="A21" s="812" t="s">
        <v>9</v>
      </c>
      <c r="B21" s="813">
        <f>SUM(B9:B20)</f>
        <v>0</v>
      </c>
      <c r="C21" s="813">
        <f t="shared" ref="C21:P21" si="5">SUM(C9:C20)</f>
        <v>8</v>
      </c>
      <c r="D21" s="813">
        <f t="shared" si="5"/>
        <v>8</v>
      </c>
      <c r="E21" s="813">
        <f t="shared" si="5"/>
        <v>2</v>
      </c>
      <c r="F21" s="813">
        <f t="shared" si="5"/>
        <v>16</v>
      </c>
      <c r="G21" s="813">
        <f t="shared" si="5"/>
        <v>18</v>
      </c>
      <c r="H21" s="813">
        <f t="shared" si="5"/>
        <v>2</v>
      </c>
      <c r="I21" s="813">
        <f t="shared" si="5"/>
        <v>10</v>
      </c>
      <c r="J21" s="813">
        <f t="shared" si="5"/>
        <v>12</v>
      </c>
      <c r="K21" s="813">
        <f t="shared" si="5"/>
        <v>9</v>
      </c>
      <c r="L21" s="813">
        <f t="shared" si="5"/>
        <v>8</v>
      </c>
      <c r="M21" s="813">
        <f t="shared" si="5"/>
        <v>17</v>
      </c>
      <c r="N21" s="813">
        <f t="shared" si="5"/>
        <v>13</v>
      </c>
      <c r="O21" s="813">
        <f t="shared" si="5"/>
        <v>42</v>
      </c>
      <c r="P21" s="813">
        <f t="shared" si="5"/>
        <v>55</v>
      </c>
      <c r="Q21" s="353"/>
      <c r="R21" s="353"/>
      <c r="S21" s="353"/>
      <c r="T21" s="353"/>
    </row>
    <row r="22" spans="1:20" ht="43.5" customHeight="1" thickBot="1" x14ac:dyDescent="0.45">
      <c r="A22" s="814" t="s">
        <v>10</v>
      </c>
      <c r="B22" s="815"/>
      <c r="C22" s="815"/>
      <c r="D22" s="815"/>
      <c r="E22" s="815"/>
      <c r="F22" s="815"/>
      <c r="G22" s="815"/>
      <c r="H22" s="815"/>
      <c r="I22" s="815"/>
      <c r="J22" s="815"/>
      <c r="K22" s="815"/>
      <c r="L22" s="815"/>
      <c r="M22" s="815"/>
      <c r="N22" s="816"/>
      <c r="O22" s="816"/>
      <c r="P22" s="817"/>
      <c r="Q22" s="353"/>
      <c r="R22" s="353"/>
      <c r="S22" s="353"/>
      <c r="T22" s="353"/>
    </row>
    <row r="23" spans="1:20" ht="24.95" customHeight="1" thickBot="1" x14ac:dyDescent="0.45">
      <c r="A23" s="814" t="s">
        <v>11</v>
      </c>
      <c r="B23" s="818"/>
      <c r="C23" s="818"/>
      <c r="D23" s="818"/>
      <c r="E23" s="818"/>
      <c r="F23" s="818"/>
      <c r="G23" s="818"/>
      <c r="H23" s="818"/>
      <c r="I23" s="818"/>
      <c r="J23" s="818"/>
      <c r="K23" s="818"/>
      <c r="L23" s="819"/>
      <c r="M23" s="819"/>
      <c r="N23" s="819"/>
      <c r="O23" s="819"/>
      <c r="P23" s="820"/>
      <c r="Q23" s="353"/>
      <c r="R23" s="353"/>
      <c r="S23" s="353"/>
      <c r="T23" s="353"/>
    </row>
    <row r="24" spans="1:20" ht="24.95" customHeight="1" x14ac:dyDescent="0.4">
      <c r="A24" s="827" t="s">
        <v>119</v>
      </c>
      <c r="B24" s="805">
        <v>0</v>
      </c>
      <c r="C24" s="805">
        <v>0</v>
      </c>
      <c r="D24" s="1017">
        <f t="shared" ref="D24:D35" si="6">B24+C24</f>
        <v>0</v>
      </c>
      <c r="E24" s="805">
        <v>0</v>
      </c>
      <c r="F24" s="805">
        <v>0</v>
      </c>
      <c r="G24" s="1017">
        <f t="shared" ref="G24:G35" si="7">E24+F24</f>
        <v>0</v>
      </c>
      <c r="H24" s="805">
        <v>0</v>
      </c>
      <c r="I24" s="805">
        <v>0</v>
      </c>
      <c r="J24" s="1017">
        <f t="shared" ref="J24:J35" si="8">H24+I24</f>
        <v>0</v>
      </c>
      <c r="K24" s="809">
        <v>0</v>
      </c>
      <c r="L24" s="809">
        <v>0</v>
      </c>
      <c r="M24" s="1018">
        <f t="shared" ref="M24:M35" si="9">K24+L24</f>
        <v>0</v>
      </c>
      <c r="N24" s="1019">
        <f t="shared" ref="N24:P35" si="10">B24+E24+H24+K24</f>
        <v>0</v>
      </c>
      <c r="O24" s="1019">
        <f t="shared" si="10"/>
        <v>0</v>
      </c>
      <c r="P24" s="1020">
        <f t="shared" si="10"/>
        <v>0</v>
      </c>
      <c r="Q24" s="353"/>
      <c r="R24" s="353"/>
      <c r="S24" s="353"/>
      <c r="T24" s="353"/>
    </row>
    <row r="25" spans="1:20" ht="24.95" customHeight="1" x14ac:dyDescent="0.4">
      <c r="A25" s="827" t="s">
        <v>120</v>
      </c>
      <c r="B25" s="805">
        <v>0</v>
      </c>
      <c r="C25" s="805">
        <v>0</v>
      </c>
      <c r="D25" s="806">
        <f t="shared" si="6"/>
        <v>0</v>
      </c>
      <c r="E25" s="805">
        <v>0</v>
      </c>
      <c r="F25" s="805">
        <v>0</v>
      </c>
      <c r="G25" s="806">
        <f t="shared" si="7"/>
        <v>0</v>
      </c>
      <c r="H25" s="805">
        <v>0</v>
      </c>
      <c r="I25" s="805">
        <v>0</v>
      </c>
      <c r="J25" s="806">
        <f t="shared" si="8"/>
        <v>0</v>
      </c>
      <c r="K25" s="809">
        <v>0</v>
      </c>
      <c r="L25" s="809">
        <v>0</v>
      </c>
      <c r="M25" s="809">
        <f t="shared" si="9"/>
        <v>0</v>
      </c>
      <c r="N25" s="810">
        <f t="shared" si="10"/>
        <v>0</v>
      </c>
      <c r="O25" s="810">
        <f t="shared" si="10"/>
        <v>0</v>
      </c>
      <c r="P25" s="811">
        <f t="shared" si="10"/>
        <v>0</v>
      </c>
      <c r="Q25" s="353"/>
      <c r="R25" s="353"/>
      <c r="S25" s="353"/>
      <c r="T25" s="353"/>
    </row>
    <row r="26" spans="1:20" ht="24.95" customHeight="1" x14ac:dyDescent="0.4">
      <c r="A26" s="828" t="s">
        <v>110</v>
      </c>
      <c r="B26" s="805">
        <v>0</v>
      </c>
      <c r="C26" s="805">
        <v>0</v>
      </c>
      <c r="D26" s="806">
        <f t="shared" si="6"/>
        <v>0</v>
      </c>
      <c r="E26" s="805">
        <v>0</v>
      </c>
      <c r="F26" s="805">
        <v>0</v>
      </c>
      <c r="G26" s="806">
        <f t="shared" si="7"/>
        <v>0</v>
      </c>
      <c r="H26" s="805">
        <v>0</v>
      </c>
      <c r="I26" s="805">
        <v>0</v>
      </c>
      <c r="J26" s="806">
        <f t="shared" si="8"/>
        <v>0</v>
      </c>
      <c r="K26" s="809">
        <v>0</v>
      </c>
      <c r="L26" s="809">
        <v>0</v>
      </c>
      <c r="M26" s="809">
        <f t="shared" si="9"/>
        <v>0</v>
      </c>
      <c r="N26" s="810">
        <f t="shared" si="10"/>
        <v>0</v>
      </c>
      <c r="O26" s="810">
        <f t="shared" si="10"/>
        <v>0</v>
      </c>
      <c r="P26" s="811">
        <f t="shared" si="10"/>
        <v>0</v>
      </c>
      <c r="Q26" s="353"/>
      <c r="R26" s="353"/>
      <c r="S26" s="353"/>
      <c r="T26" s="353"/>
    </row>
    <row r="27" spans="1:20" x14ac:dyDescent="0.4">
      <c r="A27" s="828" t="s">
        <v>121</v>
      </c>
      <c r="B27" s="805">
        <v>0</v>
      </c>
      <c r="C27" s="805">
        <v>0</v>
      </c>
      <c r="D27" s="806">
        <f t="shared" si="6"/>
        <v>0</v>
      </c>
      <c r="E27" s="805">
        <v>0</v>
      </c>
      <c r="F27" s="805">
        <v>0</v>
      </c>
      <c r="G27" s="806">
        <f t="shared" si="7"/>
        <v>0</v>
      </c>
      <c r="H27" s="805">
        <v>0</v>
      </c>
      <c r="I27" s="805">
        <v>1</v>
      </c>
      <c r="J27" s="806">
        <f t="shared" si="8"/>
        <v>1</v>
      </c>
      <c r="K27" s="809">
        <v>0</v>
      </c>
      <c r="L27" s="809">
        <v>2</v>
      </c>
      <c r="M27" s="809">
        <f t="shared" si="9"/>
        <v>2</v>
      </c>
      <c r="N27" s="810">
        <f t="shared" si="10"/>
        <v>0</v>
      </c>
      <c r="O27" s="810">
        <f t="shared" si="10"/>
        <v>3</v>
      </c>
      <c r="P27" s="811">
        <f t="shared" si="10"/>
        <v>3</v>
      </c>
      <c r="Q27" s="353"/>
      <c r="R27" s="353"/>
      <c r="S27" s="353"/>
      <c r="T27" s="353"/>
    </row>
    <row r="28" spans="1:20" x14ac:dyDescent="0.4">
      <c r="A28" s="828" t="s">
        <v>111</v>
      </c>
      <c r="B28" s="805">
        <v>0</v>
      </c>
      <c r="C28" s="805">
        <v>2</v>
      </c>
      <c r="D28" s="806">
        <f t="shared" si="6"/>
        <v>2</v>
      </c>
      <c r="E28" s="805">
        <v>1</v>
      </c>
      <c r="F28" s="805">
        <v>6</v>
      </c>
      <c r="G28" s="806">
        <f t="shared" si="7"/>
        <v>7</v>
      </c>
      <c r="H28" s="806">
        <v>0</v>
      </c>
      <c r="I28" s="806">
        <v>1</v>
      </c>
      <c r="J28" s="806">
        <f t="shared" si="8"/>
        <v>1</v>
      </c>
      <c r="K28" s="809">
        <v>1</v>
      </c>
      <c r="L28" s="809">
        <v>1</v>
      </c>
      <c r="M28" s="809">
        <f t="shared" si="9"/>
        <v>2</v>
      </c>
      <c r="N28" s="810">
        <f t="shared" si="10"/>
        <v>2</v>
      </c>
      <c r="O28" s="810">
        <f t="shared" si="10"/>
        <v>10</v>
      </c>
      <c r="P28" s="811">
        <f t="shared" si="10"/>
        <v>12</v>
      </c>
      <c r="Q28" s="353"/>
      <c r="R28" s="353"/>
      <c r="S28" s="353"/>
      <c r="T28" s="353"/>
    </row>
    <row r="29" spans="1:20" x14ac:dyDescent="0.4">
      <c r="A29" s="828" t="s">
        <v>112</v>
      </c>
      <c r="B29" s="805">
        <v>0</v>
      </c>
      <c r="C29" s="805">
        <v>4</v>
      </c>
      <c r="D29" s="806">
        <f t="shared" si="6"/>
        <v>4</v>
      </c>
      <c r="E29" s="805">
        <v>0</v>
      </c>
      <c r="F29" s="805">
        <v>9</v>
      </c>
      <c r="G29" s="806">
        <f t="shared" si="7"/>
        <v>9</v>
      </c>
      <c r="H29" s="805">
        <v>0</v>
      </c>
      <c r="I29" s="805">
        <v>7</v>
      </c>
      <c r="J29" s="806">
        <f t="shared" si="8"/>
        <v>7</v>
      </c>
      <c r="K29" s="809">
        <v>0</v>
      </c>
      <c r="L29" s="809">
        <v>4</v>
      </c>
      <c r="M29" s="809">
        <f t="shared" si="9"/>
        <v>4</v>
      </c>
      <c r="N29" s="810">
        <f t="shared" si="10"/>
        <v>0</v>
      </c>
      <c r="O29" s="810">
        <f t="shared" si="10"/>
        <v>24</v>
      </c>
      <c r="P29" s="811">
        <f t="shared" si="10"/>
        <v>24</v>
      </c>
      <c r="Q29" s="353"/>
      <c r="R29" s="353"/>
      <c r="S29" s="353"/>
      <c r="T29" s="353"/>
    </row>
    <row r="30" spans="1:20" x14ac:dyDescent="0.4">
      <c r="A30" s="828" t="s">
        <v>129</v>
      </c>
      <c r="B30" s="805">
        <v>0</v>
      </c>
      <c r="C30" s="805">
        <v>1</v>
      </c>
      <c r="D30" s="806">
        <f t="shared" si="6"/>
        <v>1</v>
      </c>
      <c r="E30" s="805">
        <v>0</v>
      </c>
      <c r="F30" s="805">
        <v>0</v>
      </c>
      <c r="G30" s="806">
        <f t="shared" si="7"/>
        <v>0</v>
      </c>
      <c r="H30" s="805">
        <v>0</v>
      </c>
      <c r="I30" s="805">
        <v>0</v>
      </c>
      <c r="J30" s="806">
        <f t="shared" si="8"/>
        <v>0</v>
      </c>
      <c r="K30" s="805">
        <v>1</v>
      </c>
      <c r="L30" s="805">
        <v>0</v>
      </c>
      <c r="M30" s="809">
        <f t="shared" si="9"/>
        <v>1</v>
      </c>
      <c r="N30" s="810">
        <f t="shared" si="10"/>
        <v>1</v>
      </c>
      <c r="O30" s="810">
        <f t="shared" si="10"/>
        <v>1</v>
      </c>
      <c r="P30" s="811">
        <f t="shared" si="10"/>
        <v>2</v>
      </c>
      <c r="Q30" s="353"/>
      <c r="R30" s="353"/>
      <c r="S30" s="353"/>
      <c r="T30" s="353"/>
    </row>
    <row r="31" spans="1:20" ht="32.25" customHeight="1" x14ac:dyDescent="0.4">
      <c r="A31" s="828" t="s">
        <v>114</v>
      </c>
      <c r="B31" s="805">
        <v>0</v>
      </c>
      <c r="C31" s="805">
        <v>0</v>
      </c>
      <c r="D31" s="806">
        <f t="shared" si="6"/>
        <v>0</v>
      </c>
      <c r="E31" s="805">
        <v>1</v>
      </c>
      <c r="F31" s="805">
        <v>0</v>
      </c>
      <c r="G31" s="806">
        <f t="shared" si="7"/>
        <v>1</v>
      </c>
      <c r="H31" s="805">
        <v>0</v>
      </c>
      <c r="I31" s="805">
        <v>0</v>
      </c>
      <c r="J31" s="806">
        <f t="shared" si="8"/>
        <v>0</v>
      </c>
      <c r="K31" s="805">
        <v>0</v>
      </c>
      <c r="L31" s="805">
        <v>0</v>
      </c>
      <c r="M31" s="809">
        <f t="shared" si="9"/>
        <v>0</v>
      </c>
      <c r="N31" s="810">
        <f t="shared" si="10"/>
        <v>1</v>
      </c>
      <c r="O31" s="810">
        <f t="shared" si="10"/>
        <v>0</v>
      </c>
      <c r="P31" s="811">
        <f t="shared" si="10"/>
        <v>1</v>
      </c>
      <c r="Q31" s="353"/>
      <c r="R31" s="353"/>
      <c r="S31" s="353"/>
      <c r="T31" s="353"/>
    </row>
    <row r="32" spans="1:20" ht="30" customHeight="1" x14ac:dyDescent="0.4">
      <c r="A32" s="829" t="s">
        <v>115</v>
      </c>
      <c r="B32" s="805">
        <v>0</v>
      </c>
      <c r="C32" s="805">
        <v>0</v>
      </c>
      <c r="D32" s="806">
        <f t="shared" si="6"/>
        <v>0</v>
      </c>
      <c r="E32" s="805">
        <v>0</v>
      </c>
      <c r="F32" s="805">
        <v>1</v>
      </c>
      <c r="G32" s="806">
        <f t="shared" si="7"/>
        <v>1</v>
      </c>
      <c r="H32" s="806">
        <v>2</v>
      </c>
      <c r="I32" s="806">
        <v>1</v>
      </c>
      <c r="J32" s="806">
        <f t="shared" si="8"/>
        <v>3</v>
      </c>
      <c r="K32" s="809">
        <v>6</v>
      </c>
      <c r="L32" s="809">
        <v>1</v>
      </c>
      <c r="M32" s="809">
        <f t="shared" si="9"/>
        <v>7</v>
      </c>
      <c r="N32" s="810">
        <f t="shared" si="10"/>
        <v>8</v>
      </c>
      <c r="O32" s="810">
        <f t="shared" si="10"/>
        <v>3</v>
      </c>
      <c r="P32" s="811">
        <f t="shared" si="10"/>
        <v>11</v>
      </c>
      <c r="Q32" s="353"/>
      <c r="R32" s="353"/>
      <c r="S32" s="353"/>
      <c r="T32" s="353"/>
    </row>
    <row r="33" spans="1:20" x14ac:dyDescent="0.4">
      <c r="A33" s="830" t="s">
        <v>116</v>
      </c>
      <c r="B33" s="805">
        <v>0</v>
      </c>
      <c r="C33" s="805">
        <v>0</v>
      </c>
      <c r="D33" s="806">
        <f t="shared" si="6"/>
        <v>0</v>
      </c>
      <c r="E33" s="805">
        <v>0</v>
      </c>
      <c r="F33" s="805">
        <v>0</v>
      </c>
      <c r="G33" s="806">
        <f t="shared" si="7"/>
        <v>0</v>
      </c>
      <c r="H33" s="807">
        <v>0</v>
      </c>
      <c r="I33" s="805">
        <v>0</v>
      </c>
      <c r="J33" s="808">
        <f t="shared" si="8"/>
        <v>0</v>
      </c>
      <c r="K33" s="807">
        <v>1</v>
      </c>
      <c r="L33" s="805">
        <v>0</v>
      </c>
      <c r="M33" s="809">
        <f t="shared" si="9"/>
        <v>1</v>
      </c>
      <c r="N33" s="810">
        <f>B33+E33+H33+K33</f>
        <v>1</v>
      </c>
      <c r="O33" s="810">
        <f t="shared" si="10"/>
        <v>0</v>
      </c>
      <c r="P33" s="811">
        <f>D33+G33+J33+M33</f>
        <v>1</v>
      </c>
      <c r="Q33" s="353"/>
      <c r="R33" s="353"/>
      <c r="S33" s="353"/>
      <c r="T33" s="353"/>
    </row>
    <row r="34" spans="1:20" x14ac:dyDescent="0.4">
      <c r="A34" s="831" t="s">
        <v>117</v>
      </c>
      <c r="B34" s="805">
        <v>0</v>
      </c>
      <c r="C34" s="805">
        <v>0</v>
      </c>
      <c r="D34" s="806">
        <f t="shared" si="6"/>
        <v>0</v>
      </c>
      <c r="E34" s="805">
        <v>0</v>
      </c>
      <c r="F34" s="805">
        <v>0</v>
      </c>
      <c r="G34" s="806">
        <f t="shared" si="7"/>
        <v>0</v>
      </c>
      <c r="H34" s="807">
        <v>0</v>
      </c>
      <c r="I34" s="805">
        <v>0</v>
      </c>
      <c r="J34" s="808">
        <f t="shared" si="8"/>
        <v>0</v>
      </c>
      <c r="K34" s="805">
        <v>0</v>
      </c>
      <c r="L34" s="805">
        <v>0</v>
      </c>
      <c r="M34" s="809">
        <f t="shared" si="9"/>
        <v>0</v>
      </c>
      <c r="N34" s="810">
        <f>B34+E34+H34+K34</f>
        <v>0</v>
      </c>
      <c r="O34" s="810">
        <f t="shared" si="10"/>
        <v>0</v>
      </c>
      <c r="P34" s="1021">
        <f>D34+G34+J34+M34</f>
        <v>0</v>
      </c>
      <c r="Q34" s="353"/>
      <c r="R34" s="353"/>
      <c r="S34" s="353"/>
      <c r="T34" s="353"/>
    </row>
    <row r="35" spans="1:20" ht="53.25" thickBot="1" x14ac:dyDescent="0.45">
      <c r="A35" s="804" t="s">
        <v>118</v>
      </c>
      <c r="B35" s="805">
        <v>0</v>
      </c>
      <c r="C35" s="805">
        <v>0</v>
      </c>
      <c r="D35" s="806">
        <f t="shared" si="6"/>
        <v>0</v>
      </c>
      <c r="E35" s="805">
        <v>0</v>
      </c>
      <c r="F35" s="805">
        <v>0</v>
      </c>
      <c r="G35" s="806">
        <f t="shared" si="7"/>
        <v>0</v>
      </c>
      <c r="H35" s="807">
        <v>0</v>
      </c>
      <c r="I35" s="805">
        <v>0</v>
      </c>
      <c r="J35" s="808">
        <f t="shared" si="8"/>
        <v>0</v>
      </c>
      <c r="K35" s="807">
        <v>0</v>
      </c>
      <c r="L35" s="805">
        <v>0</v>
      </c>
      <c r="M35" s="809">
        <f t="shared" si="9"/>
        <v>0</v>
      </c>
      <c r="N35" s="810">
        <f>B35+E35+H35+K35</f>
        <v>0</v>
      </c>
      <c r="O35" s="810">
        <f t="shared" si="10"/>
        <v>0</v>
      </c>
      <c r="P35" s="811">
        <f>D35+G35+J35+M35</f>
        <v>0</v>
      </c>
      <c r="Q35" s="353"/>
      <c r="R35" s="353"/>
      <c r="S35" s="353"/>
      <c r="T35" s="353"/>
    </row>
    <row r="36" spans="1:20" ht="27" thickBot="1" x14ac:dyDescent="0.45">
      <c r="A36" s="821" t="s">
        <v>13</v>
      </c>
      <c r="B36" s="822">
        <f>SUM(B24:B35)</f>
        <v>0</v>
      </c>
      <c r="C36" s="822">
        <f t="shared" ref="C36:P36" si="11">SUM(C24:C35)</f>
        <v>7</v>
      </c>
      <c r="D36" s="822">
        <f t="shared" si="11"/>
        <v>7</v>
      </c>
      <c r="E36" s="822">
        <f t="shared" si="11"/>
        <v>2</v>
      </c>
      <c r="F36" s="822">
        <f t="shared" si="11"/>
        <v>16</v>
      </c>
      <c r="G36" s="822">
        <f t="shared" si="11"/>
        <v>18</v>
      </c>
      <c r="H36" s="822">
        <f t="shared" si="11"/>
        <v>2</v>
      </c>
      <c r="I36" s="822">
        <f t="shared" si="11"/>
        <v>10</v>
      </c>
      <c r="J36" s="822">
        <f t="shared" si="11"/>
        <v>12</v>
      </c>
      <c r="K36" s="822">
        <f t="shared" si="11"/>
        <v>9</v>
      </c>
      <c r="L36" s="822">
        <f t="shared" si="11"/>
        <v>8</v>
      </c>
      <c r="M36" s="822">
        <f t="shared" si="11"/>
        <v>17</v>
      </c>
      <c r="N36" s="822">
        <f t="shared" si="11"/>
        <v>13</v>
      </c>
      <c r="O36" s="822">
        <f t="shared" si="11"/>
        <v>41</v>
      </c>
      <c r="P36" s="822">
        <f t="shared" si="11"/>
        <v>54</v>
      </c>
      <c r="Q36" s="353"/>
      <c r="R36" s="353"/>
      <c r="S36" s="353"/>
      <c r="T36" s="353"/>
    </row>
    <row r="37" spans="1:20" ht="51.75" thickBot="1" x14ac:dyDescent="0.45">
      <c r="A37" s="823" t="s">
        <v>14</v>
      </c>
      <c r="B37" s="824"/>
      <c r="C37" s="824"/>
      <c r="D37" s="824"/>
      <c r="E37" s="824"/>
      <c r="F37" s="824"/>
      <c r="G37" s="824"/>
      <c r="H37" s="824"/>
      <c r="I37" s="824"/>
      <c r="J37" s="824"/>
      <c r="K37" s="825"/>
      <c r="L37" s="825"/>
      <c r="M37" s="825"/>
      <c r="N37" s="826"/>
      <c r="O37" s="826"/>
      <c r="P37" s="1022"/>
      <c r="Q37" s="353"/>
      <c r="R37" s="353"/>
      <c r="S37" s="353"/>
      <c r="T37" s="353"/>
    </row>
    <row r="38" spans="1:20" x14ac:dyDescent="0.4">
      <c r="A38" s="827" t="s">
        <v>119</v>
      </c>
      <c r="B38" s="806">
        <v>0</v>
      </c>
      <c r="C38" s="806">
        <v>0</v>
      </c>
      <c r="D38" s="806">
        <f t="shared" ref="D38:D49" si="12">B38+C38</f>
        <v>0</v>
      </c>
      <c r="E38" s="806">
        <v>0</v>
      </c>
      <c r="F38" s="806">
        <v>0</v>
      </c>
      <c r="G38" s="806">
        <f t="shared" ref="G38:G49" si="13">E38+F38</f>
        <v>0</v>
      </c>
      <c r="H38" s="806">
        <v>0</v>
      </c>
      <c r="I38" s="806">
        <v>0</v>
      </c>
      <c r="J38" s="806">
        <f t="shared" ref="J38:J49" si="14">H38+I38</f>
        <v>0</v>
      </c>
      <c r="K38" s="806">
        <v>0</v>
      </c>
      <c r="L38" s="806">
        <v>0</v>
      </c>
      <c r="M38" s="809">
        <f t="shared" ref="M38:M49" si="15">K38+L38</f>
        <v>0</v>
      </c>
      <c r="N38" s="810">
        <f t="shared" ref="N38:P49" si="16">B38+E38+H38+K38</f>
        <v>0</v>
      </c>
      <c r="O38" s="810">
        <f t="shared" si="16"/>
        <v>0</v>
      </c>
      <c r="P38" s="811">
        <f t="shared" si="16"/>
        <v>0</v>
      </c>
      <c r="Q38" s="353"/>
      <c r="R38" s="353"/>
      <c r="S38" s="353"/>
      <c r="T38" s="353"/>
    </row>
    <row r="39" spans="1:20" ht="34.5" customHeight="1" x14ac:dyDescent="0.4">
      <c r="A39" s="827" t="s">
        <v>120</v>
      </c>
      <c r="B39" s="805">
        <v>0</v>
      </c>
      <c r="C39" s="805">
        <v>0</v>
      </c>
      <c r="D39" s="806">
        <f t="shared" si="12"/>
        <v>0</v>
      </c>
      <c r="E39" s="805">
        <v>0</v>
      </c>
      <c r="F39" s="805">
        <v>0</v>
      </c>
      <c r="G39" s="806">
        <f t="shared" si="13"/>
        <v>0</v>
      </c>
      <c r="H39" s="805">
        <v>0</v>
      </c>
      <c r="I39" s="805">
        <v>0</v>
      </c>
      <c r="J39" s="806">
        <f t="shared" si="14"/>
        <v>0</v>
      </c>
      <c r="K39" s="805">
        <v>0</v>
      </c>
      <c r="L39" s="805">
        <v>0</v>
      </c>
      <c r="M39" s="809">
        <f t="shared" si="15"/>
        <v>0</v>
      </c>
      <c r="N39" s="810">
        <f t="shared" si="16"/>
        <v>0</v>
      </c>
      <c r="O39" s="810">
        <f t="shared" si="16"/>
        <v>0</v>
      </c>
      <c r="P39" s="811">
        <f t="shared" si="16"/>
        <v>0</v>
      </c>
      <c r="Q39" s="353"/>
      <c r="R39" s="353"/>
      <c r="S39" s="353"/>
      <c r="T39" s="353"/>
    </row>
    <row r="40" spans="1:20" x14ac:dyDescent="0.4">
      <c r="A40" s="828" t="s">
        <v>110</v>
      </c>
      <c r="B40" s="805">
        <v>0</v>
      </c>
      <c r="C40" s="805">
        <v>0</v>
      </c>
      <c r="D40" s="806">
        <f t="shared" si="12"/>
        <v>0</v>
      </c>
      <c r="E40" s="805">
        <v>0</v>
      </c>
      <c r="F40" s="805">
        <v>0</v>
      </c>
      <c r="G40" s="806">
        <f t="shared" si="13"/>
        <v>0</v>
      </c>
      <c r="H40" s="805">
        <v>0</v>
      </c>
      <c r="I40" s="805">
        <v>0</v>
      </c>
      <c r="J40" s="806">
        <f t="shared" si="14"/>
        <v>0</v>
      </c>
      <c r="K40" s="805">
        <v>0</v>
      </c>
      <c r="L40" s="805">
        <v>0</v>
      </c>
      <c r="M40" s="809">
        <f t="shared" si="15"/>
        <v>0</v>
      </c>
      <c r="N40" s="810">
        <f t="shared" si="16"/>
        <v>0</v>
      </c>
      <c r="O40" s="810">
        <f t="shared" si="16"/>
        <v>0</v>
      </c>
      <c r="P40" s="811">
        <f t="shared" si="16"/>
        <v>0</v>
      </c>
      <c r="Q40" s="353"/>
      <c r="R40" s="353"/>
      <c r="S40" s="353"/>
      <c r="T40" s="353"/>
    </row>
    <row r="41" spans="1:20" x14ac:dyDescent="0.4">
      <c r="A41" s="828" t="s">
        <v>121</v>
      </c>
      <c r="B41" s="805">
        <v>0</v>
      </c>
      <c r="C41" s="805">
        <v>0</v>
      </c>
      <c r="D41" s="806">
        <f t="shared" si="12"/>
        <v>0</v>
      </c>
      <c r="E41" s="805">
        <v>0</v>
      </c>
      <c r="F41" s="805">
        <v>0</v>
      </c>
      <c r="G41" s="806">
        <f t="shared" si="13"/>
        <v>0</v>
      </c>
      <c r="H41" s="805">
        <v>0</v>
      </c>
      <c r="I41" s="805">
        <v>0</v>
      </c>
      <c r="J41" s="806">
        <f t="shared" si="14"/>
        <v>0</v>
      </c>
      <c r="K41" s="805">
        <v>0</v>
      </c>
      <c r="L41" s="805">
        <v>0</v>
      </c>
      <c r="M41" s="809">
        <f t="shared" si="15"/>
        <v>0</v>
      </c>
      <c r="N41" s="810">
        <f t="shared" si="16"/>
        <v>0</v>
      </c>
      <c r="O41" s="810">
        <f t="shared" si="16"/>
        <v>0</v>
      </c>
      <c r="P41" s="811">
        <f t="shared" si="16"/>
        <v>0</v>
      </c>
      <c r="Q41" s="353"/>
      <c r="R41" s="353"/>
      <c r="S41" s="353"/>
      <c r="T41" s="353"/>
    </row>
    <row r="42" spans="1:20" x14ac:dyDescent="0.4">
      <c r="A42" s="828" t="s">
        <v>111</v>
      </c>
      <c r="B42" s="805">
        <v>0</v>
      </c>
      <c r="C42" s="805">
        <v>0</v>
      </c>
      <c r="D42" s="806">
        <f t="shared" si="12"/>
        <v>0</v>
      </c>
      <c r="E42" s="805">
        <v>0</v>
      </c>
      <c r="F42" s="805">
        <v>0</v>
      </c>
      <c r="G42" s="806">
        <f t="shared" si="13"/>
        <v>0</v>
      </c>
      <c r="H42" s="805">
        <v>0</v>
      </c>
      <c r="I42" s="805">
        <v>0</v>
      </c>
      <c r="J42" s="806">
        <f t="shared" si="14"/>
        <v>0</v>
      </c>
      <c r="K42" s="805">
        <v>0</v>
      </c>
      <c r="L42" s="805">
        <v>0</v>
      </c>
      <c r="M42" s="809">
        <f t="shared" si="15"/>
        <v>0</v>
      </c>
      <c r="N42" s="810">
        <f t="shared" si="16"/>
        <v>0</v>
      </c>
      <c r="O42" s="810">
        <f t="shared" si="16"/>
        <v>0</v>
      </c>
      <c r="P42" s="811">
        <f t="shared" si="16"/>
        <v>0</v>
      </c>
      <c r="Q42" s="353"/>
      <c r="R42" s="353"/>
      <c r="S42" s="353"/>
      <c r="T42" s="353"/>
    </row>
    <row r="43" spans="1:20" x14ac:dyDescent="0.4">
      <c r="A43" s="828" t="s">
        <v>112</v>
      </c>
      <c r="B43" s="805">
        <v>0</v>
      </c>
      <c r="C43" s="805">
        <v>0</v>
      </c>
      <c r="D43" s="806">
        <f t="shared" si="12"/>
        <v>0</v>
      </c>
      <c r="E43" s="805">
        <v>0</v>
      </c>
      <c r="F43" s="805">
        <v>0</v>
      </c>
      <c r="G43" s="806">
        <f t="shared" si="13"/>
        <v>0</v>
      </c>
      <c r="H43" s="805">
        <v>0</v>
      </c>
      <c r="I43" s="805">
        <v>0</v>
      </c>
      <c r="J43" s="806">
        <f t="shared" si="14"/>
        <v>0</v>
      </c>
      <c r="K43" s="805">
        <v>0</v>
      </c>
      <c r="L43" s="805">
        <v>0</v>
      </c>
      <c r="M43" s="809">
        <f t="shared" si="15"/>
        <v>0</v>
      </c>
      <c r="N43" s="810">
        <f t="shared" si="16"/>
        <v>0</v>
      </c>
      <c r="O43" s="810">
        <f t="shared" si="16"/>
        <v>0</v>
      </c>
      <c r="P43" s="811">
        <f t="shared" si="16"/>
        <v>0</v>
      </c>
      <c r="Q43" s="353"/>
      <c r="R43" s="353"/>
      <c r="S43" s="353"/>
      <c r="T43" s="353"/>
    </row>
    <row r="44" spans="1:20" x14ac:dyDescent="0.4">
      <c r="A44" s="828" t="s">
        <v>129</v>
      </c>
      <c r="B44" s="805">
        <v>0</v>
      </c>
      <c r="C44" s="805">
        <v>0</v>
      </c>
      <c r="D44" s="806">
        <f t="shared" si="12"/>
        <v>0</v>
      </c>
      <c r="E44" s="805">
        <v>0</v>
      </c>
      <c r="F44" s="805">
        <v>0</v>
      </c>
      <c r="G44" s="806">
        <f t="shared" si="13"/>
        <v>0</v>
      </c>
      <c r="H44" s="805">
        <v>0</v>
      </c>
      <c r="I44" s="805">
        <v>0</v>
      </c>
      <c r="J44" s="806">
        <f t="shared" si="14"/>
        <v>0</v>
      </c>
      <c r="K44" s="805">
        <v>0</v>
      </c>
      <c r="L44" s="805">
        <v>0</v>
      </c>
      <c r="M44" s="809">
        <f t="shared" si="15"/>
        <v>0</v>
      </c>
      <c r="N44" s="810">
        <f t="shared" si="16"/>
        <v>0</v>
      </c>
      <c r="O44" s="810">
        <f t="shared" si="16"/>
        <v>0</v>
      </c>
      <c r="P44" s="811">
        <f t="shared" si="16"/>
        <v>0</v>
      </c>
      <c r="Q44" s="353"/>
      <c r="R44" s="353"/>
      <c r="S44" s="353"/>
      <c r="T44" s="353"/>
    </row>
    <row r="45" spans="1:20" x14ac:dyDescent="0.4">
      <c r="A45" s="828" t="s">
        <v>114</v>
      </c>
      <c r="B45" s="805">
        <v>0</v>
      </c>
      <c r="C45" s="805">
        <v>0</v>
      </c>
      <c r="D45" s="806">
        <f t="shared" si="12"/>
        <v>0</v>
      </c>
      <c r="E45" s="805">
        <v>0</v>
      </c>
      <c r="F45" s="805">
        <v>0</v>
      </c>
      <c r="G45" s="806">
        <f t="shared" si="13"/>
        <v>0</v>
      </c>
      <c r="H45" s="805">
        <v>0</v>
      </c>
      <c r="I45" s="805">
        <v>0</v>
      </c>
      <c r="J45" s="806">
        <f t="shared" si="14"/>
        <v>0</v>
      </c>
      <c r="K45" s="805">
        <v>0</v>
      </c>
      <c r="L45" s="805">
        <v>0</v>
      </c>
      <c r="M45" s="809">
        <f t="shared" si="15"/>
        <v>0</v>
      </c>
      <c r="N45" s="810">
        <f t="shared" si="16"/>
        <v>0</v>
      </c>
      <c r="O45" s="810">
        <f t="shared" si="16"/>
        <v>0</v>
      </c>
      <c r="P45" s="811">
        <f t="shared" si="16"/>
        <v>0</v>
      </c>
      <c r="Q45" s="353"/>
      <c r="R45" s="353"/>
      <c r="S45" s="353"/>
      <c r="T45" s="353"/>
    </row>
    <row r="46" spans="1:20" x14ac:dyDescent="0.4">
      <c r="A46" s="829" t="s">
        <v>115</v>
      </c>
      <c r="B46" s="805">
        <v>0</v>
      </c>
      <c r="C46" s="805">
        <v>1</v>
      </c>
      <c r="D46" s="806">
        <f t="shared" si="12"/>
        <v>1</v>
      </c>
      <c r="E46" s="805">
        <v>0</v>
      </c>
      <c r="F46" s="805">
        <v>0</v>
      </c>
      <c r="G46" s="806">
        <f t="shared" si="13"/>
        <v>0</v>
      </c>
      <c r="H46" s="805">
        <v>0</v>
      </c>
      <c r="I46" s="805">
        <v>0</v>
      </c>
      <c r="J46" s="806">
        <f t="shared" si="14"/>
        <v>0</v>
      </c>
      <c r="K46" s="805">
        <v>0</v>
      </c>
      <c r="L46" s="805">
        <v>0</v>
      </c>
      <c r="M46" s="809">
        <f t="shared" si="15"/>
        <v>0</v>
      </c>
      <c r="N46" s="810">
        <f t="shared" si="16"/>
        <v>0</v>
      </c>
      <c r="O46" s="810">
        <f t="shared" si="16"/>
        <v>1</v>
      </c>
      <c r="P46" s="811">
        <f t="shared" si="16"/>
        <v>1</v>
      </c>
      <c r="Q46" s="353"/>
      <c r="R46" s="353"/>
      <c r="S46" s="353"/>
      <c r="T46" s="353"/>
    </row>
    <row r="47" spans="1:20" x14ac:dyDescent="0.4">
      <c r="A47" s="830" t="s">
        <v>116</v>
      </c>
      <c r="B47" s="805">
        <v>0</v>
      </c>
      <c r="C47" s="805">
        <v>0</v>
      </c>
      <c r="D47" s="806">
        <f t="shared" si="12"/>
        <v>0</v>
      </c>
      <c r="E47" s="805">
        <v>0</v>
      </c>
      <c r="F47" s="805">
        <v>0</v>
      </c>
      <c r="G47" s="806">
        <f t="shared" si="13"/>
        <v>0</v>
      </c>
      <c r="H47" s="805">
        <v>0</v>
      </c>
      <c r="I47" s="805">
        <v>0</v>
      </c>
      <c r="J47" s="808">
        <f t="shared" si="14"/>
        <v>0</v>
      </c>
      <c r="K47" s="805">
        <v>0</v>
      </c>
      <c r="L47" s="805">
        <v>0</v>
      </c>
      <c r="M47" s="809">
        <f t="shared" si="15"/>
        <v>0</v>
      </c>
      <c r="N47" s="810">
        <f>B47+E47+H47+K47</f>
        <v>0</v>
      </c>
      <c r="O47" s="810">
        <f t="shared" si="16"/>
        <v>0</v>
      </c>
      <c r="P47" s="811">
        <f>D47+G47+J47+M47</f>
        <v>0</v>
      </c>
      <c r="Q47" s="353"/>
      <c r="R47" s="353"/>
      <c r="S47" s="353"/>
      <c r="T47" s="353"/>
    </row>
    <row r="48" spans="1:20" x14ac:dyDescent="0.4">
      <c r="A48" s="831" t="s">
        <v>117</v>
      </c>
      <c r="B48" s="805">
        <v>0</v>
      </c>
      <c r="C48" s="805">
        <v>0</v>
      </c>
      <c r="D48" s="806">
        <f t="shared" si="12"/>
        <v>0</v>
      </c>
      <c r="E48" s="805">
        <v>0</v>
      </c>
      <c r="F48" s="805">
        <v>0</v>
      </c>
      <c r="G48" s="806">
        <f t="shared" si="13"/>
        <v>0</v>
      </c>
      <c r="H48" s="805">
        <v>0</v>
      </c>
      <c r="I48" s="805">
        <v>0</v>
      </c>
      <c r="J48" s="808">
        <f t="shared" si="14"/>
        <v>0</v>
      </c>
      <c r="K48" s="805">
        <v>0</v>
      </c>
      <c r="L48" s="805">
        <v>0</v>
      </c>
      <c r="M48" s="809">
        <f t="shared" si="15"/>
        <v>0</v>
      </c>
      <c r="N48" s="810">
        <f>B48+E48+H48+K48</f>
        <v>0</v>
      </c>
      <c r="O48" s="810">
        <f t="shared" si="16"/>
        <v>0</v>
      </c>
      <c r="P48" s="811">
        <f>D48+G48+J48+M48</f>
        <v>0</v>
      </c>
      <c r="Q48" s="353"/>
      <c r="R48" s="353"/>
      <c r="S48" s="353"/>
      <c r="T48" s="353"/>
    </row>
    <row r="49" spans="1:20" ht="53.25" thickBot="1" x14ac:dyDescent="0.45">
      <c r="A49" s="804" t="s">
        <v>118</v>
      </c>
      <c r="B49" s="805">
        <v>0</v>
      </c>
      <c r="C49" s="805">
        <v>0</v>
      </c>
      <c r="D49" s="806">
        <f t="shared" si="12"/>
        <v>0</v>
      </c>
      <c r="E49" s="805">
        <v>0</v>
      </c>
      <c r="F49" s="805">
        <v>0</v>
      </c>
      <c r="G49" s="806">
        <f t="shared" si="13"/>
        <v>0</v>
      </c>
      <c r="H49" s="805">
        <v>0</v>
      </c>
      <c r="I49" s="805">
        <v>0</v>
      </c>
      <c r="J49" s="808">
        <f t="shared" si="14"/>
        <v>0</v>
      </c>
      <c r="K49" s="805">
        <v>0</v>
      </c>
      <c r="L49" s="805">
        <v>0</v>
      </c>
      <c r="M49" s="809">
        <f t="shared" si="15"/>
        <v>0</v>
      </c>
      <c r="N49" s="810">
        <f>B49+E49+H49+K49</f>
        <v>0</v>
      </c>
      <c r="O49" s="810">
        <f t="shared" si="16"/>
        <v>0</v>
      </c>
      <c r="P49" s="811">
        <f>D49+G49+J49+M49</f>
        <v>0</v>
      </c>
      <c r="Q49" s="353"/>
      <c r="R49" s="353"/>
      <c r="S49" s="353"/>
      <c r="T49" s="353"/>
    </row>
    <row r="50" spans="1:20" ht="27" thickBot="1" x14ac:dyDescent="0.45">
      <c r="A50" s="821" t="s">
        <v>15</v>
      </c>
      <c r="B50" s="1023">
        <f>SUM(B38:B49)</f>
        <v>0</v>
      </c>
      <c r="C50" s="1023">
        <f t="shared" ref="C50:P50" si="17">SUM(C38:C49)</f>
        <v>1</v>
      </c>
      <c r="D50" s="1023">
        <f t="shared" si="17"/>
        <v>1</v>
      </c>
      <c r="E50" s="1023">
        <f t="shared" si="17"/>
        <v>0</v>
      </c>
      <c r="F50" s="1023">
        <f t="shared" si="17"/>
        <v>0</v>
      </c>
      <c r="G50" s="1023">
        <f t="shared" si="17"/>
        <v>0</v>
      </c>
      <c r="H50" s="1023">
        <f t="shared" si="17"/>
        <v>0</v>
      </c>
      <c r="I50" s="1023">
        <f t="shared" si="17"/>
        <v>0</v>
      </c>
      <c r="J50" s="1023">
        <f t="shared" si="17"/>
        <v>0</v>
      </c>
      <c r="K50" s="1023">
        <f t="shared" si="17"/>
        <v>0</v>
      </c>
      <c r="L50" s="1023">
        <f t="shared" si="17"/>
        <v>0</v>
      </c>
      <c r="M50" s="1023">
        <f t="shared" si="17"/>
        <v>0</v>
      </c>
      <c r="N50" s="1023">
        <f t="shared" si="17"/>
        <v>0</v>
      </c>
      <c r="O50" s="1023">
        <f t="shared" si="17"/>
        <v>1</v>
      </c>
      <c r="P50" s="1024">
        <f t="shared" si="17"/>
        <v>1</v>
      </c>
      <c r="Q50" s="353"/>
      <c r="R50" s="353"/>
      <c r="S50" s="353"/>
      <c r="T50" s="353"/>
    </row>
    <row r="51" spans="1:20" ht="27" thickBot="1" x14ac:dyDescent="0.45">
      <c r="A51" s="832" t="s">
        <v>16</v>
      </c>
      <c r="B51" s="815">
        <f t="shared" ref="B51:P51" si="18">B36</f>
        <v>0</v>
      </c>
      <c r="C51" s="815">
        <f t="shared" si="18"/>
        <v>7</v>
      </c>
      <c r="D51" s="815">
        <f t="shared" si="18"/>
        <v>7</v>
      </c>
      <c r="E51" s="815">
        <f t="shared" si="18"/>
        <v>2</v>
      </c>
      <c r="F51" s="815">
        <f t="shared" si="18"/>
        <v>16</v>
      </c>
      <c r="G51" s="815">
        <f t="shared" si="18"/>
        <v>18</v>
      </c>
      <c r="H51" s="815">
        <f t="shared" si="18"/>
        <v>2</v>
      </c>
      <c r="I51" s="815">
        <f t="shared" si="18"/>
        <v>10</v>
      </c>
      <c r="J51" s="815">
        <f t="shared" si="18"/>
        <v>12</v>
      </c>
      <c r="K51" s="815">
        <f t="shared" si="18"/>
        <v>9</v>
      </c>
      <c r="L51" s="815">
        <f t="shared" si="18"/>
        <v>8</v>
      </c>
      <c r="M51" s="815">
        <f t="shared" si="18"/>
        <v>17</v>
      </c>
      <c r="N51" s="815">
        <f t="shared" si="18"/>
        <v>13</v>
      </c>
      <c r="O51" s="815">
        <f t="shared" si="18"/>
        <v>41</v>
      </c>
      <c r="P51" s="815">
        <f t="shared" si="18"/>
        <v>54</v>
      </c>
      <c r="Q51" s="353"/>
      <c r="R51" s="353"/>
      <c r="S51" s="353"/>
      <c r="T51" s="353"/>
    </row>
    <row r="52" spans="1:20" ht="27" thickBot="1" x14ac:dyDescent="0.45">
      <c r="A52" s="832" t="s">
        <v>17</v>
      </c>
      <c r="B52" s="815">
        <f>B49</f>
        <v>0</v>
      </c>
      <c r="C52" s="815">
        <f>C50</f>
        <v>1</v>
      </c>
      <c r="D52" s="815">
        <f t="shared" ref="D52:P52" si="19">D50</f>
        <v>1</v>
      </c>
      <c r="E52" s="815">
        <f t="shared" si="19"/>
        <v>0</v>
      </c>
      <c r="F52" s="815">
        <f t="shared" si="19"/>
        <v>0</v>
      </c>
      <c r="G52" s="815">
        <f t="shared" si="19"/>
        <v>0</v>
      </c>
      <c r="H52" s="815">
        <f t="shared" si="19"/>
        <v>0</v>
      </c>
      <c r="I52" s="815">
        <f t="shared" si="19"/>
        <v>0</v>
      </c>
      <c r="J52" s="815">
        <f t="shared" si="19"/>
        <v>0</v>
      </c>
      <c r="K52" s="815">
        <f t="shared" si="19"/>
        <v>0</v>
      </c>
      <c r="L52" s="815">
        <f t="shared" si="19"/>
        <v>0</v>
      </c>
      <c r="M52" s="815">
        <f t="shared" si="19"/>
        <v>0</v>
      </c>
      <c r="N52" s="815">
        <f t="shared" si="19"/>
        <v>0</v>
      </c>
      <c r="O52" s="815">
        <f t="shared" si="19"/>
        <v>1</v>
      </c>
      <c r="P52" s="815">
        <f t="shared" si="19"/>
        <v>1</v>
      </c>
      <c r="Q52" s="353"/>
      <c r="R52" s="353"/>
      <c r="S52" s="353"/>
      <c r="T52" s="353"/>
    </row>
    <row r="53" spans="1:20" ht="27" thickBot="1" x14ac:dyDescent="0.45">
      <c r="A53" s="833" t="s">
        <v>18</v>
      </c>
      <c r="B53" s="834">
        <f>SUM(B51:B52)</f>
        <v>0</v>
      </c>
      <c r="C53" s="834">
        <f t="shared" ref="C53:P53" si="20">SUM(C51:C52)</f>
        <v>8</v>
      </c>
      <c r="D53" s="834">
        <f t="shared" si="20"/>
        <v>8</v>
      </c>
      <c r="E53" s="834">
        <f t="shared" si="20"/>
        <v>2</v>
      </c>
      <c r="F53" s="834">
        <f t="shared" si="20"/>
        <v>16</v>
      </c>
      <c r="G53" s="834">
        <f t="shared" si="20"/>
        <v>18</v>
      </c>
      <c r="H53" s="834">
        <f t="shared" si="20"/>
        <v>2</v>
      </c>
      <c r="I53" s="834">
        <f t="shared" si="20"/>
        <v>10</v>
      </c>
      <c r="J53" s="834">
        <f t="shared" si="20"/>
        <v>12</v>
      </c>
      <c r="K53" s="834">
        <f t="shared" si="20"/>
        <v>9</v>
      </c>
      <c r="L53" s="834">
        <f t="shared" si="20"/>
        <v>8</v>
      </c>
      <c r="M53" s="834">
        <f t="shared" si="20"/>
        <v>17</v>
      </c>
      <c r="N53" s="834">
        <f t="shared" si="20"/>
        <v>13</v>
      </c>
      <c r="O53" s="834">
        <f t="shared" si="20"/>
        <v>42</v>
      </c>
      <c r="P53" s="834">
        <f t="shared" si="20"/>
        <v>55</v>
      </c>
      <c r="Q53" s="353"/>
      <c r="R53" s="353"/>
      <c r="S53" s="353"/>
      <c r="T53" s="353"/>
    </row>
    <row r="54" spans="1:20" x14ac:dyDescent="0.4">
      <c r="A54" s="353"/>
      <c r="B54" s="353"/>
      <c r="C54" s="353"/>
      <c r="D54" s="353"/>
      <c r="E54" s="353"/>
      <c r="F54" s="353"/>
      <c r="G54" s="353"/>
      <c r="H54" s="353"/>
      <c r="I54" s="353"/>
      <c r="J54" s="353"/>
      <c r="K54" s="353"/>
      <c r="L54" s="353"/>
      <c r="M54" s="353"/>
      <c r="N54" s="353"/>
      <c r="O54" s="353"/>
      <c r="P54" s="354"/>
      <c r="Q54" s="353"/>
      <c r="R54" s="353"/>
      <c r="S54" s="353"/>
      <c r="T54" s="353"/>
    </row>
  </sheetData>
  <mergeCells count="13">
    <mergeCell ref="B6:D6"/>
    <mergeCell ref="E6:G6"/>
    <mergeCell ref="H6:J6"/>
    <mergeCell ref="A1:P1"/>
    <mergeCell ref="A2:P2"/>
    <mergeCell ref="K6:M6"/>
    <mergeCell ref="A3:P3"/>
    <mergeCell ref="A5:A7"/>
    <mergeCell ref="B5:D5"/>
    <mergeCell ref="E5:G5"/>
    <mergeCell ref="H5:J5"/>
    <mergeCell ref="K5:M5"/>
    <mergeCell ref="N5:P6"/>
  </mergeCells>
  <pageMargins left="0.70866141732283472" right="0.70866141732283472" top="0.74803149606299213" bottom="0.74803149606299213" header="0.31496062992125984" footer="0.31496062992125984"/>
  <pageSetup paperSize="9" scale="40" orientation="landscape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P34"/>
  <sheetViews>
    <sheetView zoomScale="55" zoomScaleNormal="55" workbookViewId="0">
      <selection activeCell="O24" sqref="O24"/>
    </sheetView>
  </sheetViews>
  <sheetFormatPr defaultRowHeight="25.5" x14ac:dyDescent="0.35"/>
  <cols>
    <col min="1" max="1" width="88.85546875" style="31" customWidth="1"/>
    <col min="2" max="2" width="15" style="31" customWidth="1"/>
    <col min="3" max="3" width="12.85546875" style="31" customWidth="1"/>
    <col min="4" max="4" width="12.28515625" style="31" customWidth="1"/>
    <col min="5" max="5" width="14.85546875" style="31" customWidth="1"/>
    <col min="6" max="6" width="13.140625" style="31" customWidth="1"/>
    <col min="7" max="7" width="11" style="31" customWidth="1"/>
    <col min="8" max="8" width="14.7109375" style="31" customWidth="1"/>
    <col min="9" max="9" width="13.140625" style="31" customWidth="1"/>
    <col min="10" max="10" width="12.42578125" style="31" customWidth="1"/>
    <col min="11" max="12" width="10.7109375" style="31" customWidth="1"/>
    <col min="13" max="13" width="9.140625" style="31"/>
    <col min="14" max="14" width="12.85546875" style="31" customWidth="1"/>
    <col min="15" max="15" width="23.42578125" style="31" customWidth="1"/>
    <col min="16" max="17" width="9.140625" style="31"/>
    <col min="18" max="18" width="10.5703125" style="31" bestFit="1" customWidth="1"/>
    <col min="19" max="19" width="11.28515625" style="31" customWidth="1"/>
    <col min="20" max="16384" width="9.140625" style="31"/>
  </cols>
  <sheetData>
    <row r="1" spans="1:250" ht="39.75" customHeight="1" x14ac:dyDescent="0.35">
      <c r="A1" s="1263" t="s">
        <v>68</v>
      </c>
      <c r="B1" s="1263"/>
      <c r="C1" s="1263"/>
      <c r="D1" s="1263"/>
      <c r="E1" s="1263"/>
      <c r="F1" s="1263"/>
      <c r="G1" s="1263"/>
      <c r="H1" s="1263"/>
      <c r="I1" s="1263"/>
      <c r="J1" s="1263"/>
      <c r="K1" s="165"/>
      <c r="L1" s="165"/>
      <c r="M1" s="165"/>
      <c r="N1" s="165"/>
    </row>
    <row r="2" spans="1:250" ht="28.5" customHeight="1" x14ac:dyDescent="0.35">
      <c r="A2" s="166"/>
      <c r="B2" s="166"/>
      <c r="C2" s="164" t="s">
        <v>73</v>
      </c>
      <c r="D2" s="166"/>
      <c r="E2" s="166"/>
      <c r="F2" s="166"/>
      <c r="G2" s="166"/>
      <c r="H2" s="166"/>
      <c r="I2" s="166"/>
      <c r="J2" s="166"/>
    </row>
    <row r="3" spans="1:250" ht="37.5" customHeight="1" x14ac:dyDescent="0.35">
      <c r="A3" s="1263" t="s">
        <v>168</v>
      </c>
      <c r="B3" s="1263"/>
      <c r="C3" s="1263"/>
      <c r="D3" s="1263"/>
      <c r="E3" s="1263"/>
      <c r="F3" s="1263"/>
      <c r="G3" s="1263"/>
      <c r="H3" s="1263"/>
      <c r="I3" s="1263"/>
      <c r="J3" s="1263"/>
      <c r="K3" s="30"/>
      <c r="L3" s="30"/>
    </row>
    <row r="4" spans="1:250" ht="33" customHeight="1" thickBot="1" x14ac:dyDescent="0.4">
      <c r="A4" s="32"/>
    </row>
    <row r="5" spans="1:250" ht="33" customHeight="1" x14ac:dyDescent="0.35">
      <c r="A5" s="1264" t="s">
        <v>1</v>
      </c>
      <c r="B5" s="1295" t="s">
        <v>74</v>
      </c>
      <c r="C5" s="1296"/>
      <c r="D5" s="1297"/>
      <c r="E5" s="1295" t="s">
        <v>75</v>
      </c>
      <c r="F5" s="1296"/>
      <c r="G5" s="1297"/>
      <c r="H5" s="1270" t="s">
        <v>23</v>
      </c>
      <c r="I5" s="1271"/>
      <c r="J5" s="1272"/>
      <c r="K5" s="33"/>
      <c r="L5" s="33"/>
    </row>
    <row r="6" spans="1:250" ht="33" customHeight="1" thickBot="1" x14ac:dyDescent="0.4">
      <c r="A6" s="1265"/>
      <c r="B6" s="1307"/>
      <c r="C6" s="1308"/>
      <c r="D6" s="1309"/>
      <c r="E6" s="1307"/>
      <c r="F6" s="1308"/>
      <c r="G6" s="1309"/>
      <c r="H6" s="1273"/>
      <c r="I6" s="1274"/>
      <c r="J6" s="1275"/>
      <c r="K6" s="33"/>
      <c r="L6" s="33"/>
    </row>
    <row r="7" spans="1:250" ht="99.75" customHeight="1" thickBot="1" x14ac:dyDescent="0.4">
      <c r="A7" s="1266"/>
      <c r="B7" s="503" t="s">
        <v>5</v>
      </c>
      <c r="C7" s="504" t="s">
        <v>6</v>
      </c>
      <c r="D7" s="355" t="s">
        <v>7</v>
      </c>
      <c r="E7" s="503" t="s">
        <v>5</v>
      </c>
      <c r="F7" s="504" t="s">
        <v>6</v>
      </c>
      <c r="G7" s="355" t="s">
        <v>7</v>
      </c>
      <c r="H7" s="503" t="s">
        <v>5</v>
      </c>
      <c r="I7" s="504" t="s">
        <v>6</v>
      </c>
      <c r="J7" s="355" t="s">
        <v>7</v>
      </c>
      <c r="K7" s="33"/>
      <c r="L7" s="33"/>
    </row>
    <row r="8" spans="1:250" ht="45" customHeight="1" thickBot="1" x14ac:dyDescent="0.4">
      <c r="A8" s="92" t="s">
        <v>8</v>
      </c>
      <c r="B8" s="189"/>
      <c r="C8" s="189"/>
      <c r="D8" s="189"/>
      <c r="E8" s="189"/>
      <c r="F8" s="189"/>
      <c r="G8" s="187"/>
      <c r="H8" s="189"/>
      <c r="I8" s="189"/>
      <c r="J8" s="187"/>
      <c r="K8" s="33"/>
      <c r="L8" s="33"/>
    </row>
    <row r="9" spans="1:250" ht="28.5" customHeight="1" x14ac:dyDescent="0.35">
      <c r="A9" s="202" t="s">
        <v>76</v>
      </c>
      <c r="B9" s="591">
        <v>1</v>
      </c>
      <c r="C9" s="592">
        <v>1</v>
      </c>
      <c r="D9" s="41">
        <v>2</v>
      </c>
      <c r="E9" s="591">
        <v>0</v>
      </c>
      <c r="F9" s="592">
        <v>2</v>
      </c>
      <c r="G9" s="41">
        <v>2</v>
      </c>
      <c r="H9" s="1183">
        <v>1</v>
      </c>
      <c r="I9" s="1183">
        <v>3</v>
      </c>
      <c r="J9" s="1184">
        <v>4</v>
      </c>
      <c r="K9" s="33"/>
      <c r="L9" s="33"/>
    </row>
    <row r="10" spans="1:250" ht="28.5" customHeight="1" thickBot="1" x14ac:dyDescent="0.4">
      <c r="A10" s="602" t="s">
        <v>77</v>
      </c>
      <c r="B10" s="181">
        <v>7</v>
      </c>
      <c r="C10" s="182">
        <v>2</v>
      </c>
      <c r="D10" s="183">
        <v>9</v>
      </c>
      <c r="E10" s="591">
        <v>0</v>
      </c>
      <c r="F10" s="592">
        <v>2</v>
      </c>
      <c r="G10" s="41">
        <v>2</v>
      </c>
      <c r="H10" s="1185">
        <v>7</v>
      </c>
      <c r="I10" s="1185">
        <v>4</v>
      </c>
      <c r="J10" s="1186">
        <v>11</v>
      </c>
      <c r="K10" s="33"/>
      <c r="L10" s="33"/>
    </row>
    <row r="11" spans="1:250" ht="45" customHeight="1" thickBot="1" x14ac:dyDescent="0.4">
      <c r="A11" s="56" t="s">
        <v>9</v>
      </c>
      <c r="B11" s="68">
        <f t="shared" ref="B11:J11" si="0">SUM(B9:B10)</f>
        <v>8</v>
      </c>
      <c r="C11" s="68">
        <f t="shared" si="0"/>
        <v>3</v>
      </c>
      <c r="D11" s="68">
        <f t="shared" si="0"/>
        <v>11</v>
      </c>
      <c r="E11" s="68">
        <f t="shared" si="0"/>
        <v>0</v>
      </c>
      <c r="F11" s="68">
        <f t="shared" si="0"/>
        <v>4</v>
      </c>
      <c r="G11" s="68">
        <f t="shared" si="0"/>
        <v>4</v>
      </c>
      <c r="H11" s="68">
        <f t="shared" si="0"/>
        <v>8</v>
      </c>
      <c r="I11" s="68">
        <f t="shared" si="0"/>
        <v>7</v>
      </c>
      <c r="J11" s="172">
        <f t="shared" si="0"/>
        <v>15</v>
      </c>
      <c r="K11" s="33"/>
      <c r="L11" s="33"/>
    </row>
    <row r="12" spans="1:250" ht="45" customHeight="1" thickBot="1" x14ac:dyDescent="0.4">
      <c r="A12" s="126" t="s">
        <v>10</v>
      </c>
      <c r="B12" s="121"/>
      <c r="C12" s="143"/>
      <c r="D12" s="143"/>
      <c r="E12" s="143"/>
      <c r="F12" s="143"/>
      <c r="G12" s="143"/>
      <c r="H12" s="143"/>
      <c r="I12" s="143"/>
      <c r="J12" s="144"/>
      <c r="K12" s="33"/>
      <c r="L12" s="33"/>
    </row>
    <row r="13" spans="1:250" ht="31.5" customHeight="1" thickBot="1" x14ac:dyDescent="0.4">
      <c r="A13" s="193" t="s">
        <v>11</v>
      </c>
      <c r="B13" s="573"/>
      <c r="C13" s="574"/>
      <c r="D13" s="204"/>
      <c r="E13" s="573"/>
      <c r="F13" s="574"/>
      <c r="G13" s="575"/>
      <c r="H13" s="205"/>
      <c r="I13" s="206"/>
      <c r="J13" s="207"/>
      <c r="K13" s="77"/>
      <c r="L13" s="77"/>
    </row>
    <row r="14" spans="1:250" ht="24.95" customHeight="1" x14ac:dyDescent="0.35">
      <c r="A14" s="202" t="s">
        <v>76</v>
      </c>
      <c r="B14" s="591">
        <v>1</v>
      </c>
      <c r="C14" s="592">
        <v>1</v>
      </c>
      <c r="D14" s="41">
        <v>2</v>
      </c>
      <c r="E14" s="591">
        <v>0</v>
      </c>
      <c r="F14" s="592">
        <v>2</v>
      </c>
      <c r="G14" s="41">
        <v>2</v>
      </c>
      <c r="H14" s="179">
        <v>1</v>
      </c>
      <c r="I14" s="179">
        <v>3</v>
      </c>
      <c r="J14" s="180">
        <v>4</v>
      </c>
      <c r="K14" s="593"/>
      <c r="L14" s="97"/>
      <c r="M14" s="97"/>
      <c r="N14" s="97"/>
      <c r="O14" s="97"/>
      <c r="P14" s="97"/>
      <c r="Q14" s="97"/>
      <c r="R14" s="97"/>
      <c r="S14" s="97"/>
      <c r="T14" s="97"/>
      <c r="U14" s="97"/>
      <c r="V14" s="97"/>
      <c r="W14" s="97"/>
      <c r="X14" s="594"/>
      <c r="Y14" s="594"/>
      <c r="Z14" s="594"/>
      <c r="AA14" s="97"/>
      <c r="AB14" s="97"/>
      <c r="AC14" s="97"/>
      <c r="AD14" s="97"/>
      <c r="AE14" s="97"/>
      <c r="AF14" s="97"/>
      <c r="AG14" s="97"/>
      <c r="AH14" s="97"/>
      <c r="AI14" s="97"/>
      <c r="AJ14" s="97"/>
      <c r="AK14" s="97"/>
      <c r="AL14" s="97"/>
      <c r="AM14" s="97"/>
      <c r="AN14" s="594"/>
      <c r="AO14" s="594"/>
      <c r="AP14" s="594"/>
      <c r="AQ14" s="97"/>
      <c r="AR14" s="97"/>
      <c r="AS14" s="97"/>
      <c r="AT14" s="97"/>
      <c r="AU14" s="97"/>
      <c r="AV14" s="97"/>
      <c r="AW14" s="97"/>
      <c r="AX14" s="97"/>
      <c r="AY14" s="97"/>
      <c r="AZ14" s="97"/>
      <c r="BA14" s="97"/>
      <c r="BB14" s="97"/>
      <c r="BC14" s="97"/>
      <c r="BD14" s="594"/>
      <c r="BE14" s="594"/>
      <c r="BF14" s="594"/>
      <c r="BG14" s="97"/>
      <c r="BH14" s="97"/>
      <c r="BI14" s="97"/>
      <c r="BJ14" s="97"/>
      <c r="BK14" s="97"/>
      <c r="BL14" s="97"/>
      <c r="BM14" s="97"/>
      <c r="BN14" s="97"/>
      <c r="BO14" s="97"/>
      <c r="BP14" s="97"/>
      <c r="BQ14" s="97"/>
      <c r="BR14" s="97"/>
      <c r="BS14" s="97"/>
      <c r="BT14" s="594"/>
      <c r="BU14" s="594"/>
      <c r="BV14" s="594"/>
      <c r="BW14" s="97"/>
      <c r="BX14" s="97"/>
      <c r="BY14" s="97"/>
      <c r="BZ14" s="97"/>
      <c r="CA14" s="97"/>
      <c r="CB14" s="97"/>
      <c r="CC14" s="97"/>
      <c r="CD14" s="97"/>
      <c r="CE14" s="97"/>
      <c r="CF14" s="97"/>
      <c r="CG14" s="97"/>
      <c r="CH14" s="97"/>
      <c r="CI14" s="97"/>
      <c r="CJ14" s="594"/>
      <c r="CK14" s="594"/>
      <c r="CL14" s="594"/>
      <c r="CM14" s="97"/>
      <c r="CN14" s="97"/>
      <c r="CO14" s="97"/>
      <c r="CP14" s="97"/>
      <c r="CQ14" s="97"/>
      <c r="CR14" s="97"/>
      <c r="CS14" s="97"/>
      <c r="CT14" s="97"/>
      <c r="CU14" s="97"/>
      <c r="CV14" s="97"/>
      <c r="CW14" s="97"/>
      <c r="CX14" s="97"/>
      <c r="CY14" s="97"/>
      <c r="CZ14" s="594"/>
      <c r="DA14" s="594"/>
      <c r="DB14" s="594"/>
      <c r="DC14" s="97"/>
      <c r="DD14" s="97"/>
      <c r="DE14" s="97"/>
      <c r="DF14" s="97"/>
      <c r="DG14" s="97"/>
      <c r="DH14" s="97"/>
      <c r="DI14" s="97"/>
      <c r="DJ14" s="97"/>
      <c r="DK14" s="97"/>
      <c r="DL14" s="97"/>
      <c r="DM14" s="97"/>
      <c r="DN14" s="97"/>
      <c r="DO14" s="97"/>
      <c r="DP14" s="594"/>
      <c r="DQ14" s="594"/>
      <c r="DR14" s="594"/>
      <c r="DS14" s="97"/>
      <c r="DT14" s="97"/>
      <c r="DU14" s="97"/>
      <c r="DV14" s="97"/>
      <c r="DW14" s="97"/>
      <c r="DX14" s="97"/>
      <c r="DY14" s="97"/>
      <c r="DZ14" s="97"/>
      <c r="EA14" s="97"/>
      <c r="EB14" s="97"/>
      <c r="EC14" s="97"/>
      <c r="ED14" s="97"/>
      <c r="EE14" s="97"/>
      <c r="EF14" s="594"/>
      <c r="EG14" s="594"/>
      <c r="EH14" s="594"/>
      <c r="EI14" s="97"/>
      <c r="EJ14" s="97"/>
      <c r="EK14" s="97"/>
      <c r="EL14" s="97"/>
      <c r="EM14" s="97"/>
      <c r="EN14" s="97"/>
      <c r="EO14" s="97"/>
      <c r="EP14" s="97"/>
      <c r="EQ14" s="97"/>
      <c r="ER14" s="97"/>
      <c r="ES14" s="97"/>
      <c r="ET14" s="97"/>
      <c r="EU14" s="97"/>
      <c r="EV14" s="594"/>
      <c r="EW14" s="594"/>
      <c r="EX14" s="594"/>
      <c r="EY14" s="97"/>
      <c r="EZ14" s="97"/>
      <c r="FA14" s="97"/>
      <c r="FB14" s="97"/>
      <c r="FC14" s="97"/>
      <c r="FD14" s="97"/>
      <c r="FE14" s="97"/>
      <c r="FF14" s="97"/>
      <c r="FG14" s="97"/>
      <c r="FH14" s="97"/>
      <c r="FI14" s="97"/>
      <c r="FJ14" s="97"/>
      <c r="FK14" s="97"/>
      <c r="FL14" s="594"/>
      <c r="FM14" s="594"/>
      <c r="FN14" s="594"/>
      <c r="FO14" s="97"/>
      <c r="FP14" s="97"/>
      <c r="FQ14" s="97"/>
      <c r="FR14" s="97"/>
      <c r="FS14" s="97"/>
      <c r="FT14" s="97"/>
      <c r="FU14" s="97"/>
      <c r="FV14" s="97"/>
      <c r="FW14" s="97"/>
      <c r="FX14" s="97"/>
      <c r="FY14" s="97"/>
      <c r="FZ14" s="97"/>
      <c r="GA14" s="97"/>
      <c r="GB14" s="594"/>
      <c r="GC14" s="594"/>
      <c r="GD14" s="594"/>
      <c r="GE14" s="97"/>
      <c r="GF14" s="97"/>
      <c r="GG14" s="97"/>
      <c r="GH14" s="97"/>
      <c r="GI14" s="97"/>
      <c r="GJ14" s="97"/>
      <c r="GK14" s="97"/>
      <c r="GL14" s="97"/>
      <c r="GM14" s="97"/>
      <c r="GN14" s="97"/>
      <c r="GO14" s="97"/>
      <c r="GP14" s="97"/>
      <c r="GQ14" s="97"/>
      <c r="GR14" s="594"/>
      <c r="GS14" s="594"/>
      <c r="GT14" s="594"/>
      <c r="GU14" s="97"/>
      <c r="GV14" s="97"/>
      <c r="GW14" s="97"/>
      <c r="GX14" s="97"/>
      <c r="GY14" s="97"/>
      <c r="GZ14" s="97"/>
      <c r="HA14" s="97"/>
      <c r="HB14" s="97"/>
      <c r="HC14" s="97"/>
      <c r="HD14" s="97"/>
      <c r="HE14" s="97"/>
      <c r="HF14" s="97"/>
      <c r="HG14" s="97"/>
      <c r="HH14" s="594"/>
      <c r="HI14" s="594"/>
      <c r="HJ14" s="594"/>
      <c r="HK14" s="97"/>
      <c r="HL14" s="97"/>
      <c r="HM14" s="97"/>
      <c r="HN14" s="97"/>
      <c r="HO14" s="97"/>
      <c r="HP14" s="97"/>
      <c r="HQ14" s="97"/>
      <c r="HR14" s="97"/>
      <c r="HS14" s="97"/>
      <c r="HT14" s="97"/>
      <c r="HU14" s="97"/>
      <c r="HV14" s="97"/>
      <c r="HW14" s="97"/>
      <c r="HX14" s="594"/>
      <c r="HY14" s="594"/>
      <c r="HZ14" s="594"/>
      <c r="IA14" s="97"/>
      <c r="IB14" s="97"/>
      <c r="IC14" s="97"/>
      <c r="ID14" s="97"/>
      <c r="IE14" s="97"/>
      <c r="IF14" s="97"/>
      <c r="IG14" s="97"/>
      <c r="IH14" s="97"/>
      <c r="II14" s="97"/>
      <c r="IJ14" s="97"/>
      <c r="IK14" s="97"/>
      <c r="IL14" s="97"/>
      <c r="IM14" s="97"/>
      <c r="IN14" s="594"/>
      <c r="IO14" s="594"/>
      <c r="IP14" s="594"/>
    </row>
    <row r="15" spans="1:250" ht="24.95" customHeight="1" thickBot="1" x14ac:dyDescent="0.4">
      <c r="A15" s="203" t="s">
        <v>77</v>
      </c>
      <c r="B15" s="181">
        <v>7</v>
      </c>
      <c r="C15" s="182">
        <v>2</v>
      </c>
      <c r="D15" s="183">
        <v>9</v>
      </c>
      <c r="E15" s="591">
        <v>0</v>
      </c>
      <c r="F15" s="592">
        <v>2</v>
      </c>
      <c r="G15" s="603">
        <v>2</v>
      </c>
      <c r="H15" s="184">
        <v>7</v>
      </c>
      <c r="I15" s="184">
        <v>4</v>
      </c>
      <c r="J15" s="185">
        <v>11</v>
      </c>
      <c r="K15" s="593"/>
      <c r="L15" s="97"/>
      <c r="M15" s="97"/>
      <c r="N15" s="97"/>
      <c r="O15" s="97"/>
      <c r="P15" s="97"/>
      <c r="Q15" s="97"/>
      <c r="R15" s="97"/>
      <c r="S15" s="97"/>
      <c r="T15" s="97"/>
      <c r="U15" s="97"/>
      <c r="V15" s="97"/>
      <c r="W15" s="97"/>
      <c r="X15" s="594"/>
      <c r="Y15" s="594"/>
      <c r="Z15" s="594"/>
      <c r="AA15" s="97"/>
      <c r="AB15" s="97"/>
      <c r="AC15" s="97"/>
      <c r="AD15" s="97"/>
      <c r="AE15" s="97"/>
      <c r="AF15" s="97"/>
      <c r="AG15" s="97"/>
      <c r="AH15" s="97"/>
      <c r="AI15" s="97"/>
      <c r="AJ15" s="97"/>
      <c r="AK15" s="97"/>
      <c r="AL15" s="97"/>
      <c r="AM15" s="97"/>
      <c r="AN15" s="594"/>
      <c r="AO15" s="594"/>
      <c r="AP15" s="594"/>
      <c r="AQ15" s="97"/>
      <c r="AR15" s="97"/>
      <c r="AS15" s="97"/>
      <c r="AT15" s="97"/>
      <c r="AU15" s="97"/>
      <c r="AV15" s="97"/>
      <c r="AW15" s="97"/>
      <c r="AX15" s="97"/>
      <c r="AY15" s="97"/>
      <c r="AZ15" s="97"/>
      <c r="BA15" s="97"/>
      <c r="BB15" s="97"/>
      <c r="BC15" s="97"/>
      <c r="BD15" s="594"/>
      <c r="BE15" s="594"/>
      <c r="BF15" s="594"/>
      <c r="BG15" s="97"/>
      <c r="BH15" s="97"/>
      <c r="BI15" s="97"/>
      <c r="BJ15" s="97"/>
      <c r="BK15" s="97"/>
      <c r="BL15" s="97"/>
      <c r="BM15" s="97"/>
      <c r="BN15" s="97"/>
      <c r="BO15" s="97"/>
      <c r="BP15" s="97"/>
      <c r="BQ15" s="97"/>
      <c r="BR15" s="97"/>
      <c r="BS15" s="97"/>
      <c r="BT15" s="594"/>
      <c r="BU15" s="594"/>
      <c r="BV15" s="594"/>
      <c r="BW15" s="97"/>
      <c r="BX15" s="97"/>
      <c r="BY15" s="97"/>
      <c r="BZ15" s="97"/>
      <c r="CA15" s="97"/>
      <c r="CB15" s="97"/>
      <c r="CC15" s="97"/>
      <c r="CD15" s="97"/>
      <c r="CE15" s="97"/>
      <c r="CF15" s="97"/>
      <c r="CG15" s="97"/>
      <c r="CH15" s="97"/>
      <c r="CI15" s="97"/>
      <c r="CJ15" s="594"/>
      <c r="CK15" s="594"/>
      <c r="CL15" s="594"/>
      <c r="CM15" s="97"/>
      <c r="CN15" s="97"/>
      <c r="CO15" s="97"/>
      <c r="CP15" s="97"/>
      <c r="CQ15" s="97"/>
      <c r="CR15" s="97"/>
      <c r="CS15" s="97"/>
      <c r="CT15" s="97"/>
      <c r="CU15" s="97"/>
      <c r="CV15" s="97"/>
      <c r="CW15" s="97"/>
      <c r="CX15" s="97"/>
      <c r="CY15" s="97"/>
      <c r="CZ15" s="594"/>
      <c r="DA15" s="594"/>
      <c r="DB15" s="594"/>
      <c r="DC15" s="97"/>
      <c r="DD15" s="97"/>
      <c r="DE15" s="97"/>
      <c r="DF15" s="97"/>
      <c r="DG15" s="97"/>
      <c r="DH15" s="97"/>
      <c r="DI15" s="97"/>
      <c r="DJ15" s="97"/>
      <c r="DK15" s="97"/>
      <c r="DL15" s="97"/>
      <c r="DM15" s="97"/>
      <c r="DN15" s="97"/>
      <c r="DO15" s="97"/>
      <c r="DP15" s="594"/>
      <c r="DQ15" s="594"/>
      <c r="DR15" s="594"/>
      <c r="DS15" s="97"/>
      <c r="DT15" s="97"/>
      <c r="DU15" s="97"/>
      <c r="DV15" s="97"/>
      <c r="DW15" s="97"/>
      <c r="DX15" s="97"/>
      <c r="DY15" s="97"/>
      <c r="DZ15" s="97"/>
      <c r="EA15" s="97"/>
      <c r="EB15" s="97"/>
      <c r="EC15" s="97"/>
      <c r="ED15" s="97"/>
      <c r="EE15" s="97"/>
      <c r="EF15" s="594"/>
      <c r="EG15" s="594"/>
      <c r="EH15" s="594"/>
      <c r="EI15" s="97"/>
      <c r="EJ15" s="97"/>
      <c r="EK15" s="97"/>
      <c r="EL15" s="97"/>
      <c r="EM15" s="97"/>
      <c r="EN15" s="97"/>
      <c r="EO15" s="97"/>
      <c r="EP15" s="97"/>
      <c r="EQ15" s="97"/>
      <c r="ER15" s="97"/>
      <c r="ES15" s="97"/>
      <c r="ET15" s="97"/>
      <c r="EU15" s="97"/>
      <c r="EV15" s="594"/>
      <c r="EW15" s="594"/>
      <c r="EX15" s="594"/>
      <c r="EY15" s="97"/>
      <c r="EZ15" s="97"/>
      <c r="FA15" s="97"/>
      <c r="FB15" s="97"/>
      <c r="FC15" s="97"/>
      <c r="FD15" s="97"/>
      <c r="FE15" s="97"/>
      <c r="FF15" s="97"/>
      <c r="FG15" s="97"/>
      <c r="FH15" s="97"/>
      <c r="FI15" s="97"/>
      <c r="FJ15" s="97"/>
      <c r="FK15" s="97"/>
      <c r="FL15" s="594"/>
      <c r="FM15" s="594"/>
      <c r="FN15" s="594"/>
      <c r="FO15" s="97"/>
      <c r="FP15" s="97"/>
      <c r="FQ15" s="97"/>
      <c r="FR15" s="97"/>
      <c r="FS15" s="97"/>
      <c r="FT15" s="97"/>
      <c r="FU15" s="97"/>
      <c r="FV15" s="97"/>
      <c r="FW15" s="97"/>
      <c r="FX15" s="97"/>
      <c r="FY15" s="97"/>
      <c r="FZ15" s="97"/>
      <c r="GA15" s="97"/>
      <c r="GB15" s="594"/>
      <c r="GC15" s="594"/>
      <c r="GD15" s="594"/>
      <c r="GE15" s="97"/>
      <c r="GF15" s="97"/>
      <c r="GG15" s="97"/>
      <c r="GH15" s="97"/>
      <c r="GI15" s="97"/>
      <c r="GJ15" s="97"/>
      <c r="GK15" s="97"/>
      <c r="GL15" s="97"/>
      <c r="GM15" s="97"/>
      <c r="GN15" s="97"/>
      <c r="GO15" s="97"/>
      <c r="GP15" s="97"/>
      <c r="GQ15" s="97"/>
      <c r="GR15" s="594"/>
      <c r="GS15" s="594"/>
      <c r="GT15" s="594"/>
      <c r="GU15" s="97"/>
      <c r="GV15" s="97"/>
      <c r="GW15" s="97"/>
      <c r="GX15" s="97"/>
      <c r="GY15" s="97"/>
      <c r="GZ15" s="97"/>
      <c r="HA15" s="97"/>
      <c r="HB15" s="97"/>
      <c r="HC15" s="97"/>
      <c r="HD15" s="97"/>
      <c r="HE15" s="97"/>
      <c r="HF15" s="97"/>
      <c r="HG15" s="97"/>
      <c r="HH15" s="594"/>
      <c r="HI15" s="594"/>
      <c r="HJ15" s="594"/>
      <c r="HK15" s="97"/>
      <c r="HL15" s="97"/>
      <c r="HM15" s="97"/>
      <c r="HN15" s="97"/>
      <c r="HO15" s="97"/>
      <c r="HP15" s="97"/>
      <c r="HQ15" s="97"/>
      <c r="HR15" s="97"/>
      <c r="HS15" s="97"/>
      <c r="HT15" s="97"/>
      <c r="HU15" s="97"/>
      <c r="HV15" s="97"/>
      <c r="HW15" s="97"/>
      <c r="HX15" s="594"/>
      <c r="HY15" s="594"/>
      <c r="HZ15" s="594"/>
      <c r="IA15" s="97"/>
      <c r="IB15" s="97"/>
      <c r="IC15" s="97"/>
      <c r="ID15" s="97"/>
      <c r="IE15" s="97"/>
      <c r="IF15" s="97"/>
      <c r="IG15" s="97"/>
      <c r="IH15" s="97"/>
      <c r="II15" s="97"/>
      <c r="IJ15" s="97"/>
      <c r="IK15" s="97"/>
      <c r="IL15" s="97"/>
      <c r="IM15" s="97"/>
      <c r="IN15" s="594"/>
      <c r="IO15" s="594"/>
      <c r="IP15" s="594"/>
    </row>
    <row r="16" spans="1:250" ht="24.95" customHeight="1" thickBot="1" x14ac:dyDescent="0.4">
      <c r="A16" s="145" t="s">
        <v>13</v>
      </c>
      <c r="B16" s="186">
        <f t="shared" ref="B16:J16" si="1">SUM(B14:B15)</f>
        <v>8</v>
      </c>
      <c r="C16" s="186">
        <f t="shared" si="1"/>
        <v>3</v>
      </c>
      <c r="D16" s="186">
        <f t="shared" si="1"/>
        <v>11</v>
      </c>
      <c r="E16" s="186">
        <f t="shared" si="1"/>
        <v>0</v>
      </c>
      <c r="F16" s="186">
        <f t="shared" si="1"/>
        <v>4</v>
      </c>
      <c r="G16" s="68">
        <f t="shared" si="1"/>
        <v>4</v>
      </c>
      <c r="H16" s="186">
        <f t="shared" si="1"/>
        <v>8</v>
      </c>
      <c r="I16" s="186">
        <f t="shared" si="1"/>
        <v>7</v>
      </c>
      <c r="J16" s="187">
        <f t="shared" si="1"/>
        <v>15</v>
      </c>
      <c r="K16" s="97"/>
      <c r="L16" s="97"/>
    </row>
    <row r="17" spans="1:250" ht="24.95" customHeight="1" x14ac:dyDescent="0.35">
      <c r="A17" s="146" t="s">
        <v>42</v>
      </c>
      <c r="B17" s="190"/>
      <c r="C17" s="191"/>
      <c r="D17" s="576"/>
      <c r="E17" s="190"/>
      <c r="F17" s="191"/>
      <c r="G17" s="576"/>
      <c r="H17" s="190"/>
      <c r="I17" s="191"/>
      <c r="J17" s="44"/>
      <c r="K17" s="108"/>
      <c r="L17" s="108"/>
    </row>
    <row r="18" spans="1:250" ht="24.95" customHeight="1" x14ac:dyDescent="0.35">
      <c r="A18" s="139" t="s">
        <v>76</v>
      </c>
      <c r="B18" s="181"/>
      <c r="C18" s="182"/>
      <c r="D18" s="183"/>
      <c r="E18" s="591"/>
      <c r="F18" s="592"/>
      <c r="G18" s="41"/>
      <c r="H18" s="184"/>
      <c r="I18" s="184"/>
      <c r="J18" s="185"/>
      <c r="K18" s="593"/>
      <c r="L18" s="97"/>
      <c r="M18" s="97"/>
      <c r="N18" s="97"/>
      <c r="O18" s="97"/>
      <c r="P18" s="97"/>
      <c r="Q18" s="97"/>
      <c r="R18" s="97"/>
      <c r="S18" s="97"/>
      <c r="T18" s="97"/>
      <c r="U18" s="97"/>
      <c r="V18" s="97"/>
      <c r="W18" s="97"/>
      <c r="X18" s="594"/>
      <c r="Y18" s="594"/>
      <c r="Z18" s="594"/>
      <c r="AA18" s="97"/>
      <c r="AB18" s="97"/>
      <c r="AC18" s="97"/>
      <c r="AD18" s="97"/>
      <c r="AE18" s="97"/>
      <c r="AF18" s="97"/>
      <c r="AG18" s="97"/>
      <c r="AH18" s="97"/>
      <c r="AI18" s="97"/>
      <c r="AJ18" s="97"/>
      <c r="AK18" s="97"/>
      <c r="AL18" s="97"/>
      <c r="AM18" s="97"/>
      <c r="AN18" s="594"/>
      <c r="AO18" s="594"/>
      <c r="AP18" s="594"/>
      <c r="AQ18" s="97"/>
      <c r="AR18" s="97"/>
      <c r="AS18" s="97"/>
      <c r="AT18" s="97"/>
      <c r="AU18" s="97"/>
      <c r="AV18" s="97"/>
      <c r="AW18" s="97"/>
      <c r="AX18" s="97"/>
      <c r="AY18" s="97"/>
      <c r="AZ18" s="97"/>
      <c r="BA18" s="97"/>
      <c r="BB18" s="97"/>
      <c r="BC18" s="97"/>
      <c r="BD18" s="594"/>
      <c r="BE18" s="594"/>
      <c r="BF18" s="594"/>
      <c r="BG18" s="97"/>
      <c r="BH18" s="97"/>
      <c r="BI18" s="97"/>
      <c r="BJ18" s="97"/>
      <c r="BK18" s="97"/>
      <c r="BL18" s="97"/>
      <c r="BM18" s="97"/>
      <c r="BN18" s="97"/>
      <c r="BO18" s="97"/>
      <c r="BP18" s="97"/>
      <c r="BQ18" s="97"/>
      <c r="BR18" s="97"/>
      <c r="BS18" s="97"/>
      <c r="BT18" s="594"/>
      <c r="BU18" s="594"/>
      <c r="BV18" s="594"/>
      <c r="BW18" s="97"/>
      <c r="BX18" s="97"/>
      <c r="BY18" s="97"/>
      <c r="BZ18" s="97"/>
      <c r="CA18" s="97"/>
      <c r="CB18" s="97"/>
      <c r="CC18" s="97"/>
      <c r="CD18" s="97"/>
      <c r="CE18" s="97"/>
      <c r="CF18" s="97"/>
      <c r="CG18" s="97"/>
      <c r="CH18" s="97"/>
      <c r="CI18" s="97"/>
      <c r="CJ18" s="594"/>
      <c r="CK18" s="594"/>
      <c r="CL18" s="594"/>
      <c r="CM18" s="97"/>
      <c r="CN18" s="97"/>
      <c r="CO18" s="97"/>
      <c r="CP18" s="97"/>
      <c r="CQ18" s="97"/>
      <c r="CR18" s="97"/>
      <c r="CS18" s="97"/>
      <c r="CT18" s="97"/>
      <c r="CU18" s="97"/>
      <c r="CV18" s="97"/>
      <c r="CW18" s="97"/>
      <c r="CX18" s="97"/>
      <c r="CY18" s="97"/>
      <c r="CZ18" s="594"/>
      <c r="DA18" s="594"/>
      <c r="DB18" s="594"/>
      <c r="DC18" s="97"/>
      <c r="DD18" s="97"/>
      <c r="DE18" s="97"/>
      <c r="DF18" s="97"/>
      <c r="DG18" s="97"/>
      <c r="DH18" s="97"/>
      <c r="DI18" s="97"/>
      <c r="DJ18" s="97"/>
      <c r="DK18" s="97"/>
      <c r="DL18" s="97"/>
      <c r="DM18" s="97"/>
      <c r="DN18" s="97"/>
      <c r="DO18" s="97"/>
      <c r="DP18" s="594"/>
      <c r="DQ18" s="594"/>
      <c r="DR18" s="594"/>
      <c r="DS18" s="97"/>
      <c r="DT18" s="97"/>
      <c r="DU18" s="97"/>
      <c r="DV18" s="97"/>
      <c r="DW18" s="97"/>
      <c r="DX18" s="97"/>
      <c r="DY18" s="97"/>
      <c r="DZ18" s="97"/>
      <c r="EA18" s="97"/>
      <c r="EB18" s="97"/>
      <c r="EC18" s="97"/>
      <c r="ED18" s="97"/>
      <c r="EE18" s="97"/>
      <c r="EF18" s="594"/>
      <c r="EG18" s="594"/>
      <c r="EH18" s="594"/>
      <c r="EI18" s="97"/>
      <c r="EJ18" s="97"/>
      <c r="EK18" s="97"/>
      <c r="EL18" s="97"/>
      <c r="EM18" s="97"/>
      <c r="EN18" s="97"/>
      <c r="EO18" s="97"/>
      <c r="EP18" s="97"/>
      <c r="EQ18" s="97"/>
      <c r="ER18" s="97"/>
      <c r="ES18" s="97"/>
      <c r="ET18" s="97"/>
      <c r="EU18" s="97"/>
      <c r="EV18" s="594"/>
      <c r="EW18" s="594"/>
      <c r="EX18" s="594"/>
      <c r="EY18" s="97"/>
      <c r="EZ18" s="97"/>
      <c r="FA18" s="97"/>
      <c r="FB18" s="97"/>
      <c r="FC18" s="97"/>
      <c r="FD18" s="97"/>
      <c r="FE18" s="97"/>
      <c r="FF18" s="97"/>
      <c r="FG18" s="97"/>
      <c r="FH18" s="97"/>
      <c r="FI18" s="97"/>
      <c r="FJ18" s="97"/>
      <c r="FK18" s="97"/>
      <c r="FL18" s="594"/>
      <c r="FM18" s="594"/>
      <c r="FN18" s="594"/>
      <c r="FO18" s="97"/>
      <c r="FP18" s="97"/>
      <c r="FQ18" s="97"/>
      <c r="FR18" s="97"/>
      <c r="FS18" s="97"/>
      <c r="FT18" s="97"/>
      <c r="FU18" s="97"/>
      <c r="FV18" s="97"/>
      <c r="FW18" s="97"/>
      <c r="FX18" s="97"/>
      <c r="FY18" s="97"/>
      <c r="FZ18" s="97"/>
      <c r="GA18" s="97"/>
      <c r="GB18" s="594"/>
      <c r="GC18" s="594"/>
      <c r="GD18" s="594"/>
      <c r="GE18" s="97"/>
      <c r="GF18" s="97"/>
      <c r="GG18" s="97"/>
      <c r="GH18" s="97"/>
      <c r="GI18" s="97"/>
      <c r="GJ18" s="97"/>
      <c r="GK18" s="97"/>
      <c r="GL18" s="97"/>
      <c r="GM18" s="97"/>
      <c r="GN18" s="97"/>
      <c r="GO18" s="97"/>
      <c r="GP18" s="97"/>
      <c r="GQ18" s="97"/>
      <c r="GR18" s="594"/>
      <c r="GS18" s="594"/>
      <c r="GT18" s="594"/>
      <c r="GU18" s="97"/>
      <c r="GV18" s="97"/>
      <c r="GW18" s="97"/>
      <c r="GX18" s="97"/>
      <c r="GY18" s="97"/>
      <c r="GZ18" s="97"/>
      <c r="HA18" s="97"/>
      <c r="HB18" s="97"/>
      <c r="HC18" s="97"/>
      <c r="HD18" s="97"/>
      <c r="HE18" s="97"/>
      <c r="HF18" s="97"/>
      <c r="HG18" s="97"/>
      <c r="HH18" s="594"/>
      <c r="HI18" s="594"/>
      <c r="HJ18" s="594"/>
      <c r="HK18" s="97"/>
      <c r="HL18" s="97"/>
      <c r="HM18" s="97"/>
      <c r="HN18" s="97"/>
      <c r="HO18" s="97"/>
      <c r="HP18" s="97"/>
      <c r="HQ18" s="97"/>
      <c r="HR18" s="97"/>
      <c r="HS18" s="97"/>
      <c r="HT18" s="97"/>
      <c r="HU18" s="97"/>
      <c r="HV18" s="97"/>
      <c r="HW18" s="97"/>
      <c r="HX18" s="594"/>
      <c r="HY18" s="594"/>
      <c r="HZ18" s="594"/>
      <c r="IA18" s="97"/>
      <c r="IB18" s="97"/>
      <c r="IC18" s="97"/>
      <c r="ID18" s="97"/>
      <c r="IE18" s="97"/>
      <c r="IF18" s="97"/>
      <c r="IG18" s="97"/>
      <c r="IH18" s="97"/>
      <c r="II18" s="97"/>
      <c r="IJ18" s="97"/>
      <c r="IK18" s="97"/>
      <c r="IL18" s="97"/>
      <c r="IM18" s="97"/>
      <c r="IN18" s="594"/>
      <c r="IO18" s="594"/>
      <c r="IP18" s="594"/>
    </row>
    <row r="19" spans="1:250" ht="24.95" customHeight="1" thickBot="1" x14ac:dyDescent="0.4">
      <c r="A19" s="203" t="s">
        <v>77</v>
      </c>
      <c r="B19" s="181"/>
      <c r="C19" s="182"/>
      <c r="D19" s="183"/>
      <c r="E19" s="591"/>
      <c r="F19" s="592"/>
      <c r="G19" s="41"/>
      <c r="H19" s="184"/>
      <c r="I19" s="184"/>
      <c r="J19" s="185"/>
      <c r="K19" s="593"/>
      <c r="L19" s="97"/>
      <c r="M19" s="97"/>
      <c r="N19" s="97"/>
      <c r="O19" s="97"/>
      <c r="P19" s="97"/>
      <c r="Q19" s="97"/>
      <c r="R19" s="97"/>
      <c r="S19" s="97"/>
      <c r="T19" s="97"/>
      <c r="U19" s="97"/>
      <c r="V19" s="97"/>
      <c r="W19" s="97"/>
      <c r="X19" s="594"/>
      <c r="Y19" s="594"/>
      <c r="Z19" s="594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97"/>
      <c r="AL19" s="97"/>
      <c r="AM19" s="97"/>
      <c r="AN19" s="594"/>
      <c r="AO19" s="594"/>
      <c r="AP19" s="594"/>
      <c r="AQ19" s="97"/>
      <c r="AR19" s="97"/>
      <c r="AS19" s="97"/>
      <c r="AT19" s="97"/>
      <c r="AU19" s="97"/>
      <c r="AV19" s="97"/>
      <c r="AW19" s="97"/>
      <c r="AX19" s="97"/>
      <c r="AY19" s="97"/>
      <c r="AZ19" s="97"/>
      <c r="BA19" s="97"/>
      <c r="BB19" s="97"/>
      <c r="BC19" s="97"/>
      <c r="BD19" s="594"/>
      <c r="BE19" s="594"/>
      <c r="BF19" s="594"/>
      <c r="BG19" s="97"/>
      <c r="BH19" s="97"/>
      <c r="BI19" s="97"/>
      <c r="BJ19" s="97"/>
      <c r="BK19" s="97"/>
      <c r="BL19" s="97"/>
      <c r="BM19" s="97"/>
      <c r="BN19" s="97"/>
      <c r="BO19" s="97"/>
      <c r="BP19" s="97"/>
      <c r="BQ19" s="97"/>
      <c r="BR19" s="97"/>
      <c r="BS19" s="97"/>
      <c r="BT19" s="594"/>
      <c r="BU19" s="594"/>
      <c r="BV19" s="594"/>
      <c r="BW19" s="97"/>
      <c r="BX19" s="97"/>
      <c r="BY19" s="97"/>
      <c r="BZ19" s="97"/>
      <c r="CA19" s="97"/>
      <c r="CB19" s="97"/>
      <c r="CC19" s="97"/>
      <c r="CD19" s="97"/>
      <c r="CE19" s="97"/>
      <c r="CF19" s="97"/>
      <c r="CG19" s="97"/>
      <c r="CH19" s="97"/>
      <c r="CI19" s="97"/>
      <c r="CJ19" s="594"/>
      <c r="CK19" s="594"/>
      <c r="CL19" s="594"/>
      <c r="CM19" s="97"/>
      <c r="CN19" s="97"/>
      <c r="CO19" s="97"/>
      <c r="CP19" s="97"/>
      <c r="CQ19" s="97"/>
      <c r="CR19" s="97"/>
      <c r="CS19" s="97"/>
      <c r="CT19" s="97"/>
      <c r="CU19" s="97"/>
      <c r="CV19" s="97"/>
      <c r="CW19" s="97"/>
      <c r="CX19" s="97"/>
      <c r="CY19" s="97"/>
      <c r="CZ19" s="594"/>
      <c r="DA19" s="594"/>
      <c r="DB19" s="594"/>
      <c r="DC19" s="97"/>
      <c r="DD19" s="97"/>
      <c r="DE19" s="97"/>
      <c r="DF19" s="97"/>
      <c r="DG19" s="97"/>
      <c r="DH19" s="97"/>
      <c r="DI19" s="97"/>
      <c r="DJ19" s="97"/>
      <c r="DK19" s="97"/>
      <c r="DL19" s="97"/>
      <c r="DM19" s="97"/>
      <c r="DN19" s="97"/>
      <c r="DO19" s="97"/>
      <c r="DP19" s="594"/>
      <c r="DQ19" s="594"/>
      <c r="DR19" s="594"/>
      <c r="DS19" s="97"/>
      <c r="DT19" s="97"/>
      <c r="DU19" s="97"/>
      <c r="DV19" s="97"/>
      <c r="DW19" s="97"/>
      <c r="DX19" s="97"/>
      <c r="DY19" s="97"/>
      <c r="DZ19" s="97"/>
      <c r="EA19" s="97"/>
      <c r="EB19" s="97"/>
      <c r="EC19" s="97"/>
      <c r="ED19" s="97"/>
      <c r="EE19" s="97"/>
      <c r="EF19" s="594"/>
      <c r="EG19" s="594"/>
      <c r="EH19" s="594"/>
      <c r="EI19" s="97"/>
      <c r="EJ19" s="97"/>
      <c r="EK19" s="97"/>
      <c r="EL19" s="97"/>
      <c r="EM19" s="97"/>
      <c r="EN19" s="97"/>
      <c r="EO19" s="97"/>
      <c r="EP19" s="97"/>
      <c r="EQ19" s="97"/>
      <c r="ER19" s="97"/>
      <c r="ES19" s="97"/>
      <c r="ET19" s="97"/>
      <c r="EU19" s="97"/>
      <c r="EV19" s="594"/>
      <c r="EW19" s="594"/>
      <c r="EX19" s="594"/>
      <c r="EY19" s="97"/>
      <c r="EZ19" s="97"/>
      <c r="FA19" s="97"/>
      <c r="FB19" s="97"/>
      <c r="FC19" s="97"/>
      <c r="FD19" s="97"/>
      <c r="FE19" s="97"/>
      <c r="FF19" s="97"/>
      <c r="FG19" s="97"/>
      <c r="FH19" s="97"/>
      <c r="FI19" s="97"/>
      <c r="FJ19" s="97"/>
      <c r="FK19" s="97"/>
      <c r="FL19" s="594"/>
      <c r="FM19" s="594"/>
      <c r="FN19" s="594"/>
      <c r="FO19" s="97"/>
      <c r="FP19" s="97"/>
      <c r="FQ19" s="97"/>
      <c r="FR19" s="97"/>
      <c r="FS19" s="97"/>
      <c r="FT19" s="97"/>
      <c r="FU19" s="97"/>
      <c r="FV19" s="97"/>
      <c r="FW19" s="97"/>
      <c r="FX19" s="97"/>
      <c r="FY19" s="97"/>
      <c r="FZ19" s="97"/>
      <c r="GA19" s="97"/>
      <c r="GB19" s="594"/>
      <c r="GC19" s="594"/>
      <c r="GD19" s="594"/>
      <c r="GE19" s="97"/>
      <c r="GF19" s="97"/>
      <c r="GG19" s="97"/>
      <c r="GH19" s="97"/>
      <c r="GI19" s="97"/>
      <c r="GJ19" s="97"/>
      <c r="GK19" s="97"/>
      <c r="GL19" s="97"/>
      <c r="GM19" s="97"/>
      <c r="GN19" s="97"/>
      <c r="GO19" s="97"/>
      <c r="GP19" s="97"/>
      <c r="GQ19" s="97"/>
      <c r="GR19" s="594"/>
      <c r="GS19" s="594"/>
      <c r="GT19" s="594"/>
      <c r="GU19" s="97"/>
      <c r="GV19" s="97"/>
      <c r="GW19" s="97"/>
      <c r="GX19" s="97"/>
      <c r="GY19" s="97"/>
      <c r="GZ19" s="97"/>
      <c r="HA19" s="97"/>
      <c r="HB19" s="97"/>
      <c r="HC19" s="97"/>
      <c r="HD19" s="97"/>
      <c r="HE19" s="97"/>
      <c r="HF19" s="97"/>
      <c r="HG19" s="97"/>
      <c r="HH19" s="594"/>
      <c r="HI19" s="594"/>
      <c r="HJ19" s="594"/>
      <c r="HK19" s="97"/>
      <c r="HL19" s="97"/>
      <c r="HM19" s="97"/>
      <c r="HN19" s="97"/>
      <c r="HO19" s="97"/>
      <c r="HP19" s="97"/>
      <c r="HQ19" s="97"/>
      <c r="HR19" s="97"/>
      <c r="HS19" s="97"/>
      <c r="HT19" s="97"/>
      <c r="HU19" s="97"/>
      <c r="HV19" s="97"/>
      <c r="HW19" s="97"/>
      <c r="HX19" s="594"/>
      <c r="HY19" s="594"/>
      <c r="HZ19" s="594"/>
      <c r="IA19" s="97"/>
      <c r="IB19" s="97"/>
      <c r="IC19" s="97"/>
      <c r="ID19" s="97"/>
      <c r="IE19" s="97"/>
      <c r="IF19" s="97"/>
      <c r="IG19" s="97"/>
      <c r="IH19" s="97"/>
      <c r="II19" s="97"/>
      <c r="IJ19" s="97"/>
      <c r="IK19" s="97"/>
      <c r="IL19" s="97"/>
      <c r="IM19" s="97"/>
      <c r="IN19" s="594"/>
      <c r="IO19" s="594"/>
      <c r="IP19" s="594"/>
    </row>
    <row r="20" spans="1:250" ht="33" customHeight="1" thickBot="1" x14ac:dyDescent="0.4">
      <c r="A20" s="92" t="s">
        <v>43</v>
      </c>
      <c r="B20" s="188">
        <v>0</v>
      </c>
      <c r="C20" s="188">
        <v>0</v>
      </c>
      <c r="D20" s="188">
        <v>0</v>
      </c>
      <c r="E20" s="188">
        <v>0</v>
      </c>
      <c r="F20" s="188">
        <v>0</v>
      </c>
      <c r="G20" s="188">
        <v>0</v>
      </c>
      <c r="H20" s="188">
        <v>0</v>
      </c>
      <c r="I20" s="188">
        <v>0</v>
      </c>
      <c r="J20" s="172">
        <v>0</v>
      </c>
      <c r="K20" s="108"/>
      <c r="L20" s="108"/>
    </row>
    <row r="21" spans="1:250" ht="35.25" customHeight="1" x14ac:dyDescent="0.35">
      <c r="A21" s="98" t="s">
        <v>44</v>
      </c>
      <c r="B21" s="595">
        <v>0</v>
      </c>
      <c r="C21" s="596">
        <v>0</v>
      </c>
      <c r="D21" s="77">
        <v>0</v>
      </c>
      <c r="E21" s="696">
        <v>0</v>
      </c>
      <c r="F21" s="597">
        <v>0</v>
      </c>
      <c r="G21" s="597">
        <v>0</v>
      </c>
      <c r="H21" s="595">
        <v>0</v>
      </c>
      <c r="I21" s="596">
        <v>0</v>
      </c>
      <c r="J21" s="76">
        <v>0</v>
      </c>
      <c r="K21" s="108"/>
      <c r="L21" s="108"/>
    </row>
    <row r="22" spans="1:250" ht="24.95" customHeight="1" x14ac:dyDescent="0.35">
      <c r="A22" s="139" t="s">
        <v>76</v>
      </c>
      <c r="B22" s="181"/>
      <c r="C22" s="182"/>
      <c r="D22" s="183"/>
      <c r="E22" s="591"/>
      <c r="F22" s="592"/>
      <c r="G22" s="41"/>
      <c r="H22" s="184"/>
      <c r="I22" s="184"/>
      <c r="J22" s="185"/>
      <c r="K22" s="593"/>
      <c r="L22" s="97"/>
      <c r="M22" s="97"/>
      <c r="N22" s="97"/>
      <c r="O22" s="97"/>
      <c r="P22" s="97"/>
      <c r="Q22" s="97"/>
      <c r="R22" s="97"/>
      <c r="S22" s="97"/>
      <c r="T22" s="97"/>
      <c r="U22" s="97"/>
      <c r="V22" s="97"/>
      <c r="W22" s="97"/>
      <c r="X22" s="594"/>
      <c r="Y22" s="594"/>
      <c r="Z22" s="594"/>
      <c r="AA22" s="97"/>
      <c r="AB22" s="97"/>
      <c r="AC22" s="97"/>
      <c r="AD22" s="97"/>
      <c r="AE22" s="97"/>
      <c r="AF22" s="97"/>
      <c r="AG22" s="97"/>
      <c r="AH22" s="97"/>
      <c r="AI22" s="97"/>
      <c r="AJ22" s="97"/>
      <c r="AK22" s="97"/>
      <c r="AL22" s="97"/>
      <c r="AM22" s="97"/>
      <c r="AN22" s="594"/>
      <c r="AO22" s="594"/>
      <c r="AP22" s="594"/>
      <c r="AQ22" s="97"/>
      <c r="AR22" s="97"/>
      <c r="AS22" s="97"/>
      <c r="AT22" s="97"/>
      <c r="AU22" s="97"/>
      <c r="AV22" s="97"/>
      <c r="AW22" s="97"/>
      <c r="AX22" s="97"/>
      <c r="AY22" s="97"/>
      <c r="AZ22" s="97"/>
      <c r="BA22" s="97"/>
      <c r="BB22" s="97"/>
      <c r="BC22" s="97"/>
      <c r="BD22" s="594"/>
      <c r="BE22" s="594"/>
      <c r="BF22" s="594"/>
      <c r="BG22" s="97"/>
      <c r="BH22" s="97"/>
      <c r="BI22" s="97"/>
      <c r="BJ22" s="97"/>
      <c r="BK22" s="97"/>
      <c r="BL22" s="97"/>
      <c r="BM22" s="97"/>
      <c r="BN22" s="97"/>
      <c r="BO22" s="97"/>
      <c r="BP22" s="97"/>
      <c r="BQ22" s="97"/>
      <c r="BR22" s="97"/>
      <c r="BS22" s="97"/>
      <c r="BT22" s="594"/>
      <c r="BU22" s="594"/>
      <c r="BV22" s="594"/>
      <c r="BW22" s="97"/>
      <c r="BX22" s="97"/>
      <c r="BY22" s="97"/>
      <c r="BZ22" s="97"/>
      <c r="CA22" s="97"/>
      <c r="CB22" s="97"/>
      <c r="CC22" s="97"/>
      <c r="CD22" s="97"/>
      <c r="CE22" s="97"/>
      <c r="CF22" s="97"/>
      <c r="CG22" s="97"/>
      <c r="CH22" s="97"/>
      <c r="CI22" s="97"/>
      <c r="CJ22" s="594"/>
      <c r="CK22" s="594"/>
      <c r="CL22" s="594"/>
      <c r="CM22" s="97"/>
      <c r="CN22" s="97"/>
      <c r="CO22" s="97"/>
      <c r="CP22" s="97"/>
      <c r="CQ22" s="97"/>
      <c r="CR22" s="97"/>
      <c r="CS22" s="97"/>
      <c r="CT22" s="97"/>
      <c r="CU22" s="97"/>
      <c r="CV22" s="97"/>
      <c r="CW22" s="97"/>
      <c r="CX22" s="97"/>
      <c r="CY22" s="97"/>
      <c r="CZ22" s="594"/>
      <c r="DA22" s="594"/>
      <c r="DB22" s="594"/>
      <c r="DC22" s="97"/>
      <c r="DD22" s="97"/>
      <c r="DE22" s="97"/>
      <c r="DF22" s="97"/>
      <c r="DG22" s="97"/>
      <c r="DH22" s="97"/>
      <c r="DI22" s="97"/>
      <c r="DJ22" s="97"/>
      <c r="DK22" s="97"/>
      <c r="DL22" s="97"/>
      <c r="DM22" s="97"/>
      <c r="DN22" s="97"/>
      <c r="DO22" s="97"/>
      <c r="DP22" s="594"/>
      <c r="DQ22" s="594"/>
      <c r="DR22" s="594"/>
      <c r="DS22" s="97"/>
      <c r="DT22" s="97"/>
      <c r="DU22" s="97"/>
      <c r="DV22" s="97"/>
      <c r="DW22" s="97"/>
      <c r="DX22" s="97"/>
      <c r="DY22" s="97"/>
      <c r="DZ22" s="97"/>
      <c r="EA22" s="97"/>
      <c r="EB22" s="97"/>
      <c r="EC22" s="97"/>
      <c r="ED22" s="97"/>
      <c r="EE22" s="97"/>
      <c r="EF22" s="594"/>
      <c r="EG22" s="594"/>
      <c r="EH22" s="594"/>
      <c r="EI22" s="97"/>
      <c r="EJ22" s="97"/>
      <c r="EK22" s="97"/>
      <c r="EL22" s="97"/>
      <c r="EM22" s="97"/>
      <c r="EN22" s="97"/>
      <c r="EO22" s="97"/>
      <c r="EP22" s="97"/>
      <c r="EQ22" s="97"/>
      <c r="ER22" s="97"/>
      <c r="ES22" s="97"/>
      <c r="ET22" s="97"/>
      <c r="EU22" s="97"/>
      <c r="EV22" s="594"/>
      <c r="EW22" s="594"/>
      <c r="EX22" s="594"/>
      <c r="EY22" s="97"/>
      <c r="EZ22" s="97"/>
      <c r="FA22" s="97"/>
      <c r="FB22" s="97"/>
      <c r="FC22" s="97"/>
      <c r="FD22" s="97"/>
      <c r="FE22" s="97"/>
      <c r="FF22" s="97"/>
      <c r="FG22" s="97"/>
      <c r="FH22" s="97"/>
      <c r="FI22" s="97"/>
      <c r="FJ22" s="97"/>
      <c r="FK22" s="97"/>
      <c r="FL22" s="594"/>
      <c r="FM22" s="594"/>
      <c r="FN22" s="594"/>
      <c r="FO22" s="97"/>
      <c r="FP22" s="97"/>
      <c r="FQ22" s="97"/>
      <c r="FR22" s="97"/>
      <c r="FS22" s="97"/>
      <c r="FT22" s="97"/>
      <c r="FU22" s="97"/>
      <c r="FV22" s="97"/>
      <c r="FW22" s="97"/>
      <c r="FX22" s="97"/>
      <c r="FY22" s="97"/>
      <c r="FZ22" s="97"/>
      <c r="GA22" s="97"/>
      <c r="GB22" s="594"/>
      <c r="GC22" s="594"/>
      <c r="GD22" s="594"/>
      <c r="GE22" s="97"/>
      <c r="GF22" s="97"/>
      <c r="GG22" s="97"/>
      <c r="GH22" s="97"/>
      <c r="GI22" s="97"/>
      <c r="GJ22" s="97"/>
      <c r="GK22" s="97"/>
      <c r="GL22" s="97"/>
      <c r="GM22" s="97"/>
      <c r="GN22" s="97"/>
      <c r="GO22" s="97"/>
      <c r="GP22" s="97"/>
      <c r="GQ22" s="97"/>
      <c r="GR22" s="594"/>
      <c r="GS22" s="594"/>
      <c r="GT22" s="594"/>
      <c r="GU22" s="97"/>
      <c r="GV22" s="97"/>
      <c r="GW22" s="97"/>
      <c r="GX22" s="97"/>
      <c r="GY22" s="97"/>
      <c r="GZ22" s="97"/>
      <c r="HA22" s="97"/>
      <c r="HB22" s="97"/>
      <c r="HC22" s="97"/>
      <c r="HD22" s="97"/>
      <c r="HE22" s="97"/>
      <c r="HF22" s="97"/>
      <c r="HG22" s="97"/>
      <c r="HH22" s="594"/>
      <c r="HI22" s="594"/>
      <c r="HJ22" s="594"/>
      <c r="HK22" s="97"/>
      <c r="HL22" s="97"/>
      <c r="HM22" s="97"/>
      <c r="HN22" s="97"/>
      <c r="HO22" s="97"/>
      <c r="HP22" s="97"/>
      <c r="HQ22" s="97"/>
      <c r="HR22" s="97"/>
      <c r="HS22" s="97"/>
      <c r="HT22" s="97"/>
      <c r="HU22" s="97"/>
      <c r="HV22" s="97"/>
      <c r="HW22" s="97"/>
      <c r="HX22" s="594"/>
      <c r="HY22" s="594"/>
      <c r="HZ22" s="594"/>
      <c r="IA22" s="97"/>
      <c r="IB22" s="97"/>
      <c r="IC22" s="97"/>
      <c r="ID22" s="97"/>
      <c r="IE22" s="97"/>
      <c r="IF22" s="97"/>
      <c r="IG22" s="97"/>
      <c r="IH22" s="97"/>
      <c r="II22" s="97"/>
      <c r="IJ22" s="97"/>
      <c r="IK22" s="97"/>
      <c r="IL22" s="97"/>
      <c r="IM22" s="97"/>
      <c r="IN22" s="594"/>
      <c r="IO22" s="594"/>
      <c r="IP22" s="594"/>
    </row>
    <row r="23" spans="1:250" ht="24.95" customHeight="1" thickBot="1" x14ac:dyDescent="0.4">
      <c r="A23" s="203" t="s">
        <v>77</v>
      </c>
      <c r="B23" s="181"/>
      <c r="C23" s="182"/>
      <c r="D23" s="183"/>
      <c r="E23" s="591"/>
      <c r="F23" s="592"/>
      <c r="G23" s="41"/>
      <c r="H23" s="184"/>
      <c r="I23" s="184"/>
      <c r="J23" s="185"/>
      <c r="K23" s="593"/>
      <c r="L23" s="97"/>
      <c r="M23" s="97"/>
      <c r="N23" s="97"/>
      <c r="O23" s="97"/>
      <c r="P23" s="97"/>
      <c r="Q23" s="97"/>
      <c r="R23" s="97"/>
      <c r="S23" s="97"/>
      <c r="T23" s="97"/>
      <c r="U23" s="97"/>
      <c r="V23" s="97"/>
      <c r="W23" s="97"/>
      <c r="X23" s="594"/>
      <c r="Y23" s="594"/>
      <c r="Z23" s="594"/>
      <c r="AA23" s="97"/>
      <c r="AB23" s="97"/>
      <c r="AC23" s="97"/>
      <c r="AD23" s="97"/>
      <c r="AE23" s="97"/>
      <c r="AF23" s="97"/>
      <c r="AG23" s="97"/>
      <c r="AH23" s="97"/>
      <c r="AI23" s="97"/>
      <c r="AJ23" s="97"/>
      <c r="AK23" s="97"/>
      <c r="AL23" s="97"/>
      <c r="AM23" s="97"/>
      <c r="AN23" s="594"/>
      <c r="AO23" s="594"/>
      <c r="AP23" s="594"/>
      <c r="AQ23" s="97"/>
      <c r="AR23" s="97"/>
      <c r="AS23" s="97"/>
      <c r="AT23" s="97"/>
      <c r="AU23" s="97"/>
      <c r="AV23" s="97"/>
      <c r="AW23" s="97"/>
      <c r="AX23" s="97"/>
      <c r="AY23" s="97"/>
      <c r="AZ23" s="97"/>
      <c r="BA23" s="97"/>
      <c r="BB23" s="97"/>
      <c r="BC23" s="97"/>
      <c r="BD23" s="594"/>
      <c r="BE23" s="594"/>
      <c r="BF23" s="594"/>
      <c r="BG23" s="97"/>
      <c r="BH23" s="97"/>
      <c r="BI23" s="97"/>
      <c r="BJ23" s="97"/>
      <c r="BK23" s="97"/>
      <c r="BL23" s="97"/>
      <c r="BM23" s="97"/>
      <c r="BN23" s="97"/>
      <c r="BO23" s="97"/>
      <c r="BP23" s="97"/>
      <c r="BQ23" s="97"/>
      <c r="BR23" s="97"/>
      <c r="BS23" s="97"/>
      <c r="BT23" s="594"/>
      <c r="BU23" s="594"/>
      <c r="BV23" s="594"/>
      <c r="BW23" s="97"/>
      <c r="BX23" s="97"/>
      <c r="BY23" s="97"/>
      <c r="BZ23" s="97"/>
      <c r="CA23" s="97"/>
      <c r="CB23" s="97"/>
      <c r="CC23" s="97"/>
      <c r="CD23" s="97"/>
      <c r="CE23" s="97"/>
      <c r="CF23" s="97"/>
      <c r="CG23" s="97"/>
      <c r="CH23" s="97"/>
      <c r="CI23" s="97"/>
      <c r="CJ23" s="594"/>
      <c r="CK23" s="594"/>
      <c r="CL23" s="594"/>
      <c r="CM23" s="97"/>
      <c r="CN23" s="97"/>
      <c r="CO23" s="97"/>
      <c r="CP23" s="97"/>
      <c r="CQ23" s="97"/>
      <c r="CR23" s="97"/>
      <c r="CS23" s="97"/>
      <c r="CT23" s="97"/>
      <c r="CU23" s="97"/>
      <c r="CV23" s="97"/>
      <c r="CW23" s="97"/>
      <c r="CX23" s="97"/>
      <c r="CY23" s="97"/>
      <c r="CZ23" s="594"/>
      <c r="DA23" s="594"/>
      <c r="DB23" s="594"/>
      <c r="DC23" s="97"/>
      <c r="DD23" s="97"/>
      <c r="DE23" s="97"/>
      <c r="DF23" s="97"/>
      <c r="DG23" s="97"/>
      <c r="DH23" s="97"/>
      <c r="DI23" s="97"/>
      <c r="DJ23" s="97"/>
      <c r="DK23" s="97"/>
      <c r="DL23" s="97"/>
      <c r="DM23" s="97"/>
      <c r="DN23" s="97"/>
      <c r="DO23" s="97"/>
      <c r="DP23" s="594"/>
      <c r="DQ23" s="594"/>
      <c r="DR23" s="594"/>
      <c r="DS23" s="97"/>
      <c r="DT23" s="97"/>
      <c r="DU23" s="97"/>
      <c r="DV23" s="97"/>
      <c r="DW23" s="97"/>
      <c r="DX23" s="97"/>
      <c r="DY23" s="97"/>
      <c r="DZ23" s="97"/>
      <c r="EA23" s="97"/>
      <c r="EB23" s="97"/>
      <c r="EC23" s="97"/>
      <c r="ED23" s="97"/>
      <c r="EE23" s="97"/>
      <c r="EF23" s="594"/>
      <c r="EG23" s="594"/>
      <c r="EH23" s="594"/>
      <c r="EI23" s="97"/>
      <c r="EJ23" s="97"/>
      <c r="EK23" s="97"/>
      <c r="EL23" s="97"/>
      <c r="EM23" s="97"/>
      <c r="EN23" s="97"/>
      <c r="EO23" s="97"/>
      <c r="EP23" s="97"/>
      <c r="EQ23" s="97"/>
      <c r="ER23" s="97"/>
      <c r="ES23" s="97"/>
      <c r="ET23" s="97"/>
      <c r="EU23" s="97"/>
      <c r="EV23" s="594"/>
      <c r="EW23" s="594"/>
      <c r="EX23" s="594"/>
      <c r="EY23" s="97"/>
      <c r="EZ23" s="97"/>
      <c r="FA23" s="97"/>
      <c r="FB23" s="97"/>
      <c r="FC23" s="97"/>
      <c r="FD23" s="97"/>
      <c r="FE23" s="97"/>
      <c r="FF23" s="97"/>
      <c r="FG23" s="97"/>
      <c r="FH23" s="97"/>
      <c r="FI23" s="97"/>
      <c r="FJ23" s="97"/>
      <c r="FK23" s="97"/>
      <c r="FL23" s="594"/>
      <c r="FM23" s="594"/>
      <c r="FN23" s="594"/>
      <c r="FO23" s="97"/>
      <c r="FP23" s="97"/>
      <c r="FQ23" s="97"/>
      <c r="FR23" s="97"/>
      <c r="FS23" s="97"/>
      <c r="FT23" s="97"/>
      <c r="FU23" s="97"/>
      <c r="FV23" s="97"/>
      <c r="FW23" s="97"/>
      <c r="FX23" s="97"/>
      <c r="FY23" s="97"/>
      <c r="FZ23" s="97"/>
      <c r="GA23" s="97"/>
      <c r="GB23" s="594"/>
      <c r="GC23" s="594"/>
      <c r="GD23" s="594"/>
      <c r="GE23" s="97"/>
      <c r="GF23" s="97"/>
      <c r="GG23" s="97"/>
      <c r="GH23" s="97"/>
      <c r="GI23" s="97"/>
      <c r="GJ23" s="97"/>
      <c r="GK23" s="97"/>
      <c r="GL23" s="97"/>
      <c r="GM23" s="97"/>
      <c r="GN23" s="97"/>
      <c r="GO23" s="97"/>
      <c r="GP23" s="97"/>
      <c r="GQ23" s="97"/>
      <c r="GR23" s="594"/>
      <c r="GS23" s="594"/>
      <c r="GT23" s="594"/>
      <c r="GU23" s="97"/>
      <c r="GV23" s="97"/>
      <c r="GW23" s="97"/>
      <c r="GX23" s="97"/>
      <c r="GY23" s="97"/>
      <c r="GZ23" s="97"/>
      <c r="HA23" s="97"/>
      <c r="HB23" s="97"/>
      <c r="HC23" s="97"/>
      <c r="HD23" s="97"/>
      <c r="HE23" s="97"/>
      <c r="HF23" s="97"/>
      <c r="HG23" s="97"/>
      <c r="HH23" s="594"/>
      <c r="HI23" s="594"/>
      <c r="HJ23" s="594"/>
      <c r="HK23" s="97"/>
      <c r="HL23" s="97"/>
      <c r="HM23" s="97"/>
      <c r="HN23" s="97"/>
      <c r="HO23" s="97"/>
      <c r="HP23" s="97"/>
      <c r="HQ23" s="97"/>
      <c r="HR23" s="97"/>
      <c r="HS23" s="97"/>
      <c r="HT23" s="97"/>
      <c r="HU23" s="97"/>
      <c r="HV23" s="97"/>
      <c r="HW23" s="97"/>
      <c r="HX23" s="594"/>
      <c r="HY23" s="594"/>
      <c r="HZ23" s="594"/>
      <c r="IA23" s="97"/>
      <c r="IB23" s="97"/>
      <c r="IC23" s="97"/>
      <c r="ID23" s="97"/>
      <c r="IE23" s="97"/>
      <c r="IF23" s="97"/>
      <c r="IG23" s="97"/>
      <c r="IH23" s="97"/>
      <c r="II23" s="97"/>
      <c r="IJ23" s="97"/>
      <c r="IK23" s="97"/>
      <c r="IL23" s="97"/>
      <c r="IM23" s="97"/>
      <c r="IN23" s="594"/>
      <c r="IO23" s="594"/>
      <c r="IP23" s="594"/>
    </row>
    <row r="24" spans="1:250" ht="24.95" customHeight="1" thickBot="1" x14ac:dyDescent="0.4">
      <c r="A24" s="92" t="s">
        <v>15</v>
      </c>
      <c r="B24" s="189">
        <f t="shared" ref="B24:J24" si="2">SUM(B22:B23)</f>
        <v>0</v>
      </c>
      <c r="C24" s="189">
        <f t="shared" si="2"/>
        <v>0</v>
      </c>
      <c r="D24" s="189">
        <f t="shared" si="2"/>
        <v>0</v>
      </c>
      <c r="E24" s="189">
        <f t="shared" si="2"/>
        <v>0</v>
      </c>
      <c r="F24" s="189">
        <f t="shared" si="2"/>
        <v>0</v>
      </c>
      <c r="G24" s="187">
        <f t="shared" si="2"/>
        <v>0</v>
      </c>
      <c r="H24" s="189">
        <f t="shared" si="2"/>
        <v>0</v>
      </c>
      <c r="I24" s="189">
        <f t="shared" si="2"/>
        <v>0</v>
      </c>
      <c r="J24" s="187">
        <f t="shared" si="2"/>
        <v>0</v>
      </c>
      <c r="K24" s="108"/>
      <c r="L24" s="108"/>
    </row>
    <row r="25" spans="1:250" ht="30" customHeight="1" thickBot="1" x14ac:dyDescent="0.4">
      <c r="A25" s="120" t="s">
        <v>16</v>
      </c>
      <c r="B25" s="121">
        <f t="shared" ref="B25:G25" si="3">B16</f>
        <v>8</v>
      </c>
      <c r="C25" s="121">
        <f t="shared" si="3"/>
        <v>3</v>
      </c>
      <c r="D25" s="121">
        <f t="shared" si="3"/>
        <v>11</v>
      </c>
      <c r="E25" s="121">
        <f t="shared" si="3"/>
        <v>0</v>
      </c>
      <c r="F25" s="121">
        <f t="shared" si="3"/>
        <v>4</v>
      </c>
      <c r="G25" s="121">
        <f t="shared" si="3"/>
        <v>4</v>
      </c>
      <c r="H25" s="121">
        <f>B25+E25</f>
        <v>8</v>
      </c>
      <c r="I25" s="121">
        <f>C25+F25</f>
        <v>7</v>
      </c>
      <c r="J25" s="123">
        <f>SUM(H25:I25)</f>
        <v>15</v>
      </c>
      <c r="K25" s="124"/>
      <c r="L25" s="124"/>
    </row>
    <row r="26" spans="1:250" ht="26.25" thickBot="1" x14ac:dyDescent="0.4">
      <c r="A26" s="120" t="s">
        <v>45</v>
      </c>
      <c r="B26" s="121">
        <f t="shared" ref="B26:G26" si="4">B20</f>
        <v>0</v>
      </c>
      <c r="C26" s="121">
        <f t="shared" si="4"/>
        <v>0</v>
      </c>
      <c r="D26" s="121">
        <f t="shared" si="4"/>
        <v>0</v>
      </c>
      <c r="E26" s="121">
        <f t="shared" si="4"/>
        <v>0</v>
      </c>
      <c r="F26" s="121">
        <f t="shared" si="4"/>
        <v>0</v>
      </c>
      <c r="G26" s="121">
        <f t="shared" si="4"/>
        <v>0</v>
      </c>
      <c r="H26" s="121">
        <f>B26</f>
        <v>0</v>
      </c>
      <c r="I26" s="121">
        <f>C26</f>
        <v>0</v>
      </c>
      <c r="J26" s="123">
        <f>SUM(H26:I26)</f>
        <v>0</v>
      </c>
      <c r="K26" s="125"/>
      <c r="L26" s="125"/>
    </row>
    <row r="27" spans="1:250" ht="26.25" thickBot="1" x14ac:dyDescent="0.4">
      <c r="A27" s="120" t="s">
        <v>17</v>
      </c>
      <c r="B27" s="121">
        <f t="shared" ref="B27:G27" si="5">B24</f>
        <v>0</v>
      </c>
      <c r="C27" s="121">
        <f t="shared" si="5"/>
        <v>0</v>
      </c>
      <c r="D27" s="121">
        <f t="shared" si="5"/>
        <v>0</v>
      </c>
      <c r="E27" s="121">
        <f t="shared" si="5"/>
        <v>0</v>
      </c>
      <c r="F27" s="121">
        <f t="shared" si="5"/>
        <v>0</v>
      </c>
      <c r="G27" s="121">
        <f t="shared" si="5"/>
        <v>0</v>
      </c>
      <c r="H27" s="121">
        <v>0</v>
      </c>
      <c r="I27" s="121">
        <v>0</v>
      </c>
      <c r="J27" s="123">
        <v>0</v>
      </c>
      <c r="K27" s="125"/>
      <c r="L27" s="125"/>
    </row>
    <row r="28" spans="1:250" s="308" customFormat="1" ht="27" thickBot="1" x14ac:dyDescent="0.45">
      <c r="A28" s="201" t="s">
        <v>18</v>
      </c>
      <c r="B28" s="598">
        <f>SUM(B25:B27)</f>
        <v>8</v>
      </c>
      <c r="C28" s="598">
        <f t="shared" ref="C28:J28" si="6">SUM(C25:C27)</f>
        <v>3</v>
      </c>
      <c r="D28" s="598">
        <f t="shared" si="6"/>
        <v>11</v>
      </c>
      <c r="E28" s="598">
        <f t="shared" si="6"/>
        <v>0</v>
      </c>
      <c r="F28" s="598">
        <f t="shared" si="6"/>
        <v>4</v>
      </c>
      <c r="G28" s="598">
        <f t="shared" si="6"/>
        <v>4</v>
      </c>
      <c r="H28" s="598">
        <f t="shared" si="6"/>
        <v>8</v>
      </c>
      <c r="I28" s="598">
        <f t="shared" si="6"/>
        <v>7</v>
      </c>
      <c r="J28" s="599">
        <f t="shared" si="6"/>
        <v>15</v>
      </c>
      <c r="K28" s="600"/>
      <c r="L28" s="600"/>
    </row>
    <row r="29" spans="1:250" ht="12" customHeight="1" x14ac:dyDescent="0.35">
      <c r="A29" s="108"/>
      <c r="B29" s="125"/>
      <c r="C29" s="125"/>
      <c r="D29" s="125"/>
      <c r="E29" s="125"/>
      <c r="F29" s="125"/>
      <c r="G29" s="125"/>
      <c r="H29" s="125"/>
      <c r="I29" s="125"/>
      <c r="J29" s="125"/>
      <c r="K29" s="125"/>
      <c r="L29" s="125"/>
    </row>
    <row r="30" spans="1:250" ht="25.5" hidden="1" customHeight="1" thickBot="1" x14ac:dyDescent="0.4">
      <c r="A30" s="108"/>
      <c r="B30" s="125"/>
      <c r="C30" s="125"/>
      <c r="D30" s="125"/>
      <c r="E30" s="125"/>
      <c r="F30" s="125"/>
      <c r="G30" s="125"/>
      <c r="H30" s="125"/>
      <c r="I30" s="125"/>
      <c r="J30" s="125"/>
      <c r="K30" s="130"/>
    </row>
    <row r="31" spans="1:250" x14ac:dyDescent="0.35">
      <c r="A31" s="108"/>
      <c r="B31" s="125"/>
      <c r="C31" s="125"/>
      <c r="D31" s="125"/>
      <c r="E31" s="125"/>
      <c r="F31" s="125"/>
      <c r="G31" s="125"/>
      <c r="H31" s="125"/>
      <c r="I31" s="125"/>
      <c r="J31" s="125"/>
      <c r="K31" s="125"/>
      <c r="L31" s="125"/>
    </row>
    <row r="32" spans="1:250" ht="30.75" customHeight="1" x14ac:dyDescent="0.35">
      <c r="A32" s="1305" t="s">
        <v>70</v>
      </c>
      <c r="B32" s="1305"/>
      <c r="C32" s="1305"/>
      <c r="D32" s="1305"/>
      <c r="E32" s="1305"/>
      <c r="F32" s="1305"/>
      <c r="G32" s="1305"/>
      <c r="H32" s="1305"/>
      <c r="I32" s="1305"/>
      <c r="J32" s="1305"/>
    </row>
    <row r="33" spans="2:10" x14ac:dyDescent="0.35">
      <c r="B33" s="130"/>
      <c r="C33" s="130"/>
      <c r="D33" s="130"/>
      <c r="E33" s="130"/>
      <c r="F33" s="130"/>
      <c r="G33" s="130"/>
      <c r="H33" s="130"/>
      <c r="I33" s="130"/>
      <c r="J33" s="130"/>
    </row>
    <row r="34" spans="2:10" ht="45" customHeight="1" x14ac:dyDescent="0.35">
      <c r="B34" s="125"/>
      <c r="C34" s="125"/>
      <c r="D34" s="125"/>
      <c r="E34" s="125"/>
      <c r="F34" s="125"/>
      <c r="G34" s="125"/>
      <c r="H34" s="125"/>
      <c r="I34" s="125"/>
      <c r="J34" s="125"/>
    </row>
  </sheetData>
  <mergeCells count="7">
    <mergeCell ref="A32:J32"/>
    <mergeCell ref="A1:J1"/>
    <mergeCell ref="A3:J3"/>
    <mergeCell ref="A5:A7"/>
    <mergeCell ref="B5:D6"/>
    <mergeCell ref="E5:G6"/>
    <mergeCell ref="H5:J6"/>
  </mergeCells>
  <pageMargins left="0.70866141732283472" right="0.70866141732283472" top="0.74803149606299213" bottom="0.74803149606299213" header="0.31496062992125984" footer="0.31496062992125984"/>
  <pageSetup paperSize="9" scale="45" orientation="landscape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N44"/>
  <sheetViews>
    <sheetView zoomScale="50" zoomScaleNormal="50" workbookViewId="0">
      <selection activeCell="A3" sqref="A3:J3"/>
    </sheetView>
  </sheetViews>
  <sheetFormatPr defaultRowHeight="25.5" x14ac:dyDescent="0.35"/>
  <cols>
    <col min="1" max="1" width="88.85546875" style="31" customWidth="1"/>
    <col min="2" max="2" width="15.85546875" style="31" customWidth="1"/>
    <col min="3" max="3" width="13" style="31" customWidth="1"/>
    <col min="4" max="4" width="16.42578125" style="31" customWidth="1"/>
    <col min="5" max="5" width="13.7109375" style="31" customWidth="1"/>
    <col min="6" max="6" width="14.140625" style="31" customWidth="1"/>
    <col min="7" max="7" width="19.42578125" style="31" customWidth="1"/>
    <col min="8" max="8" width="18.140625" style="31" customWidth="1"/>
    <col min="9" max="9" width="16.7109375" style="31" customWidth="1"/>
    <col min="10" max="10" width="18" style="31" customWidth="1"/>
    <col min="11" max="12" width="10.7109375" style="31" customWidth="1"/>
    <col min="13" max="13" width="9.140625" style="31"/>
    <col min="14" max="14" width="12.85546875" style="31" customWidth="1"/>
    <col min="15" max="15" width="23.42578125" style="31" customWidth="1"/>
    <col min="16" max="17" width="9.140625" style="31"/>
    <col min="18" max="18" width="10.5703125" style="31" bestFit="1" customWidth="1"/>
    <col min="19" max="19" width="11.28515625" style="31" customWidth="1"/>
    <col min="20" max="16384" width="9.140625" style="31"/>
  </cols>
  <sheetData>
    <row r="1" spans="1:14" ht="39.75" customHeight="1" x14ac:dyDescent="0.35">
      <c r="A1" s="1263" t="s">
        <v>0</v>
      </c>
      <c r="B1" s="1263"/>
      <c r="C1" s="1263"/>
      <c r="D1" s="1263"/>
      <c r="E1" s="1263"/>
      <c r="F1" s="1263"/>
      <c r="G1" s="1263"/>
      <c r="H1" s="1263"/>
      <c r="I1" s="1263"/>
      <c r="J1" s="1263"/>
      <c r="K1" s="165"/>
      <c r="L1" s="165"/>
      <c r="M1" s="165"/>
      <c r="N1" s="165"/>
    </row>
    <row r="2" spans="1:14" ht="28.5" customHeight="1" x14ac:dyDescent="0.35">
      <c r="A2" s="166"/>
      <c r="B2" s="166" t="s">
        <v>79</v>
      </c>
      <c r="C2" s="166"/>
      <c r="D2" s="166"/>
      <c r="E2" s="166"/>
      <c r="F2" s="166"/>
      <c r="G2" s="166"/>
      <c r="H2" s="166"/>
      <c r="I2" s="166"/>
      <c r="J2" s="166"/>
    </row>
    <row r="3" spans="1:14" ht="37.5" customHeight="1" x14ac:dyDescent="0.35">
      <c r="A3" s="1263" t="s">
        <v>171</v>
      </c>
      <c r="B3" s="1263"/>
      <c r="C3" s="1263"/>
      <c r="D3" s="1263"/>
      <c r="E3" s="1263"/>
      <c r="F3" s="1263"/>
      <c r="G3" s="1263"/>
      <c r="H3" s="1263"/>
      <c r="I3" s="1263"/>
      <c r="J3" s="1263"/>
      <c r="K3" s="30"/>
      <c r="L3" s="30"/>
    </row>
    <row r="4" spans="1:14" ht="33" customHeight="1" thickBot="1" x14ac:dyDescent="0.4">
      <c r="A4" s="32"/>
    </row>
    <row r="5" spans="1:14" ht="33" customHeight="1" x14ac:dyDescent="0.35">
      <c r="A5" s="1264" t="s">
        <v>33</v>
      </c>
      <c r="B5" s="1295" t="s">
        <v>2</v>
      </c>
      <c r="C5" s="1296"/>
      <c r="D5" s="1297"/>
      <c r="E5" s="1295" t="s">
        <v>3</v>
      </c>
      <c r="F5" s="1296"/>
      <c r="G5" s="1297"/>
      <c r="H5" s="1270" t="s">
        <v>23</v>
      </c>
      <c r="I5" s="1271"/>
      <c r="J5" s="1272"/>
      <c r="K5" s="33"/>
      <c r="L5" s="33"/>
    </row>
    <row r="6" spans="1:14" ht="33" customHeight="1" thickBot="1" x14ac:dyDescent="0.4">
      <c r="A6" s="1265"/>
      <c r="B6" s="1307"/>
      <c r="C6" s="1308"/>
      <c r="D6" s="1309"/>
      <c r="E6" s="1307"/>
      <c r="F6" s="1308"/>
      <c r="G6" s="1309"/>
      <c r="H6" s="1273"/>
      <c r="I6" s="1274"/>
      <c r="J6" s="1275"/>
      <c r="K6" s="33"/>
      <c r="L6" s="33"/>
    </row>
    <row r="7" spans="1:14" ht="99.75" customHeight="1" thickBot="1" x14ac:dyDescent="0.4">
      <c r="A7" s="1266"/>
      <c r="B7" s="503" t="s">
        <v>5</v>
      </c>
      <c r="C7" s="504" t="s">
        <v>6</v>
      </c>
      <c r="D7" s="355" t="s">
        <v>7</v>
      </c>
      <c r="E7" s="503" t="s">
        <v>5</v>
      </c>
      <c r="F7" s="504" t="s">
        <v>6</v>
      </c>
      <c r="G7" s="355" t="s">
        <v>7</v>
      </c>
      <c r="H7" s="503" t="s">
        <v>5</v>
      </c>
      <c r="I7" s="504" t="s">
        <v>6</v>
      </c>
      <c r="J7" s="355" t="s">
        <v>7</v>
      </c>
      <c r="K7" s="33"/>
      <c r="L7" s="33"/>
    </row>
    <row r="8" spans="1:14" ht="45" customHeight="1" thickBot="1" x14ac:dyDescent="0.4">
      <c r="A8" s="135" t="s">
        <v>34</v>
      </c>
      <c r="B8" s="189"/>
      <c r="C8" s="189"/>
      <c r="D8" s="187"/>
      <c r="E8" s="192"/>
      <c r="F8" s="189"/>
      <c r="G8" s="189"/>
      <c r="H8" s="189"/>
      <c r="I8" s="189"/>
      <c r="J8" s="187"/>
      <c r="K8" s="33"/>
      <c r="L8" s="33"/>
    </row>
    <row r="9" spans="1:14" ht="35.25" customHeight="1" thickBot="1" x14ac:dyDescent="0.4">
      <c r="A9" s="729" t="s">
        <v>81</v>
      </c>
      <c r="B9" s="140">
        <v>1</v>
      </c>
      <c r="C9" s="141"/>
      <c r="D9" s="111">
        <v>1</v>
      </c>
      <c r="E9" s="140">
        <v>2</v>
      </c>
      <c r="F9" s="141"/>
      <c r="G9" s="111">
        <v>2</v>
      </c>
      <c r="H9" s="698">
        <v>3</v>
      </c>
      <c r="I9" s="732"/>
      <c r="J9" s="733">
        <v>3</v>
      </c>
      <c r="K9" s="33"/>
      <c r="L9" s="33"/>
    </row>
    <row r="10" spans="1:14" ht="35.25" customHeight="1" thickBot="1" x14ac:dyDescent="0.4">
      <c r="A10" s="307" t="s">
        <v>82</v>
      </c>
      <c r="B10" s="140"/>
      <c r="C10" s="141"/>
      <c r="D10" s="111"/>
      <c r="E10" s="140">
        <v>1</v>
      </c>
      <c r="F10" s="141"/>
      <c r="G10" s="111">
        <v>1</v>
      </c>
      <c r="H10" s="698">
        <v>1</v>
      </c>
      <c r="I10" s="147"/>
      <c r="J10" s="138">
        <v>1</v>
      </c>
      <c r="K10" s="33"/>
      <c r="L10" s="33"/>
    </row>
    <row r="11" spans="1:14" ht="55.5" customHeight="1" thickBot="1" x14ac:dyDescent="0.4">
      <c r="A11" s="307" t="s">
        <v>83</v>
      </c>
      <c r="B11" s="140">
        <v>5</v>
      </c>
      <c r="C11" s="141"/>
      <c r="D11" s="111">
        <v>5</v>
      </c>
      <c r="E11" s="140">
        <v>2</v>
      </c>
      <c r="F11" s="141"/>
      <c r="G11" s="111">
        <v>2</v>
      </c>
      <c r="H11" s="698">
        <v>7</v>
      </c>
      <c r="I11" s="147"/>
      <c r="J11" s="138">
        <v>7</v>
      </c>
      <c r="K11" s="33"/>
      <c r="L11" s="33"/>
    </row>
    <row r="12" spans="1:14" ht="51" customHeight="1" thickBot="1" x14ac:dyDescent="0.4">
      <c r="A12" s="307" t="s">
        <v>84</v>
      </c>
      <c r="B12" s="140"/>
      <c r="C12" s="141"/>
      <c r="D12" s="111"/>
      <c r="E12" s="140">
        <v>1</v>
      </c>
      <c r="F12" s="141"/>
      <c r="G12" s="111">
        <v>1</v>
      </c>
      <c r="H12" s="698">
        <v>1</v>
      </c>
      <c r="I12" s="147"/>
      <c r="J12" s="138">
        <v>1</v>
      </c>
      <c r="K12" s="33"/>
      <c r="L12" s="33"/>
    </row>
    <row r="13" spans="1:14" ht="40.5" customHeight="1" thickBot="1" x14ac:dyDescent="0.4">
      <c r="A13" s="307" t="s">
        <v>85</v>
      </c>
      <c r="B13" s="140"/>
      <c r="C13" s="141"/>
      <c r="D13" s="111"/>
      <c r="E13" s="140">
        <v>1</v>
      </c>
      <c r="F13" s="141"/>
      <c r="G13" s="111">
        <v>1</v>
      </c>
      <c r="H13" s="698">
        <v>1</v>
      </c>
      <c r="I13" s="147"/>
      <c r="J13" s="138">
        <v>1</v>
      </c>
      <c r="K13" s="33"/>
      <c r="L13" s="33"/>
    </row>
    <row r="14" spans="1:14" ht="48" customHeight="1" thickBot="1" x14ac:dyDescent="0.4">
      <c r="A14" s="307" t="s">
        <v>86</v>
      </c>
      <c r="B14" s="140">
        <v>1</v>
      </c>
      <c r="C14" s="141"/>
      <c r="D14" s="111">
        <v>1</v>
      </c>
      <c r="E14" s="140">
        <v>2</v>
      </c>
      <c r="F14" s="141"/>
      <c r="G14" s="111">
        <v>2</v>
      </c>
      <c r="H14" s="698">
        <f>B14+E14</f>
        <v>3</v>
      </c>
      <c r="I14" s="147"/>
      <c r="J14" s="138">
        <f>D14+G14</f>
        <v>3</v>
      </c>
      <c r="K14" s="33"/>
      <c r="L14" s="33"/>
    </row>
    <row r="15" spans="1:14" ht="49.5" customHeight="1" thickBot="1" x14ac:dyDescent="0.4">
      <c r="A15" s="601" t="s">
        <v>87</v>
      </c>
      <c r="B15" s="140">
        <v>4</v>
      </c>
      <c r="C15" s="141"/>
      <c r="D15" s="111">
        <v>4</v>
      </c>
      <c r="E15" s="140">
        <v>3</v>
      </c>
      <c r="F15" s="141"/>
      <c r="G15" s="111">
        <v>3</v>
      </c>
      <c r="H15" s="698">
        <v>7</v>
      </c>
      <c r="I15" s="147"/>
      <c r="J15" s="138">
        <v>7</v>
      </c>
      <c r="K15" s="33"/>
      <c r="L15" s="33"/>
    </row>
    <row r="16" spans="1:14" ht="41.25" customHeight="1" thickBot="1" x14ac:dyDescent="0.4">
      <c r="A16" s="601" t="s">
        <v>88</v>
      </c>
      <c r="B16" s="140"/>
      <c r="C16" s="141"/>
      <c r="D16" s="111"/>
      <c r="E16" s="140"/>
      <c r="F16" s="141"/>
      <c r="G16" s="111"/>
      <c r="H16" s="698"/>
      <c r="I16" s="734"/>
      <c r="J16" s="735"/>
      <c r="K16" s="33"/>
      <c r="L16" s="33"/>
    </row>
    <row r="17" spans="1:12" s="308" customFormat="1" ht="45" customHeight="1" thickBot="1" x14ac:dyDescent="0.45">
      <c r="A17" s="67" t="s">
        <v>9</v>
      </c>
      <c r="B17" s="59">
        <f>SUM(B9:B16)</f>
        <v>11</v>
      </c>
      <c r="C17" s="59">
        <f>SUM(C9:C16)</f>
        <v>0</v>
      </c>
      <c r="D17" s="59">
        <f>SUM(D9:D16)</f>
        <v>11</v>
      </c>
      <c r="E17" s="59">
        <f>SUM(E9:E16)</f>
        <v>12</v>
      </c>
      <c r="F17" s="59"/>
      <c r="G17" s="59">
        <f>SUM(G9:G16)</f>
        <v>12</v>
      </c>
      <c r="H17" s="65">
        <f>SUM(H9:H16)</f>
        <v>23</v>
      </c>
      <c r="I17" s="143">
        <f>SUM(I9:I16)</f>
        <v>0</v>
      </c>
      <c r="J17" s="144">
        <f>SUM(J9:J16)</f>
        <v>23</v>
      </c>
      <c r="K17" s="33"/>
      <c r="L17" s="33"/>
    </row>
    <row r="18" spans="1:12" s="308" customFormat="1" ht="45" customHeight="1" thickBot="1" x14ac:dyDescent="0.45">
      <c r="A18" s="193" t="s">
        <v>10</v>
      </c>
      <c r="B18" s="143"/>
      <c r="C18" s="143"/>
      <c r="D18" s="143"/>
      <c r="E18" s="143"/>
      <c r="F18" s="143"/>
      <c r="G18" s="143"/>
      <c r="H18" s="153"/>
      <c r="I18" s="736"/>
      <c r="J18" s="737"/>
      <c r="K18" s="33"/>
      <c r="L18" s="33"/>
    </row>
    <row r="19" spans="1:12" ht="39" customHeight="1" thickBot="1" x14ac:dyDescent="0.4">
      <c r="A19" s="67" t="s">
        <v>11</v>
      </c>
      <c r="B19" s="573"/>
      <c r="C19" s="574"/>
      <c r="D19" s="575"/>
      <c r="E19" s="208"/>
      <c r="F19" s="574" t="s">
        <v>12</v>
      </c>
      <c r="G19" s="204"/>
      <c r="H19" s="205"/>
      <c r="I19" s="206"/>
      <c r="J19" s="738"/>
      <c r="K19" s="77"/>
      <c r="L19" s="77"/>
    </row>
    <row r="20" spans="1:12" ht="33.75" customHeight="1" thickBot="1" x14ac:dyDescent="0.4">
      <c r="A20" s="307" t="s">
        <v>81</v>
      </c>
      <c r="B20" s="140">
        <v>1</v>
      </c>
      <c r="C20" s="141"/>
      <c r="D20" s="111">
        <v>1</v>
      </c>
      <c r="E20" s="140">
        <v>2</v>
      </c>
      <c r="F20" s="141"/>
      <c r="G20" s="111">
        <v>2</v>
      </c>
      <c r="H20" s="698">
        <v>3</v>
      </c>
      <c r="I20" s="267"/>
      <c r="J20" s="158">
        <v>3</v>
      </c>
      <c r="K20" s="108"/>
      <c r="L20" s="108"/>
    </row>
    <row r="21" spans="1:12" ht="33" customHeight="1" thickBot="1" x14ac:dyDescent="0.4">
      <c r="A21" s="307" t="s">
        <v>82</v>
      </c>
      <c r="B21" s="140"/>
      <c r="C21" s="141"/>
      <c r="D21" s="111"/>
      <c r="E21" s="140">
        <v>1</v>
      </c>
      <c r="F21" s="141"/>
      <c r="G21" s="111">
        <v>1</v>
      </c>
      <c r="H21" s="698">
        <v>1</v>
      </c>
      <c r="I21" s="147"/>
      <c r="J21" s="138">
        <v>1</v>
      </c>
      <c r="K21" s="108"/>
      <c r="L21" s="108"/>
    </row>
    <row r="22" spans="1:12" ht="48.75" customHeight="1" thickBot="1" x14ac:dyDescent="0.4">
      <c r="A22" s="307" t="s">
        <v>83</v>
      </c>
      <c r="B22" s="140">
        <v>5</v>
      </c>
      <c r="C22" s="141"/>
      <c r="D22" s="111">
        <v>5</v>
      </c>
      <c r="E22" s="140">
        <v>2</v>
      </c>
      <c r="F22" s="141"/>
      <c r="G22" s="111">
        <v>2</v>
      </c>
      <c r="H22" s="698">
        <v>7</v>
      </c>
      <c r="I22" s="147"/>
      <c r="J22" s="138">
        <v>7</v>
      </c>
      <c r="K22" s="108"/>
      <c r="L22" s="108"/>
    </row>
    <row r="23" spans="1:12" ht="41.25" customHeight="1" thickBot="1" x14ac:dyDescent="0.4">
      <c r="A23" s="307" t="s">
        <v>84</v>
      </c>
      <c r="B23" s="140"/>
      <c r="C23" s="141"/>
      <c r="D23" s="111"/>
      <c r="E23" s="140">
        <v>1</v>
      </c>
      <c r="F23" s="141"/>
      <c r="G23" s="111">
        <v>1</v>
      </c>
      <c r="H23" s="698">
        <v>1</v>
      </c>
      <c r="I23" s="147"/>
      <c r="J23" s="138">
        <v>1</v>
      </c>
      <c r="K23" s="108"/>
      <c r="L23" s="108"/>
    </row>
    <row r="24" spans="1:12" ht="24.95" customHeight="1" thickBot="1" x14ac:dyDescent="0.4">
      <c r="A24" s="307" t="s">
        <v>85</v>
      </c>
      <c r="B24" s="140"/>
      <c r="C24" s="141"/>
      <c r="D24" s="111"/>
      <c r="E24" s="140">
        <v>1</v>
      </c>
      <c r="F24" s="141"/>
      <c r="G24" s="111">
        <v>1</v>
      </c>
      <c r="H24" s="698">
        <v>1</v>
      </c>
      <c r="I24" s="147"/>
      <c r="J24" s="138">
        <v>1</v>
      </c>
      <c r="K24" s="108"/>
      <c r="L24" s="108"/>
    </row>
    <row r="25" spans="1:12" ht="48" customHeight="1" thickBot="1" x14ac:dyDescent="0.4">
      <c r="A25" s="307" t="s">
        <v>86</v>
      </c>
      <c r="B25" s="140">
        <v>1</v>
      </c>
      <c r="C25" s="141"/>
      <c r="D25" s="111">
        <v>1</v>
      </c>
      <c r="E25" s="140">
        <v>2</v>
      </c>
      <c r="F25" s="141"/>
      <c r="G25" s="111">
        <v>2</v>
      </c>
      <c r="H25" s="698">
        <f>B25+E25</f>
        <v>3</v>
      </c>
      <c r="I25" s="147"/>
      <c r="J25" s="138">
        <f>D25+G25</f>
        <v>3</v>
      </c>
      <c r="K25" s="108"/>
      <c r="L25" s="108"/>
    </row>
    <row r="26" spans="1:12" ht="43.5" customHeight="1" thickBot="1" x14ac:dyDescent="0.4">
      <c r="A26" s="307" t="s">
        <v>87</v>
      </c>
      <c r="B26" s="140">
        <v>4</v>
      </c>
      <c r="C26" s="141"/>
      <c r="D26" s="111">
        <v>4</v>
      </c>
      <c r="E26" s="140">
        <v>3</v>
      </c>
      <c r="F26" s="141"/>
      <c r="G26" s="111">
        <v>3</v>
      </c>
      <c r="H26" s="698">
        <v>7</v>
      </c>
      <c r="I26" s="147"/>
      <c r="J26" s="138">
        <v>7</v>
      </c>
      <c r="K26" s="108"/>
      <c r="L26" s="108"/>
    </row>
    <row r="27" spans="1:12" ht="43.5" customHeight="1" thickBot="1" x14ac:dyDescent="0.4">
      <c r="A27" s="307" t="s">
        <v>88</v>
      </c>
      <c r="B27" s="140"/>
      <c r="C27" s="141"/>
      <c r="D27" s="111"/>
      <c r="E27" s="140"/>
      <c r="F27" s="141"/>
      <c r="G27" s="111"/>
      <c r="H27" s="698"/>
      <c r="I27" s="734"/>
      <c r="J27" s="735"/>
      <c r="K27" s="108"/>
      <c r="L27" s="108"/>
    </row>
    <row r="28" spans="1:12" ht="33.75" customHeight="1" thickBot="1" x14ac:dyDescent="0.4">
      <c r="A28" s="145" t="s">
        <v>13</v>
      </c>
      <c r="B28" s="59">
        <f t="shared" ref="B28:J28" si="0">SUM(B20:B27)</f>
        <v>11</v>
      </c>
      <c r="C28" s="59">
        <f t="shared" si="0"/>
        <v>0</v>
      </c>
      <c r="D28" s="59">
        <f t="shared" si="0"/>
        <v>11</v>
      </c>
      <c r="E28" s="59">
        <f t="shared" si="0"/>
        <v>12</v>
      </c>
      <c r="F28" s="59">
        <f t="shared" si="0"/>
        <v>0</v>
      </c>
      <c r="G28" s="59">
        <f t="shared" si="0"/>
        <v>12</v>
      </c>
      <c r="H28" s="65">
        <f t="shared" si="0"/>
        <v>23</v>
      </c>
      <c r="I28" s="143">
        <f t="shared" si="0"/>
        <v>0</v>
      </c>
      <c r="J28" s="144">
        <f t="shared" si="0"/>
        <v>23</v>
      </c>
      <c r="K28" s="97"/>
      <c r="L28" s="97"/>
    </row>
    <row r="29" spans="1:12" ht="24.95" customHeight="1" x14ac:dyDescent="0.35">
      <c r="A29" s="146" t="s">
        <v>42</v>
      </c>
      <c r="B29" s="190"/>
      <c r="C29" s="191"/>
      <c r="D29" s="576"/>
      <c r="E29" s="190"/>
      <c r="F29" s="191"/>
      <c r="G29" s="576"/>
      <c r="H29" s="730"/>
      <c r="I29" s="592"/>
      <c r="J29" s="40"/>
      <c r="K29" s="108"/>
      <c r="L29" s="108"/>
    </row>
    <row r="30" spans="1:12" ht="24.95" customHeight="1" x14ac:dyDescent="0.35">
      <c r="A30" s="49"/>
      <c r="B30" s="112">
        <v>0</v>
      </c>
      <c r="C30" s="110">
        <v>0</v>
      </c>
      <c r="D30" s="111">
        <f>SUM(B30:C30)</f>
        <v>0</v>
      </c>
      <c r="E30" s="112">
        <v>0</v>
      </c>
      <c r="F30" s="110">
        <v>0</v>
      </c>
      <c r="G30" s="111">
        <f>SUM(E30:F30)</f>
        <v>0</v>
      </c>
      <c r="H30" s="698"/>
      <c r="I30" s="147"/>
      <c r="J30" s="138"/>
      <c r="K30" s="108"/>
      <c r="L30" s="108"/>
    </row>
    <row r="31" spans="1:12" ht="24.95" customHeight="1" thickBot="1" x14ac:dyDescent="0.4">
      <c r="A31" s="49"/>
      <c r="B31" s="112"/>
      <c r="C31" s="110"/>
      <c r="D31" s="111">
        <f>SUM(B31:C31)</f>
        <v>0</v>
      </c>
      <c r="E31" s="112"/>
      <c r="F31" s="110"/>
      <c r="G31" s="111">
        <f>SUM(E31:F31)</f>
        <v>0</v>
      </c>
      <c r="H31" s="698"/>
      <c r="I31" s="734"/>
      <c r="J31" s="735"/>
      <c r="K31" s="108"/>
      <c r="L31" s="108"/>
    </row>
    <row r="32" spans="1:12" ht="33" customHeight="1" thickBot="1" x14ac:dyDescent="0.4">
      <c r="A32" s="92" t="s">
        <v>43</v>
      </c>
      <c r="B32" s="121">
        <f t="shared" ref="B32:J32" si="1">SUM(B30:B31)</f>
        <v>0</v>
      </c>
      <c r="C32" s="121">
        <f t="shared" si="1"/>
        <v>0</v>
      </c>
      <c r="D32" s="121">
        <f t="shared" si="1"/>
        <v>0</v>
      </c>
      <c r="E32" s="121">
        <f t="shared" si="1"/>
        <v>0</v>
      </c>
      <c r="F32" s="121">
        <f t="shared" si="1"/>
        <v>0</v>
      </c>
      <c r="G32" s="122">
        <f t="shared" si="1"/>
        <v>0</v>
      </c>
      <c r="H32" s="122">
        <f t="shared" si="1"/>
        <v>0</v>
      </c>
      <c r="I32" s="143">
        <f t="shared" si="1"/>
        <v>0</v>
      </c>
      <c r="J32" s="144">
        <f t="shared" si="1"/>
        <v>0</v>
      </c>
      <c r="K32" s="108"/>
      <c r="L32" s="108"/>
    </row>
    <row r="33" spans="1:13" ht="35.25" customHeight="1" thickBot="1" x14ac:dyDescent="0.4">
      <c r="A33" s="98" t="s">
        <v>44</v>
      </c>
      <c r="B33" s="99"/>
      <c r="C33" s="100"/>
      <c r="D33" s="148"/>
      <c r="E33" s="100"/>
      <c r="F33" s="100"/>
      <c r="G33" s="101"/>
      <c r="H33" s="731"/>
      <c r="I33" s="160"/>
      <c r="J33" s="739"/>
      <c r="K33" s="108"/>
      <c r="L33" s="108"/>
    </row>
    <row r="34" spans="1:13" ht="24.95" customHeight="1" thickBot="1" x14ac:dyDescent="0.4">
      <c r="A34" s="92" t="s">
        <v>15</v>
      </c>
      <c r="B34" s="118">
        <v>0</v>
      </c>
      <c r="C34" s="118">
        <v>0</v>
      </c>
      <c r="D34" s="96">
        <f>SUM(B34:C34)</f>
        <v>0</v>
      </c>
      <c r="E34" s="151">
        <v>0</v>
      </c>
      <c r="F34" s="118">
        <v>0</v>
      </c>
      <c r="G34" s="118">
        <v>0</v>
      </c>
      <c r="H34" s="118">
        <v>0</v>
      </c>
      <c r="I34" s="224">
        <v>0</v>
      </c>
      <c r="J34" s="306">
        <f>SUM(H34:I34)</f>
        <v>0</v>
      </c>
      <c r="K34" s="108"/>
      <c r="L34" s="108"/>
    </row>
    <row r="35" spans="1:13" ht="30" customHeight="1" thickBot="1" x14ac:dyDescent="0.4">
      <c r="A35" s="120" t="s">
        <v>16</v>
      </c>
      <c r="B35" s="121">
        <f t="shared" ref="B35:G35" si="2">B28</f>
        <v>11</v>
      </c>
      <c r="C35" s="121">
        <f t="shared" si="2"/>
        <v>0</v>
      </c>
      <c r="D35" s="121">
        <f t="shared" si="2"/>
        <v>11</v>
      </c>
      <c r="E35" s="121">
        <f t="shared" si="2"/>
        <v>12</v>
      </c>
      <c r="F35" s="121">
        <f t="shared" si="2"/>
        <v>0</v>
      </c>
      <c r="G35" s="121">
        <f t="shared" si="2"/>
        <v>12</v>
      </c>
      <c r="H35" s="122">
        <f>B35+E35</f>
        <v>23</v>
      </c>
      <c r="I35" s="143">
        <f>C35+F35</f>
        <v>0</v>
      </c>
      <c r="J35" s="144">
        <f>SUM(H35:I35)</f>
        <v>23</v>
      </c>
      <c r="K35" s="124"/>
      <c r="L35" s="124"/>
    </row>
    <row r="36" spans="1:13" ht="26.25" thickBot="1" x14ac:dyDescent="0.4">
      <c r="A36" s="120" t="s">
        <v>45</v>
      </c>
      <c r="B36" s="121">
        <f t="shared" ref="B36:G36" si="3">B32</f>
        <v>0</v>
      </c>
      <c r="C36" s="121">
        <f t="shared" si="3"/>
        <v>0</v>
      </c>
      <c r="D36" s="121">
        <f t="shared" si="3"/>
        <v>0</v>
      </c>
      <c r="E36" s="121">
        <f t="shared" si="3"/>
        <v>0</v>
      </c>
      <c r="F36" s="121">
        <f t="shared" si="3"/>
        <v>0</v>
      </c>
      <c r="G36" s="121">
        <f t="shared" si="3"/>
        <v>0</v>
      </c>
      <c r="H36" s="122">
        <f>B36+E36</f>
        <v>0</v>
      </c>
      <c r="I36" s="143">
        <f>C36+F36</f>
        <v>0</v>
      </c>
      <c r="J36" s="144">
        <f>SUM(H36:I36)</f>
        <v>0</v>
      </c>
      <c r="K36" s="125"/>
      <c r="L36" s="125"/>
    </row>
    <row r="37" spans="1:13" ht="26.25" thickBot="1" x14ac:dyDescent="0.4">
      <c r="A37" s="120" t="s">
        <v>17</v>
      </c>
      <c r="B37" s="121">
        <f t="shared" ref="B37:G37" si="4">B34</f>
        <v>0</v>
      </c>
      <c r="C37" s="121">
        <f t="shared" si="4"/>
        <v>0</v>
      </c>
      <c r="D37" s="121">
        <f t="shared" si="4"/>
        <v>0</v>
      </c>
      <c r="E37" s="121">
        <f t="shared" si="4"/>
        <v>0</v>
      </c>
      <c r="F37" s="121">
        <f t="shared" si="4"/>
        <v>0</v>
      </c>
      <c r="G37" s="121">
        <f t="shared" si="4"/>
        <v>0</v>
      </c>
      <c r="H37" s="122">
        <f>B37+E37</f>
        <v>0</v>
      </c>
      <c r="I37" s="143">
        <f>C37+E37</f>
        <v>0</v>
      </c>
      <c r="J37" s="144">
        <f>SUM(H37:I37)</f>
        <v>0</v>
      </c>
      <c r="K37" s="125"/>
      <c r="L37" s="125"/>
    </row>
    <row r="38" spans="1:13" ht="26.25" thickBot="1" x14ac:dyDescent="0.4">
      <c r="A38" s="126" t="s">
        <v>18</v>
      </c>
      <c r="B38" s="127">
        <f t="shared" ref="B38:G38" si="5">SUM(B35:B37)</f>
        <v>11</v>
      </c>
      <c r="C38" s="127">
        <f t="shared" si="5"/>
        <v>0</v>
      </c>
      <c r="D38" s="127">
        <f t="shared" si="5"/>
        <v>11</v>
      </c>
      <c r="E38" s="127">
        <f t="shared" si="5"/>
        <v>12</v>
      </c>
      <c r="F38" s="127">
        <f t="shared" si="5"/>
        <v>0</v>
      </c>
      <c r="G38" s="127">
        <f t="shared" si="5"/>
        <v>12</v>
      </c>
      <c r="H38" s="128">
        <f>SUM(H35:H37)</f>
        <v>23</v>
      </c>
      <c r="I38" s="740">
        <f>SUM(I35:I37)</f>
        <v>0</v>
      </c>
      <c r="J38" s="697">
        <f>SUM(J35:J37)</f>
        <v>23</v>
      </c>
      <c r="K38" s="125"/>
      <c r="L38" s="125"/>
    </row>
    <row r="39" spans="1:13" ht="12" customHeight="1" x14ac:dyDescent="0.35">
      <c r="A39" s="108"/>
      <c r="B39" s="125"/>
      <c r="C39" s="125"/>
      <c r="D39" s="125"/>
      <c r="E39" s="125"/>
      <c r="F39" s="125"/>
      <c r="G39" s="125"/>
      <c r="H39" s="125"/>
      <c r="I39" s="125"/>
      <c r="J39" s="125"/>
      <c r="K39" s="125"/>
      <c r="L39" s="125"/>
    </row>
    <row r="40" spans="1:13" ht="25.5" hidden="1" customHeight="1" x14ac:dyDescent="0.35">
      <c r="A40" s="108"/>
      <c r="B40" s="125"/>
      <c r="C40" s="125"/>
      <c r="D40" s="125"/>
      <c r="E40" s="125"/>
      <c r="F40" s="125"/>
      <c r="G40" s="125"/>
      <c r="H40" s="125"/>
      <c r="I40" s="125"/>
      <c r="J40" s="125"/>
      <c r="K40" s="130"/>
    </row>
    <row r="41" spans="1:13" x14ac:dyDescent="0.35">
      <c r="A41" s="108"/>
      <c r="B41" s="125"/>
      <c r="C41" s="125"/>
      <c r="D41" s="125"/>
      <c r="E41" s="125"/>
      <c r="F41" s="125"/>
      <c r="G41" s="125"/>
      <c r="H41" s="125"/>
      <c r="I41" s="125"/>
      <c r="J41" s="125"/>
      <c r="K41" s="125"/>
      <c r="L41" s="125"/>
    </row>
    <row r="42" spans="1:13" ht="30.75" customHeight="1" x14ac:dyDescent="0.35">
      <c r="A42" s="1305" t="s">
        <v>46</v>
      </c>
      <c r="B42" s="1305"/>
      <c r="C42" s="1305"/>
      <c r="D42" s="1305"/>
      <c r="E42" s="1305"/>
      <c r="F42" s="1305"/>
      <c r="G42" s="1305"/>
      <c r="H42" s="1305"/>
      <c r="I42" s="1305"/>
      <c r="J42" s="1305"/>
      <c r="K42" s="1305"/>
      <c r="L42" s="1305"/>
      <c r="M42" s="1305"/>
    </row>
    <row r="43" spans="1:13" x14ac:dyDescent="0.35">
      <c r="B43" s="130"/>
      <c r="C43" s="130"/>
      <c r="D43" s="130"/>
      <c r="E43" s="130"/>
      <c r="F43" s="130"/>
      <c r="G43" s="130"/>
      <c r="H43" s="130"/>
      <c r="I43" s="130"/>
      <c r="J43" s="130"/>
    </row>
    <row r="44" spans="1:13" ht="45" customHeight="1" x14ac:dyDescent="0.35">
      <c r="B44" s="125"/>
      <c r="C44" s="125"/>
      <c r="D44" s="125"/>
      <c r="E44" s="125"/>
      <c r="F44" s="125"/>
      <c r="G44" s="125"/>
      <c r="H44" s="125"/>
      <c r="I44" s="125"/>
      <c r="J44" s="125"/>
    </row>
  </sheetData>
  <mergeCells count="7">
    <mergeCell ref="A42:M42"/>
    <mergeCell ref="A1:J1"/>
    <mergeCell ref="A3:J3"/>
    <mergeCell ref="A5:A7"/>
    <mergeCell ref="B5:D6"/>
    <mergeCell ref="E5:G6"/>
    <mergeCell ref="H5:J6"/>
  </mergeCells>
  <pageMargins left="0.70866141732283472" right="0.70866141732283472" top="0.74803149606299213" bottom="0.74803149606299213" header="0.31496062992125984" footer="0.31496062992125984"/>
  <pageSetup paperSize="9" scale="30" orientation="landscape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O50"/>
  <sheetViews>
    <sheetView zoomScale="50" zoomScaleNormal="50" workbookViewId="0">
      <selection activeCell="A3" sqref="A3:N3"/>
    </sheetView>
  </sheetViews>
  <sheetFormatPr defaultRowHeight="25.5" x14ac:dyDescent="0.35"/>
  <cols>
    <col min="1" max="1" width="3" style="31" customWidth="1"/>
    <col min="2" max="2" width="79.28515625" style="31" customWidth="1"/>
    <col min="3" max="3" width="14" style="31" customWidth="1"/>
    <col min="4" max="4" width="15.28515625" style="31" customWidth="1"/>
    <col min="5" max="5" width="11" style="31" customWidth="1"/>
    <col min="6" max="6" width="14" style="31" customWidth="1"/>
    <col min="7" max="7" width="13.5703125" style="31" customWidth="1"/>
    <col min="8" max="8" width="14.28515625" style="31" customWidth="1"/>
    <col min="9" max="9" width="15" style="31" customWidth="1"/>
    <col min="10" max="10" width="12.140625" style="31" customWidth="1"/>
    <col min="11" max="11" width="12" style="31" customWidth="1"/>
    <col min="12" max="12" width="15.42578125" style="31" customWidth="1"/>
    <col min="13" max="13" width="13.5703125" style="31" customWidth="1"/>
    <col min="14" max="14" width="10.85546875" style="31" customWidth="1"/>
    <col min="15" max="15" width="14.28515625" style="31" customWidth="1"/>
    <col min="16" max="16" width="10.5703125" style="31" bestFit="1" customWidth="1"/>
    <col min="17" max="17" width="9.28515625" style="31" bestFit="1" customWidth="1"/>
    <col min="18" max="16384" width="9.140625" style="31"/>
  </cols>
  <sheetData>
    <row r="1" spans="1:14" ht="25.5" customHeight="1" x14ac:dyDescent="0.35">
      <c r="A1" s="1263" t="s">
        <v>0</v>
      </c>
      <c r="B1" s="1263"/>
      <c r="C1" s="1263"/>
      <c r="D1" s="1263"/>
      <c r="E1" s="1263"/>
      <c r="F1" s="1263"/>
      <c r="G1" s="1263"/>
      <c r="H1" s="1263"/>
      <c r="I1" s="1263"/>
      <c r="J1" s="1263"/>
      <c r="K1" s="1263"/>
      <c r="L1" s="1263"/>
      <c r="M1" s="1263"/>
      <c r="N1" s="1263"/>
    </row>
    <row r="2" spans="1:14" ht="26.25" customHeight="1" x14ac:dyDescent="0.35">
      <c r="A2" s="1292" t="s">
        <v>79</v>
      </c>
      <c r="B2" s="1292"/>
      <c r="C2" s="1292"/>
      <c r="D2" s="1292"/>
      <c r="E2" s="1292"/>
      <c r="F2" s="1292"/>
      <c r="G2" s="1292"/>
      <c r="H2" s="1292"/>
      <c r="I2" s="1292"/>
      <c r="J2" s="1292"/>
      <c r="K2" s="1292"/>
      <c r="L2" s="1292"/>
      <c r="M2" s="1292"/>
      <c r="N2" s="1292"/>
    </row>
    <row r="3" spans="1:14" ht="37.5" customHeight="1" x14ac:dyDescent="0.35">
      <c r="A3" s="1263" t="s">
        <v>170</v>
      </c>
      <c r="B3" s="1263"/>
      <c r="C3" s="1263"/>
      <c r="D3" s="1263"/>
      <c r="E3" s="1263"/>
      <c r="F3" s="1263"/>
      <c r="G3" s="1263"/>
      <c r="H3" s="1263"/>
      <c r="I3" s="1263"/>
      <c r="J3" s="1263"/>
      <c r="K3" s="1263"/>
      <c r="L3" s="1263"/>
      <c r="M3" s="1263"/>
      <c r="N3" s="1263"/>
    </row>
    <row r="4" spans="1:14" ht="33" customHeight="1" thickBot="1" x14ac:dyDescent="0.4">
      <c r="B4" s="32"/>
    </row>
    <row r="5" spans="1:14" ht="33" customHeight="1" x14ac:dyDescent="0.35">
      <c r="B5" s="1264" t="s">
        <v>1</v>
      </c>
      <c r="C5" s="1295" t="s">
        <v>2</v>
      </c>
      <c r="D5" s="1361"/>
      <c r="E5" s="1362"/>
      <c r="F5" s="1296" t="s">
        <v>3</v>
      </c>
      <c r="G5" s="1361"/>
      <c r="H5" s="1361"/>
      <c r="I5" s="1295" t="s">
        <v>4</v>
      </c>
      <c r="J5" s="1361"/>
      <c r="K5" s="1362"/>
      <c r="L5" s="1270" t="s">
        <v>23</v>
      </c>
      <c r="M5" s="1271"/>
      <c r="N5" s="1272"/>
    </row>
    <row r="6" spans="1:14" ht="33" customHeight="1" thickBot="1" x14ac:dyDescent="0.4">
      <c r="B6" s="1265"/>
      <c r="C6" s="1363"/>
      <c r="D6" s="1364"/>
      <c r="E6" s="1365"/>
      <c r="F6" s="1364"/>
      <c r="G6" s="1364"/>
      <c r="H6" s="1364"/>
      <c r="I6" s="1366"/>
      <c r="J6" s="1367"/>
      <c r="K6" s="1368"/>
      <c r="L6" s="1273"/>
      <c r="M6" s="1274"/>
      <c r="N6" s="1275"/>
    </row>
    <row r="7" spans="1:14" ht="99.75" customHeight="1" thickBot="1" x14ac:dyDescent="0.4">
      <c r="B7" s="1294"/>
      <c r="C7" s="503" t="s">
        <v>5</v>
      </c>
      <c r="D7" s="504" t="s">
        <v>6</v>
      </c>
      <c r="E7" s="355" t="s">
        <v>7</v>
      </c>
      <c r="F7" s="503" t="s">
        <v>5</v>
      </c>
      <c r="G7" s="504" t="s">
        <v>6</v>
      </c>
      <c r="H7" s="355" t="s">
        <v>7</v>
      </c>
      <c r="I7" s="503" t="s">
        <v>5</v>
      </c>
      <c r="J7" s="504" t="s">
        <v>6</v>
      </c>
      <c r="K7" s="355" t="s">
        <v>7</v>
      </c>
      <c r="L7" s="503" t="s">
        <v>5</v>
      </c>
      <c r="M7" s="504" t="s">
        <v>6</v>
      </c>
      <c r="N7" s="355" t="s">
        <v>7</v>
      </c>
    </row>
    <row r="8" spans="1:14" ht="34.5" customHeight="1" thickBot="1" x14ac:dyDescent="0.4">
      <c r="B8" s="135" t="s">
        <v>8</v>
      </c>
      <c r="C8" s="209"/>
      <c r="D8" s="210"/>
      <c r="E8" s="211"/>
      <c r="F8" s="212"/>
      <c r="G8" s="210"/>
      <c r="H8" s="213"/>
      <c r="I8" s="210"/>
      <c r="J8" s="210"/>
      <c r="K8" s="214"/>
      <c r="L8" s="162"/>
      <c r="M8" s="215"/>
      <c r="N8" s="216"/>
    </row>
    <row r="9" spans="1:14" ht="57.75" customHeight="1" x14ac:dyDescent="0.35">
      <c r="B9" s="633" t="s">
        <v>80</v>
      </c>
      <c r="C9" s="692"/>
      <c r="D9" s="217"/>
      <c r="E9" s="310"/>
      <c r="F9" s="218"/>
      <c r="G9" s="219"/>
      <c r="H9" s="311"/>
      <c r="I9" s="217"/>
      <c r="J9" s="219"/>
      <c r="K9" s="136"/>
      <c r="L9" s="309"/>
      <c r="M9" s="577"/>
      <c r="N9" s="578"/>
    </row>
    <row r="10" spans="1:14" ht="34.5" customHeight="1" x14ac:dyDescent="0.35">
      <c r="B10" s="630" t="s">
        <v>81</v>
      </c>
      <c r="C10" s="693"/>
      <c r="D10" s="113"/>
      <c r="E10" s="111"/>
      <c r="F10" s="112"/>
      <c r="G10" s="110"/>
      <c r="H10" s="150"/>
      <c r="I10" s="113"/>
      <c r="J10" s="110"/>
      <c r="K10" s="111"/>
      <c r="L10" s="137"/>
      <c r="M10" s="147"/>
      <c r="N10" s="138"/>
    </row>
    <row r="11" spans="1:14" ht="34.5" customHeight="1" x14ac:dyDescent="0.35">
      <c r="B11" s="630" t="s">
        <v>82</v>
      </c>
      <c r="C11" s="693"/>
      <c r="D11" s="113"/>
      <c r="E11" s="111"/>
      <c r="F11" s="86">
        <v>1</v>
      </c>
      <c r="G11" s="51"/>
      <c r="H11" s="629">
        <v>1</v>
      </c>
      <c r="I11" s="113"/>
      <c r="J11" s="110"/>
      <c r="K11" s="111"/>
      <c r="L11" s="137">
        <v>1</v>
      </c>
      <c r="M11" s="147"/>
      <c r="N11" s="138">
        <v>1</v>
      </c>
    </row>
    <row r="12" spans="1:14" ht="41.25" customHeight="1" x14ac:dyDescent="0.35">
      <c r="B12" s="630" t="s">
        <v>83</v>
      </c>
      <c r="C12" s="693"/>
      <c r="D12" s="113"/>
      <c r="E12" s="111"/>
      <c r="F12" s="86"/>
      <c r="G12" s="51"/>
      <c r="H12" s="629"/>
      <c r="I12" s="113"/>
      <c r="J12" s="110"/>
      <c r="K12" s="111"/>
      <c r="L12" s="137"/>
      <c r="M12" s="147"/>
      <c r="N12" s="138"/>
    </row>
    <row r="13" spans="1:14" ht="43.5" customHeight="1" x14ac:dyDescent="0.35">
      <c r="B13" s="630" t="s">
        <v>84</v>
      </c>
      <c r="C13" s="693"/>
      <c r="D13" s="113"/>
      <c r="E13" s="111"/>
      <c r="F13" s="86"/>
      <c r="G13" s="51">
        <v>1</v>
      </c>
      <c r="H13" s="629">
        <v>1</v>
      </c>
      <c r="I13" s="113"/>
      <c r="J13" s="51"/>
      <c r="K13" s="87"/>
      <c r="L13" s="137"/>
      <c r="M13" s="147">
        <v>1</v>
      </c>
      <c r="N13" s="138">
        <v>1</v>
      </c>
    </row>
    <row r="14" spans="1:14" ht="24.75" customHeight="1" x14ac:dyDescent="0.35">
      <c r="B14" s="630" t="s">
        <v>85</v>
      </c>
      <c r="C14" s="693"/>
      <c r="D14" s="113"/>
      <c r="E14" s="111"/>
      <c r="F14" s="112"/>
      <c r="G14" s="110"/>
      <c r="H14" s="150"/>
      <c r="I14" s="113"/>
      <c r="J14" s="51"/>
      <c r="K14" s="111"/>
      <c r="L14" s="137"/>
      <c r="M14" s="147"/>
      <c r="N14" s="138"/>
    </row>
    <row r="15" spans="1:14" ht="39.75" customHeight="1" x14ac:dyDescent="0.35">
      <c r="B15" s="630" t="s">
        <v>86</v>
      </c>
      <c r="C15" s="693"/>
      <c r="D15" s="113"/>
      <c r="E15" s="111"/>
      <c r="F15" s="112"/>
      <c r="G15" s="51"/>
      <c r="H15" s="150"/>
      <c r="I15" s="113">
        <v>1</v>
      </c>
      <c r="J15" s="51"/>
      <c r="K15" s="111">
        <v>1</v>
      </c>
      <c r="L15" s="137">
        <v>1</v>
      </c>
      <c r="M15" s="147"/>
      <c r="N15" s="138">
        <v>1</v>
      </c>
    </row>
    <row r="16" spans="1:14" ht="43.5" customHeight="1" x14ac:dyDescent="0.35">
      <c r="B16" s="631" t="s">
        <v>87</v>
      </c>
      <c r="C16" s="693"/>
      <c r="D16" s="113"/>
      <c r="E16" s="111"/>
      <c r="F16" s="112"/>
      <c r="G16" s="110"/>
      <c r="H16" s="150"/>
      <c r="I16" s="52">
        <v>1</v>
      </c>
      <c r="J16" s="51"/>
      <c r="K16" s="87">
        <v>1</v>
      </c>
      <c r="L16" s="137">
        <v>1</v>
      </c>
      <c r="M16" s="147"/>
      <c r="N16" s="138">
        <v>1</v>
      </c>
    </row>
    <row r="17" spans="2:14" ht="36" customHeight="1" thickBot="1" x14ac:dyDescent="0.4">
      <c r="B17" s="632" t="s">
        <v>141</v>
      </c>
      <c r="C17" s="694"/>
      <c r="D17" s="579"/>
      <c r="E17" s="580"/>
      <c r="F17" s="134"/>
      <c r="G17" s="581"/>
      <c r="H17" s="582"/>
      <c r="I17" s="579">
        <v>1</v>
      </c>
      <c r="J17" s="220"/>
      <c r="K17" s="580">
        <v>1</v>
      </c>
      <c r="L17" s="221">
        <v>1</v>
      </c>
      <c r="M17" s="222"/>
      <c r="N17" s="223">
        <v>1</v>
      </c>
    </row>
    <row r="18" spans="2:14" ht="34.5" customHeight="1" thickBot="1" x14ac:dyDescent="0.4">
      <c r="B18" s="135" t="s">
        <v>71</v>
      </c>
      <c r="C18" s="121"/>
      <c r="D18" s="143"/>
      <c r="E18" s="153"/>
      <c r="F18" s="121">
        <v>1</v>
      </c>
      <c r="G18" s="143">
        <f>SUM(G13:G17)</f>
        <v>1</v>
      </c>
      <c r="H18" s="144">
        <v>2</v>
      </c>
      <c r="I18" s="152">
        <v>3</v>
      </c>
      <c r="J18" s="143"/>
      <c r="K18" s="224">
        <f>SUM(K10:K17)</f>
        <v>3</v>
      </c>
      <c r="L18" s="225">
        <v>4</v>
      </c>
      <c r="M18" s="143">
        <v>1</v>
      </c>
      <c r="N18" s="144">
        <v>5</v>
      </c>
    </row>
    <row r="19" spans="2:14" ht="30.75" customHeight="1" thickBot="1" x14ac:dyDescent="0.4">
      <c r="B19" s="56" t="s">
        <v>10</v>
      </c>
      <c r="C19" s="60"/>
      <c r="D19" s="142"/>
      <c r="E19" s="154"/>
      <c r="F19" s="60"/>
      <c r="G19" s="142"/>
      <c r="H19" s="154"/>
      <c r="I19" s="60"/>
      <c r="J19" s="142"/>
      <c r="K19" s="154"/>
      <c r="L19" s="60"/>
      <c r="M19" s="60"/>
      <c r="N19" s="66"/>
    </row>
    <row r="20" spans="2:14" ht="30.75" customHeight="1" thickBot="1" x14ac:dyDescent="0.4">
      <c r="B20" s="67" t="s">
        <v>11</v>
      </c>
      <c r="C20" s="159"/>
      <c r="D20" s="160"/>
      <c r="E20" s="144"/>
      <c r="F20" s="161"/>
      <c r="G20" s="160" t="s">
        <v>12</v>
      </c>
      <c r="H20" s="153"/>
      <c r="I20" s="159"/>
      <c r="J20" s="160"/>
      <c r="K20" s="153"/>
      <c r="L20" s="162"/>
      <c r="M20" s="162"/>
      <c r="N20" s="163"/>
    </row>
    <row r="21" spans="2:14" ht="41.25" customHeight="1" x14ac:dyDescent="0.35">
      <c r="B21" s="633" t="s">
        <v>80</v>
      </c>
      <c r="C21" s="695"/>
      <c r="D21" s="217"/>
      <c r="E21" s="310"/>
      <c r="F21" s="218"/>
      <c r="G21" s="219"/>
      <c r="H21" s="311"/>
      <c r="I21" s="217"/>
      <c r="J21" s="219"/>
      <c r="K21" s="136"/>
      <c r="L21" s="309"/>
      <c r="M21" s="577"/>
      <c r="N21" s="578"/>
    </row>
    <row r="22" spans="2:14" ht="34.5" customHeight="1" x14ac:dyDescent="0.35">
      <c r="B22" s="630" t="s">
        <v>81</v>
      </c>
      <c r="C22" s="693"/>
      <c r="D22" s="113"/>
      <c r="E22" s="111"/>
      <c r="F22" s="112"/>
      <c r="G22" s="110"/>
      <c r="H22" s="150"/>
      <c r="I22" s="113"/>
      <c r="J22" s="110"/>
      <c r="K22" s="111"/>
      <c r="L22" s="137"/>
      <c r="M22" s="147"/>
      <c r="N22" s="138"/>
    </row>
    <row r="23" spans="2:14" ht="34.5" customHeight="1" x14ac:dyDescent="0.35">
      <c r="B23" s="630" t="s">
        <v>82</v>
      </c>
      <c r="C23" s="693"/>
      <c r="D23" s="113"/>
      <c r="E23" s="111"/>
      <c r="F23" s="112">
        <v>1</v>
      </c>
      <c r="G23" s="110"/>
      <c r="H23" s="150">
        <v>1</v>
      </c>
      <c r="I23" s="113"/>
      <c r="J23" s="110"/>
      <c r="K23" s="111"/>
      <c r="L23" s="137">
        <v>1</v>
      </c>
      <c r="M23" s="147"/>
      <c r="N23" s="138">
        <v>1</v>
      </c>
    </row>
    <row r="24" spans="2:14" ht="41.25" customHeight="1" x14ac:dyDescent="0.35">
      <c r="B24" s="630" t="s">
        <v>83</v>
      </c>
      <c r="C24" s="693"/>
      <c r="D24" s="113"/>
      <c r="E24" s="111"/>
      <c r="F24" s="112"/>
      <c r="G24" s="110"/>
      <c r="H24" s="150"/>
      <c r="I24" s="113"/>
      <c r="J24" s="110"/>
      <c r="K24" s="111"/>
      <c r="L24" s="137"/>
      <c r="M24" s="147"/>
      <c r="N24" s="138"/>
    </row>
    <row r="25" spans="2:14" ht="43.5" customHeight="1" x14ac:dyDescent="0.35">
      <c r="B25" s="630" t="s">
        <v>84</v>
      </c>
      <c r="C25" s="693"/>
      <c r="D25" s="113"/>
      <c r="E25" s="111"/>
      <c r="F25" s="112"/>
      <c r="G25" s="110">
        <v>1</v>
      </c>
      <c r="H25" s="150">
        <v>1</v>
      </c>
      <c r="I25" s="113"/>
      <c r="J25" s="51"/>
      <c r="K25" s="87"/>
      <c r="L25" s="137"/>
      <c r="M25" s="147">
        <v>1</v>
      </c>
      <c r="N25" s="138">
        <v>1</v>
      </c>
    </row>
    <row r="26" spans="2:14" ht="24.75" customHeight="1" x14ac:dyDescent="0.35">
      <c r="B26" s="630" t="s">
        <v>85</v>
      </c>
      <c r="C26" s="693"/>
      <c r="D26" s="113"/>
      <c r="E26" s="111"/>
      <c r="F26" s="112"/>
      <c r="G26" s="110"/>
      <c r="H26" s="150"/>
      <c r="I26" s="113"/>
      <c r="J26" s="51"/>
      <c r="K26" s="111"/>
      <c r="L26" s="137"/>
      <c r="M26" s="147"/>
      <c r="N26" s="138"/>
    </row>
    <row r="27" spans="2:14" ht="39.75" customHeight="1" x14ac:dyDescent="0.35">
      <c r="B27" s="630" t="s">
        <v>86</v>
      </c>
      <c r="C27" s="693"/>
      <c r="D27" s="113"/>
      <c r="E27" s="111"/>
      <c r="F27" s="112"/>
      <c r="G27" s="51"/>
      <c r="H27" s="150"/>
      <c r="I27" s="113">
        <v>1</v>
      </c>
      <c r="J27" s="51"/>
      <c r="K27" s="111">
        <v>1</v>
      </c>
      <c r="L27" s="137">
        <v>1</v>
      </c>
      <c r="M27" s="147"/>
      <c r="N27" s="138">
        <v>1</v>
      </c>
    </row>
    <row r="28" spans="2:14" ht="43.5" customHeight="1" x14ac:dyDescent="0.35">
      <c r="B28" s="630" t="s">
        <v>87</v>
      </c>
      <c r="C28" s="693"/>
      <c r="D28" s="113"/>
      <c r="E28" s="111"/>
      <c r="F28" s="112"/>
      <c r="G28" s="110"/>
      <c r="H28" s="150"/>
      <c r="I28" s="52">
        <v>1</v>
      </c>
      <c r="J28" s="51"/>
      <c r="K28" s="87">
        <v>1</v>
      </c>
      <c r="L28" s="137">
        <v>1</v>
      </c>
      <c r="M28" s="147"/>
      <c r="N28" s="138">
        <v>1</v>
      </c>
    </row>
    <row r="29" spans="2:14" ht="34.5" customHeight="1" thickBot="1" x14ac:dyDescent="0.4">
      <c r="B29" s="634" t="s">
        <v>88</v>
      </c>
      <c r="C29" s="694"/>
      <c r="D29" s="579"/>
      <c r="E29" s="580"/>
      <c r="F29" s="134"/>
      <c r="G29" s="581"/>
      <c r="H29" s="582"/>
      <c r="I29" s="579">
        <v>1</v>
      </c>
      <c r="J29" s="220"/>
      <c r="K29" s="580">
        <v>1</v>
      </c>
      <c r="L29" s="221">
        <v>1</v>
      </c>
      <c r="M29" s="222"/>
      <c r="N29" s="223">
        <v>1</v>
      </c>
    </row>
    <row r="30" spans="2:14" ht="24.95" customHeight="1" thickBot="1" x14ac:dyDescent="0.4">
      <c r="B30" s="155" t="s">
        <v>13</v>
      </c>
      <c r="C30" s="121"/>
      <c r="D30" s="143"/>
      <c r="E30" s="153"/>
      <c r="F30" s="121">
        <v>1</v>
      </c>
      <c r="G30" s="143">
        <v>1</v>
      </c>
      <c r="H30" s="144">
        <v>2</v>
      </c>
      <c r="I30" s="152">
        <v>3</v>
      </c>
      <c r="J30" s="143"/>
      <c r="K30" s="224">
        <v>3</v>
      </c>
      <c r="L30" s="225">
        <v>4</v>
      </c>
      <c r="M30" s="143">
        <v>1</v>
      </c>
      <c r="N30" s="144">
        <v>5</v>
      </c>
    </row>
    <row r="31" spans="2:14" ht="24.95" customHeight="1" x14ac:dyDescent="0.35">
      <c r="B31" s="272" t="s">
        <v>42</v>
      </c>
      <c r="C31" s="270"/>
      <c r="D31" s="271"/>
      <c r="E31" s="149"/>
      <c r="F31" s="271"/>
      <c r="G31" s="271"/>
      <c r="H31" s="273"/>
      <c r="I31" s="583"/>
      <c r="J31" s="269"/>
      <c r="K31" s="148"/>
      <c r="L31" s="583"/>
      <c r="M31" s="584"/>
      <c r="N31" s="585"/>
    </row>
    <row r="32" spans="2:14" ht="24.95" customHeight="1" x14ac:dyDescent="0.35">
      <c r="B32" s="49"/>
      <c r="C32" s="102">
        <v>0</v>
      </c>
      <c r="D32" s="103"/>
      <c r="E32" s="150">
        <f>SUM(C32:D32)</f>
        <v>0</v>
      </c>
      <c r="F32" s="102">
        <v>0</v>
      </c>
      <c r="G32" s="103">
        <v>0</v>
      </c>
      <c r="H32" s="111">
        <f>SUM(F32:G32)</f>
        <v>0</v>
      </c>
      <c r="I32" s="102"/>
      <c r="J32" s="103"/>
      <c r="K32" s="150">
        <f>SUM(I32:J32)</f>
        <v>0</v>
      </c>
      <c r="L32" s="137"/>
      <c r="M32" s="147"/>
      <c r="N32" s="138"/>
    </row>
    <row r="33" spans="2:15" ht="24.95" customHeight="1" x14ac:dyDescent="0.35">
      <c r="B33" s="49"/>
      <c r="C33" s="312">
        <v>0</v>
      </c>
      <c r="D33" s="103"/>
      <c r="E33" s="150">
        <f>SUM(C33:D33)</f>
        <v>0</v>
      </c>
      <c r="F33" s="102">
        <v>0</v>
      </c>
      <c r="G33" s="103">
        <v>0</v>
      </c>
      <c r="H33" s="111">
        <f>SUM(F33:G33)</f>
        <v>0</v>
      </c>
      <c r="I33" s="102"/>
      <c r="J33" s="103"/>
      <c r="K33" s="150">
        <f>SUM(I33:J33)</f>
        <v>0</v>
      </c>
      <c r="L33" s="137"/>
      <c r="M33" s="147"/>
      <c r="N33" s="138"/>
    </row>
    <row r="34" spans="2:15" ht="27" thickBot="1" x14ac:dyDescent="0.4">
      <c r="B34" s="49"/>
      <c r="C34" s="109">
        <v>0</v>
      </c>
      <c r="D34" s="110"/>
      <c r="E34" s="150">
        <f>SUM(C34:D34)</f>
        <v>0</v>
      </c>
      <c r="F34" s="102">
        <v>0</v>
      </c>
      <c r="G34" s="103">
        <v>0</v>
      </c>
      <c r="H34" s="111">
        <f>SUM(F34:G34)</f>
        <v>0</v>
      </c>
      <c r="I34" s="102"/>
      <c r="J34" s="103"/>
      <c r="K34" s="150">
        <f>SUM(I34:J34)</f>
        <v>0</v>
      </c>
      <c r="L34" s="137"/>
      <c r="M34" s="147"/>
      <c r="N34" s="138"/>
    </row>
    <row r="35" spans="2:15" ht="30.75" customHeight="1" thickBot="1" x14ac:dyDescent="0.4">
      <c r="B35" s="155" t="s">
        <v>43</v>
      </c>
      <c r="C35" s="59">
        <f t="shared" ref="C35:K35" si="0">SUM(C31:C34)</f>
        <v>0</v>
      </c>
      <c r="D35" s="59">
        <f t="shared" si="0"/>
        <v>0</v>
      </c>
      <c r="E35" s="59">
        <f t="shared" si="0"/>
        <v>0</v>
      </c>
      <c r="F35" s="59">
        <f t="shared" si="0"/>
        <v>0</v>
      </c>
      <c r="G35" s="59">
        <f t="shared" si="0"/>
        <v>0</v>
      </c>
      <c r="H35" s="59">
        <f t="shared" si="0"/>
        <v>0</v>
      </c>
      <c r="I35" s="59">
        <f t="shared" si="0"/>
        <v>0</v>
      </c>
      <c r="J35" s="59">
        <f t="shared" si="0"/>
        <v>0</v>
      </c>
      <c r="K35" s="59">
        <f t="shared" si="0"/>
        <v>0</v>
      </c>
      <c r="L35" s="59"/>
      <c r="M35" s="59"/>
      <c r="N35" s="123"/>
    </row>
    <row r="36" spans="2:15" ht="30.75" customHeight="1" x14ac:dyDescent="0.35">
      <c r="B36" s="156" t="s">
        <v>44</v>
      </c>
      <c r="C36" s="583"/>
      <c r="D36" s="584"/>
      <c r="E36" s="585"/>
      <c r="F36" s="584"/>
      <c r="G36" s="584"/>
      <c r="H36" s="313"/>
      <c r="I36" s="583"/>
      <c r="J36" s="584"/>
      <c r="K36" s="585"/>
      <c r="L36" s="583"/>
      <c r="M36" s="584"/>
      <c r="N36" s="314"/>
    </row>
    <row r="37" spans="2:15" ht="24.95" customHeight="1" x14ac:dyDescent="0.35">
      <c r="B37" s="49"/>
      <c r="C37" s="315">
        <v>0</v>
      </c>
      <c r="D37" s="316">
        <v>0</v>
      </c>
      <c r="E37" s="311">
        <f>SUM(C37:D37)</f>
        <v>0</v>
      </c>
      <c r="F37" s="317">
        <v>0</v>
      </c>
      <c r="G37" s="316">
        <v>0</v>
      </c>
      <c r="H37" s="136">
        <f>SUM(F37:G37)</f>
        <v>0</v>
      </c>
      <c r="I37" s="318">
        <v>0</v>
      </c>
      <c r="J37" s="319">
        <v>0</v>
      </c>
      <c r="K37" s="150">
        <f>SUM(I37:J37)</f>
        <v>0</v>
      </c>
      <c r="L37" s="309"/>
      <c r="M37" s="267"/>
      <c r="N37" s="158"/>
    </row>
    <row r="38" spans="2:15" ht="24.95" customHeight="1" thickBot="1" x14ac:dyDescent="0.4">
      <c r="B38" s="49"/>
      <c r="C38" s="318">
        <v>0</v>
      </c>
      <c r="D38" s="319">
        <v>0</v>
      </c>
      <c r="E38" s="150">
        <f>SUM(C38:D38)</f>
        <v>0</v>
      </c>
      <c r="F38" s="320">
        <v>0</v>
      </c>
      <c r="G38" s="319">
        <v>0</v>
      </c>
      <c r="H38" s="111">
        <f>SUM(F38:G38)</f>
        <v>0</v>
      </c>
      <c r="I38" s="318">
        <v>0</v>
      </c>
      <c r="J38" s="319">
        <v>0</v>
      </c>
      <c r="K38" s="150">
        <f>SUM(I38:J38)</f>
        <v>0</v>
      </c>
      <c r="L38" s="137"/>
      <c r="M38" s="147"/>
      <c r="N38" s="138"/>
    </row>
    <row r="39" spans="2:15" ht="27" customHeight="1" thickBot="1" x14ac:dyDescent="0.4">
      <c r="B39" s="92" t="s">
        <v>15</v>
      </c>
      <c r="C39" s="121">
        <f t="shared" ref="C39:K39" si="1">SUM(C37:C38)</f>
        <v>0</v>
      </c>
      <c r="D39" s="121">
        <f t="shared" si="1"/>
        <v>0</v>
      </c>
      <c r="E39" s="123">
        <f t="shared" si="1"/>
        <v>0</v>
      </c>
      <c r="F39" s="152">
        <f t="shared" si="1"/>
        <v>0</v>
      </c>
      <c r="G39" s="121">
        <f t="shared" si="1"/>
        <v>0</v>
      </c>
      <c r="H39" s="121">
        <f t="shared" si="1"/>
        <v>0</v>
      </c>
      <c r="I39" s="121">
        <f t="shared" si="1"/>
        <v>0</v>
      </c>
      <c r="J39" s="121">
        <f t="shared" si="1"/>
        <v>0</v>
      </c>
      <c r="K39" s="121">
        <f t="shared" si="1"/>
        <v>0</v>
      </c>
      <c r="L39" s="121">
        <v>0</v>
      </c>
      <c r="M39" s="121">
        <v>0</v>
      </c>
      <c r="N39" s="123">
        <v>0</v>
      </c>
    </row>
    <row r="40" spans="2:15" ht="30.75" customHeight="1" thickBot="1" x14ac:dyDescent="0.4">
      <c r="B40" s="157" t="s">
        <v>16</v>
      </c>
      <c r="C40" s="226">
        <f t="shared" ref="C40:K40" si="2">C30</f>
        <v>0</v>
      </c>
      <c r="D40" s="586">
        <f t="shared" si="2"/>
        <v>0</v>
      </c>
      <c r="E40" s="587">
        <f t="shared" si="2"/>
        <v>0</v>
      </c>
      <c r="F40" s="588">
        <f t="shared" si="2"/>
        <v>1</v>
      </c>
      <c r="G40" s="586">
        <f t="shared" si="2"/>
        <v>1</v>
      </c>
      <c r="H40" s="589">
        <f t="shared" si="2"/>
        <v>2</v>
      </c>
      <c r="I40" s="590">
        <f t="shared" si="2"/>
        <v>3</v>
      </c>
      <c r="J40" s="586">
        <f t="shared" si="2"/>
        <v>0</v>
      </c>
      <c r="K40" s="587">
        <f t="shared" si="2"/>
        <v>3</v>
      </c>
      <c r="L40" s="226">
        <f t="shared" ref="L40:M42" si="3">C40+F40+I40</f>
        <v>4</v>
      </c>
      <c r="M40" s="227">
        <v>1</v>
      </c>
      <c r="N40" s="589">
        <v>5</v>
      </c>
      <c r="O40" s="130"/>
    </row>
    <row r="41" spans="2:15" ht="26.25" thickBot="1" x14ac:dyDescent="0.4">
      <c r="B41" s="120" t="s">
        <v>45</v>
      </c>
      <c r="C41" s="321">
        <f t="shared" ref="C41:K41" si="4">C35</f>
        <v>0</v>
      </c>
      <c r="D41" s="322">
        <f t="shared" si="4"/>
        <v>0</v>
      </c>
      <c r="E41" s="323">
        <f t="shared" si="4"/>
        <v>0</v>
      </c>
      <c r="F41" s="321">
        <f t="shared" si="4"/>
        <v>0</v>
      </c>
      <c r="G41" s="322">
        <f t="shared" si="4"/>
        <v>0</v>
      </c>
      <c r="H41" s="324">
        <f t="shared" si="4"/>
        <v>0</v>
      </c>
      <c r="I41" s="325">
        <f t="shared" si="4"/>
        <v>0</v>
      </c>
      <c r="J41" s="322">
        <f t="shared" si="4"/>
        <v>0</v>
      </c>
      <c r="K41" s="323">
        <f t="shared" si="4"/>
        <v>0</v>
      </c>
      <c r="L41" s="321">
        <f t="shared" si="3"/>
        <v>0</v>
      </c>
      <c r="M41" s="322">
        <f t="shared" si="3"/>
        <v>0</v>
      </c>
      <c r="N41" s="324">
        <f>SUM(L41:M41)</f>
        <v>0</v>
      </c>
    </row>
    <row r="42" spans="2:15" ht="45" customHeight="1" thickBot="1" x14ac:dyDescent="0.4">
      <c r="B42" s="120" t="s">
        <v>48</v>
      </c>
      <c r="C42" s="321">
        <f t="shared" ref="C42:K42" si="5">C39</f>
        <v>0</v>
      </c>
      <c r="D42" s="322">
        <f t="shared" si="5"/>
        <v>0</v>
      </c>
      <c r="E42" s="323">
        <f t="shared" si="5"/>
        <v>0</v>
      </c>
      <c r="F42" s="321">
        <f t="shared" si="5"/>
        <v>0</v>
      </c>
      <c r="G42" s="322">
        <f t="shared" si="5"/>
        <v>0</v>
      </c>
      <c r="H42" s="324">
        <f t="shared" si="5"/>
        <v>0</v>
      </c>
      <c r="I42" s="325">
        <f t="shared" si="5"/>
        <v>0</v>
      </c>
      <c r="J42" s="322">
        <f t="shared" si="5"/>
        <v>0</v>
      </c>
      <c r="K42" s="323">
        <f t="shared" si="5"/>
        <v>0</v>
      </c>
      <c r="L42" s="321">
        <f t="shared" si="3"/>
        <v>0</v>
      </c>
      <c r="M42" s="322">
        <f t="shared" si="3"/>
        <v>0</v>
      </c>
      <c r="N42" s="324">
        <f>SUM(L42:M42)</f>
        <v>0</v>
      </c>
    </row>
    <row r="43" spans="2:15" ht="36" customHeight="1" thickBot="1" x14ac:dyDescent="0.4">
      <c r="B43" s="126" t="s">
        <v>72</v>
      </c>
      <c r="C43" s="326">
        <f t="shared" ref="C43:K43" si="6">SUM(C40:C42)</f>
        <v>0</v>
      </c>
      <c r="D43" s="327">
        <f t="shared" si="6"/>
        <v>0</v>
      </c>
      <c r="E43" s="328">
        <f t="shared" si="6"/>
        <v>0</v>
      </c>
      <c r="F43" s="326">
        <f t="shared" si="6"/>
        <v>1</v>
      </c>
      <c r="G43" s="327">
        <f t="shared" si="6"/>
        <v>1</v>
      </c>
      <c r="H43" s="329">
        <f t="shared" si="6"/>
        <v>2</v>
      </c>
      <c r="I43" s="330">
        <f t="shared" si="6"/>
        <v>3</v>
      </c>
      <c r="J43" s="327">
        <f t="shared" si="6"/>
        <v>0</v>
      </c>
      <c r="K43" s="328">
        <f t="shared" si="6"/>
        <v>3</v>
      </c>
      <c r="L43" s="326">
        <f>SUM(L40:L42)</f>
        <v>4</v>
      </c>
      <c r="M43" s="327">
        <v>1</v>
      </c>
      <c r="N43" s="329">
        <v>5</v>
      </c>
    </row>
    <row r="44" spans="2:15" x14ac:dyDescent="0.35">
      <c r="B44" s="108"/>
      <c r="C44" s="125"/>
      <c r="D44" s="125"/>
      <c r="E44" s="125"/>
      <c r="F44" s="125"/>
      <c r="G44" s="125"/>
      <c r="H44" s="125"/>
      <c r="I44" s="125"/>
      <c r="J44" s="125"/>
      <c r="K44" s="125"/>
      <c r="L44" s="125"/>
      <c r="M44" s="125"/>
      <c r="N44" s="125"/>
    </row>
    <row r="45" spans="2:15" x14ac:dyDescent="0.35">
      <c r="B45" s="108"/>
      <c r="C45" s="125"/>
      <c r="D45" s="125"/>
      <c r="E45" s="125"/>
      <c r="F45" s="125"/>
      <c r="G45" s="125"/>
      <c r="H45" s="125"/>
      <c r="I45" s="125"/>
      <c r="J45" s="125"/>
      <c r="K45" s="125"/>
      <c r="L45" s="125"/>
      <c r="M45" s="125"/>
      <c r="N45" s="125"/>
    </row>
    <row r="46" spans="2:15" x14ac:dyDescent="0.35">
      <c r="B46" s="1305" t="s">
        <v>46</v>
      </c>
      <c r="C46" s="1305"/>
      <c r="D46" s="1305"/>
      <c r="E46" s="1305"/>
      <c r="F46" s="1305"/>
      <c r="G46" s="1305"/>
      <c r="H46" s="1305"/>
      <c r="I46" s="1305"/>
      <c r="J46" s="1305"/>
      <c r="K46" s="1305"/>
      <c r="L46" s="1305"/>
      <c r="M46" s="1305"/>
      <c r="N46" s="1305"/>
    </row>
    <row r="47" spans="2:15" x14ac:dyDescent="0.35">
      <c r="B47" s="108"/>
      <c r="C47" s="125"/>
      <c r="D47" s="125"/>
      <c r="E47" s="125"/>
      <c r="F47" s="125"/>
      <c r="G47" s="125"/>
      <c r="H47" s="125"/>
      <c r="I47" s="125"/>
      <c r="J47" s="125"/>
      <c r="K47" s="125"/>
      <c r="L47" s="125"/>
      <c r="M47" s="125"/>
      <c r="N47" s="125"/>
    </row>
    <row r="49" spans="2:14" x14ac:dyDescent="0.35">
      <c r="B49" s="130"/>
      <c r="C49" s="125"/>
      <c r="D49" s="125"/>
      <c r="E49" s="125"/>
      <c r="F49" s="125"/>
      <c r="G49" s="125"/>
      <c r="H49" s="125"/>
      <c r="I49" s="125"/>
      <c r="J49" s="125"/>
      <c r="K49" s="125"/>
      <c r="L49" s="125"/>
      <c r="M49" s="125"/>
      <c r="N49" s="125"/>
    </row>
    <row r="50" spans="2:14" x14ac:dyDescent="0.35">
      <c r="B50" s="130"/>
      <c r="C50" s="130"/>
      <c r="D50" s="130"/>
      <c r="E50" s="130"/>
      <c r="F50" s="130"/>
      <c r="G50" s="130"/>
      <c r="H50" s="130"/>
      <c r="I50" s="130"/>
      <c r="J50" s="130"/>
      <c r="K50" s="130"/>
      <c r="L50" s="130"/>
      <c r="M50" s="130"/>
      <c r="N50" s="130"/>
    </row>
  </sheetData>
  <mergeCells count="9">
    <mergeCell ref="B46:N46"/>
    <mergeCell ref="A1:N1"/>
    <mergeCell ref="A2:N2"/>
    <mergeCell ref="A3:N3"/>
    <mergeCell ref="B5:B7"/>
    <mergeCell ref="C5:E6"/>
    <mergeCell ref="F5:H6"/>
    <mergeCell ref="I5:K6"/>
    <mergeCell ref="L5:N6"/>
  </mergeCells>
  <pageMargins left="0.70866141732283472" right="0.70866141732283472" top="0.74803149606299213" bottom="0.74803149606299213" header="0.31496062992125984" footer="0.31496062992125984"/>
  <pageSetup paperSize="9" scale="30" orientation="landscape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T38"/>
  <sheetViews>
    <sheetView topLeftCell="A7" zoomScale="55" zoomScaleNormal="55" workbookViewId="0">
      <selection activeCell="N23" sqref="N23"/>
    </sheetView>
  </sheetViews>
  <sheetFormatPr defaultRowHeight="25.5" x14ac:dyDescent="0.35"/>
  <cols>
    <col min="1" max="1" width="87.85546875" style="31" customWidth="1"/>
    <col min="2" max="2" width="16.42578125" style="31" customWidth="1"/>
    <col min="3" max="3" width="13.85546875" style="31" customWidth="1"/>
    <col min="4" max="4" width="12.140625" style="31" customWidth="1"/>
    <col min="5" max="5" width="17.140625" style="31" customWidth="1"/>
    <col min="6" max="6" width="11.85546875" style="31" customWidth="1"/>
    <col min="7" max="7" width="11.7109375" style="31" customWidth="1"/>
    <col min="8" max="8" width="17" style="31" customWidth="1"/>
    <col min="9" max="9" width="15" style="31" customWidth="1"/>
    <col min="10" max="10" width="13.140625" style="31" customWidth="1"/>
    <col min="11" max="11" width="15.42578125" style="31" customWidth="1"/>
    <col min="12" max="12" width="13.140625" style="31" customWidth="1"/>
    <col min="13" max="13" width="14.7109375" style="31" customWidth="1"/>
    <col min="14" max="14" width="18.85546875" style="31" customWidth="1"/>
    <col min="15" max="15" width="13.85546875" style="31" customWidth="1"/>
    <col min="16" max="16" width="11.7109375" style="31" customWidth="1"/>
    <col min="17" max="17" width="12.85546875" style="31" customWidth="1"/>
    <col min="18" max="18" width="23.42578125" style="31" customWidth="1"/>
    <col min="19" max="20" width="9.140625" style="31"/>
    <col min="21" max="21" width="10.5703125" style="31" bestFit="1" customWidth="1"/>
    <col min="22" max="22" width="11.28515625" style="31" customWidth="1"/>
    <col min="23" max="16384" width="9.140625" style="31"/>
  </cols>
  <sheetData>
    <row r="1" spans="1:20" ht="25.5" customHeight="1" x14ac:dyDescent="0.35">
      <c r="A1" s="1263"/>
      <c r="B1" s="1263"/>
      <c r="C1" s="1263"/>
      <c r="D1" s="1263"/>
      <c r="E1" s="1263"/>
      <c r="F1" s="1263"/>
      <c r="G1" s="1263"/>
      <c r="H1" s="1263"/>
      <c r="I1" s="1263"/>
      <c r="J1" s="1263"/>
      <c r="K1" s="1263"/>
      <c r="L1" s="1263"/>
      <c r="M1" s="1263"/>
      <c r="N1" s="1263"/>
      <c r="O1" s="1263"/>
      <c r="P1" s="1263"/>
      <c r="Q1" s="1263"/>
      <c r="R1" s="1263"/>
      <c r="S1" s="1263"/>
      <c r="T1" s="1263"/>
    </row>
    <row r="2" spans="1:20" ht="20.25" customHeight="1" x14ac:dyDescent="0.35">
      <c r="A2" s="1263" t="s">
        <v>122</v>
      </c>
      <c r="B2" s="1263"/>
      <c r="C2" s="1263"/>
      <c r="D2" s="1263"/>
      <c r="E2" s="1263"/>
      <c r="F2" s="1263"/>
      <c r="G2" s="1263"/>
      <c r="H2" s="1263"/>
      <c r="I2" s="1263"/>
      <c r="J2" s="1263"/>
      <c r="K2" s="1263"/>
      <c r="L2" s="1263"/>
      <c r="M2" s="1263"/>
      <c r="N2" s="1263"/>
      <c r="O2" s="1263"/>
      <c r="P2" s="1263"/>
    </row>
    <row r="3" spans="1:20" ht="20.25" customHeight="1" x14ac:dyDescent="0.35">
      <c r="A3" s="1263" t="s">
        <v>123</v>
      </c>
      <c r="B3" s="1263"/>
      <c r="C3" s="1263"/>
      <c r="D3" s="1263"/>
      <c r="E3" s="1263"/>
      <c r="F3" s="1263"/>
      <c r="G3" s="1263"/>
      <c r="H3" s="1263"/>
      <c r="I3" s="1263"/>
      <c r="J3" s="1263"/>
      <c r="K3" s="1263"/>
      <c r="L3" s="1263"/>
      <c r="M3" s="1263"/>
      <c r="N3" s="1263"/>
      <c r="O3" s="1263"/>
      <c r="P3" s="1263"/>
    </row>
    <row r="4" spans="1:20" ht="24.75" customHeight="1" x14ac:dyDescent="0.35">
      <c r="A4" s="1263" t="s">
        <v>124</v>
      </c>
      <c r="B4" s="1263"/>
      <c r="C4" s="1263"/>
      <c r="D4" s="1263"/>
      <c r="E4" s="1263"/>
      <c r="F4" s="1263"/>
      <c r="G4" s="1263"/>
      <c r="H4" s="1263"/>
      <c r="I4" s="1263"/>
      <c r="J4" s="1263"/>
      <c r="K4" s="1263"/>
      <c r="L4" s="1263"/>
      <c r="M4" s="1263"/>
      <c r="N4" s="1263"/>
      <c r="O4" s="1263"/>
      <c r="P4" s="1263"/>
    </row>
    <row r="5" spans="1:20" ht="24.75" customHeight="1" x14ac:dyDescent="0.35">
      <c r="A5" s="1263" t="s">
        <v>169</v>
      </c>
      <c r="B5" s="1263"/>
      <c r="C5" s="1263"/>
      <c r="D5" s="1263"/>
      <c r="E5" s="1263"/>
      <c r="F5" s="1263"/>
      <c r="G5" s="1263"/>
      <c r="H5" s="1263"/>
      <c r="I5" s="1263"/>
      <c r="J5" s="1263"/>
      <c r="K5" s="1263"/>
      <c r="L5" s="1263"/>
      <c r="M5" s="1263"/>
      <c r="N5" s="1263"/>
      <c r="O5" s="1263"/>
      <c r="P5" s="1263"/>
    </row>
    <row r="6" spans="1:20" ht="33" customHeight="1" thickBot="1" x14ac:dyDescent="0.4">
      <c r="A6" s="32"/>
    </row>
    <row r="7" spans="1:20" ht="33" customHeight="1" thickBot="1" x14ac:dyDescent="0.4">
      <c r="A7" s="1264" t="s">
        <v>1</v>
      </c>
      <c r="B7" s="1267" t="s">
        <v>19</v>
      </c>
      <c r="C7" s="1268"/>
      <c r="D7" s="1269"/>
      <c r="E7" s="1267" t="s">
        <v>20</v>
      </c>
      <c r="F7" s="1268"/>
      <c r="G7" s="1269"/>
      <c r="H7" s="1267" t="s">
        <v>21</v>
      </c>
      <c r="I7" s="1268"/>
      <c r="J7" s="1269"/>
      <c r="K7" s="1267" t="s">
        <v>22</v>
      </c>
      <c r="L7" s="1268"/>
      <c r="M7" s="1269"/>
      <c r="N7" s="1270" t="s">
        <v>97</v>
      </c>
      <c r="O7" s="1271"/>
      <c r="P7" s="1272"/>
    </row>
    <row r="8" spans="1:20" ht="33" customHeight="1" thickBot="1" x14ac:dyDescent="0.4">
      <c r="A8" s="1265"/>
      <c r="B8" s="1369" t="s">
        <v>125</v>
      </c>
      <c r="C8" s="1370"/>
      <c r="D8" s="1371"/>
      <c r="E8" s="1369" t="s">
        <v>125</v>
      </c>
      <c r="F8" s="1370"/>
      <c r="G8" s="1371"/>
      <c r="H8" s="1369" t="s">
        <v>125</v>
      </c>
      <c r="I8" s="1370"/>
      <c r="J8" s="1371"/>
      <c r="K8" s="1369" t="s">
        <v>125</v>
      </c>
      <c r="L8" s="1370"/>
      <c r="M8" s="1371"/>
      <c r="N8" s="1273"/>
      <c r="O8" s="1274"/>
      <c r="P8" s="1275"/>
    </row>
    <row r="9" spans="1:20" ht="99.75" customHeight="1" thickBot="1" x14ac:dyDescent="0.4">
      <c r="A9" s="1294"/>
      <c r="B9" s="34" t="s">
        <v>5</v>
      </c>
      <c r="C9" s="35" t="s">
        <v>6</v>
      </c>
      <c r="D9" s="36" t="s">
        <v>7</v>
      </c>
      <c r="E9" s="34" t="s">
        <v>5</v>
      </c>
      <c r="F9" s="35" t="s">
        <v>6</v>
      </c>
      <c r="G9" s="36" t="s">
        <v>7</v>
      </c>
      <c r="H9" s="34" t="s">
        <v>5</v>
      </c>
      <c r="I9" s="35" t="s">
        <v>6</v>
      </c>
      <c r="J9" s="36" t="s">
        <v>7</v>
      </c>
      <c r="K9" s="34" t="s">
        <v>5</v>
      </c>
      <c r="L9" s="35" t="s">
        <v>6</v>
      </c>
      <c r="M9" s="36" t="s">
        <v>7</v>
      </c>
      <c r="N9" s="34" t="s">
        <v>5</v>
      </c>
      <c r="O9" s="35" t="s">
        <v>6</v>
      </c>
      <c r="P9" s="36" t="s">
        <v>7</v>
      </c>
    </row>
    <row r="10" spans="1:20" ht="36.75" customHeight="1" thickBot="1" x14ac:dyDescent="0.4">
      <c r="A10" s="37" t="s">
        <v>8</v>
      </c>
      <c r="B10" s="744"/>
      <c r="C10" s="745"/>
      <c r="D10" s="746"/>
      <c r="E10" s="744"/>
      <c r="F10" s="745"/>
      <c r="G10" s="747"/>
      <c r="H10" s="186"/>
      <c r="I10" s="748"/>
      <c r="J10" s="749"/>
      <c r="K10" s="186"/>
      <c r="L10" s="748"/>
      <c r="M10" s="749"/>
      <c r="N10" s="131"/>
      <c r="O10" s="132"/>
      <c r="P10" s="133"/>
    </row>
    <row r="11" spans="1:20" ht="29.25" customHeight="1" x14ac:dyDescent="0.35">
      <c r="A11" s="699" t="s">
        <v>126</v>
      </c>
      <c r="B11" s="687">
        <v>5</v>
      </c>
      <c r="C11" s="688">
        <v>1</v>
      </c>
      <c r="D11" s="689">
        <f>SUM(B11:C11)</f>
        <v>6</v>
      </c>
      <c r="E11" s="687">
        <v>16</v>
      </c>
      <c r="F11" s="688">
        <v>0</v>
      </c>
      <c r="G11" s="689">
        <f>SUM(E11:F11)</f>
        <v>16</v>
      </c>
      <c r="H11" s="687">
        <v>18</v>
      </c>
      <c r="I11" s="688">
        <v>2</v>
      </c>
      <c r="J11" s="689">
        <f>SUM(H11:I11)</f>
        <v>20</v>
      </c>
      <c r="K11" s="687">
        <f t="shared" ref="K11:M15" si="0">K27+K19</f>
        <v>0</v>
      </c>
      <c r="L11" s="688">
        <f t="shared" si="0"/>
        <v>0</v>
      </c>
      <c r="M11" s="689">
        <f t="shared" si="0"/>
        <v>0</v>
      </c>
      <c r="N11" s="379">
        <f>SUM(B11+E11+H11)</f>
        <v>39</v>
      </c>
      <c r="O11" s="380">
        <f>SUM(C11+F11+I11+L11)</f>
        <v>3</v>
      </c>
      <c r="P11" s="381">
        <f>SUM(N11:O11)</f>
        <v>42</v>
      </c>
    </row>
    <row r="12" spans="1:20" ht="27.75" customHeight="1" x14ac:dyDescent="0.35">
      <c r="A12" s="702"/>
      <c r="B12" s="361">
        <f>B28+B20</f>
        <v>0</v>
      </c>
      <c r="C12" s="362">
        <f>C28+C20</f>
        <v>0</v>
      </c>
      <c r="D12" s="357">
        <f>SUM(B12:C12)</f>
        <v>0</v>
      </c>
      <c r="E12" s="361">
        <v>0</v>
      </c>
      <c r="F12" s="382">
        <v>0</v>
      </c>
      <c r="G12" s="357">
        <f>SUM(E12:F12)</f>
        <v>0</v>
      </c>
      <c r="H12" s="361">
        <v>0</v>
      </c>
      <c r="I12" s="362">
        <v>0</v>
      </c>
      <c r="J12" s="357">
        <f>SUM(H12:I12)</f>
        <v>0</v>
      </c>
      <c r="K12" s="361">
        <f t="shared" si="0"/>
        <v>0</v>
      </c>
      <c r="L12" s="362">
        <f t="shared" si="0"/>
        <v>0</v>
      </c>
      <c r="M12" s="357">
        <f>M28+M20</f>
        <v>0</v>
      </c>
      <c r="N12" s="358">
        <f t="shared" ref="N12:P15" si="1">B12+E12+K12</f>
        <v>0</v>
      </c>
      <c r="O12" s="359">
        <f t="shared" si="1"/>
        <v>0</v>
      </c>
      <c r="P12" s="360">
        <f t="shared" si="1"/>
        <v>0</v>
      </c>
    </row>
    <row r="13" spans="1:20" ht="27.75" customHeight="1" x14ac:dyDescent="0.35">
      <c r="A13" s="703"/>
      <c r="B13" s="361">
        <f>B29+B21</f>
        <v>0</v>
      </c>
      <c r="C13" s="362">
        <f>C29+C21</f>
        <v>0</v>
      </c>
      <c r="D13" s="357">
        <f>SUM(B13:C13)</f>
        <v>0</v>
      </c>
      <c r="E13" s="361">
        <v>0</v>
      </c>
      <c r="F13" s="382">
        <v>0</v>
      </c>
      <c r="G13" s="357">
        <f>SUM(E13:F13)</f>
        <v>0</v>
      </c>
      <c r="H13" s="361">
        <v>0</v>
      </c>
      <c r="I13" s="362">
        <v>0</v>
      </c>
      <c r="J13" s="357">
        <f>SUM(H13:I13)</f>
        <v>0</v>
      </c>
      <c r="K13" s="361">
        <f t="shared" si="0"/>
        <v>0</v>
      </c>
      <c r="L13" s="362">
        <f t="shared" si="0"/>
        <v>0</v>
      </c>
      <c r="M13" s="357">
        <f>M29+M21</f>
        <v>0</v>
      </c>
      <c r="N13" s="358">
        <f t="shared" si="1"/>
        <v>0</v>
      </c>
      <c r="O13" s="359">
        <f t="shared" si="1"/>
        <v>0</v>
      </c>
      <c r="P13" s="360">
        <f t="shared" si="1"/>
        <v>0</v>
      </c>
    </row>
    <row r="14" spans="1:20" ht="30.75" customHeight="1" x14ac:dyDescent="0.35">
      <c r="A14" s="704"/>
      <c r="B14" s="361">
        <f>B29+B21</f>
        <v>0</v>
      </c>
      <c r="C14" s="362">
        <f>C29+C21</f>
        <v>0</v>
      </c>
      <c r="D14" s="357">
        <f>SUM(B14:C14)</f>
        <v>0</v>
      </c>
      <c r="E14" s="361">
        <v>0</v>
      </c>
      <c r="F14" s="382">
        <v>0</v>
      </c>
      <c r="G14" s="357">
        <f>SUM(E14:F14)</f>
        <v>0</v>
      </c>
      <c r="H14" s="361">
        <v>0</v>
      </c>
      <c r="I14" s="362">
        <v>0</v>
      </c>
      <c r="J14" s="357">
        <f>SUM(H14:I14)</f>
        <v>0</v>
      </c>
      <c r="K14" s="361">
        <f t="shared" si="0"/>
        <v>0</v>
      </c>
      <c r="L14" s="362">
        <f t="shared" si="0"/>
        <v>0</v>
      </c>
      <c r="M14" s="357">
        <f>M30+M22</f>
        <v>0</v>
      </c>
      <c r="N14" s="358">
        <f t="shared" si="1"/>
        <v>0</v>
      </c>
      <c r="O14" s="359">
        <f t="shared" si="1"/>
        <v>0</v>
      </c>
      <c r="P14" s="360">
        <f t="shared" si="1"/>
        <v>0</v>
      </c>
    </row>
    <row r="15" spans="1:20" ht="32.25" customHeight="1" thickBot="1" x14ac:dyDescent="0.4">
      <c r="A15" s="705"/>
      <c r="B15" s="361">
        <f>B30+B22</f>
        <v>0</v>
      </c>
      <c r="C15" s="362">
        <f>C30+C22</f>
        <v>0</v>
      </c>
      <c r="D15" s="357">
        <f>SUM(B15:C15)</f>
        <v>0</v>
      </c>
      <c r="E15" s="361">
        <v>0</v>
      </c>
      <c r="F15" s="382">
        <v>0</v>
      </c>
      <c r="G15" s="357">
        <f>SUM(E15:F15)</f>
        <v>0</v>
      </c>
      <c r="H15" s="361">
        <v>0</v>
      </c>
      <c r="I15" s="362">
        <v>0</v>
      </c>
      <c r="J15" s="357">
        <f>SUM(H15:I15)</f>
        <v>0</v>
      </c>
      <c r="K15" s="361">
        <f t="shared" si="0"/>
        <v>0</v>
      </c>
      <c r="L15" s="362">
        <f t="shared" si="0"/>
        <v>0</v>
      </c>
      <c r="M15" s="357">
        <f>M31+M23</f>
        <v>0</v>
      </c>
      <c r="N15" s="358">
        <f t="shared" si="1"/>
        <v>0</v>
      </c>
      <c r="O15" s="359">
        <f t="shared" si="1"/>
        <v>0</v>
      </c>
      <c r="P15" s="360">
        <f t="shared" si="1"/>
        <v>0</v>
      </c>
    </row>
    <row r="16" spans="1:20" ht="36.75" customHeight="1" thickBot="1" x14ac:dyDescent="0.4">
      <c r="A16" s="706" t="s">
        <v>9</v>
      </c>
      <c r="B16" s="364">
        <f>SUM(B10:B15)</f>
        <v>5</v>
      </c>
      <c r="C16" s="364">
        <f t="shared" ref="C16:P16" si="2">SUM(C10:C15)</f>
        <v>1</v>
      </c>
      <c r="D16" s="364">
        <f t="shared" si="2"/>
        <v>6</v>
      </c>
      <c r="E16" s="364">
        <f t="shared" si="2"/>
        <v>16</v>
      </c>
      <c r="F16" s="364">
        <f t="shared" si="2"/>
        <v>0</v>
      </c>
      <c r="G16" s="364">
        <f t="shared" si="2"/>
        <v>16</v>
      </c>
      <c r="H16" s="364">
        <f>SUM(H10:H15)</f>
        <v>18</v>
      </c>
      <c r="I16" s="364">
        <f>SUM(I10:I15)</f>
        <v>2</v>
      </c>
      <c r="J16" s="364">
        <f>SUM(J10:J15)</f>
        <v>20</v>
      </c>
      <c r="K16" s="364">
        <f t="shared" si="2"/>
        <v>0</v>
      </c>
      <c r="L16" s="364">
        <f t="shared" si="2"/>
        <v>0</v>
      </c>
      <c r="M16" s="364">
        <f t="shared" si="2"/>
        <v>0</v>
      </c>
      <c r="N16" s="364">
        <f t="shared" si="2"/>
        <v>39</v>
      </c>
      <c r="O16" s="364">
        <f t="shared" si="2"/>
        <v>3</v>
      </c>
      <c r="P16" s="365">
        <f t="shared" si="2"/>
        <v>42</v>
      </c>
    </row>
    <row r="17" spans="1:16" ht="27" customHeight="1" thickBot="1" x14ac:dyDescent="0.4">
      <c r="A17" s="706" t="s">
        <v>10</v>
      </c>
      <c r="B17" s="366"/>
      <c r="C17" s="367"/>
      <c r="D17" s="368"/>
      <c r="E17" s="366"/>
      <c r="F17" s="367"/>
      <c r="G17" s="368"/>
      <c r="H17" s="366"/>
      <c r="I17" s="367"/>
      <c r="J17" s="368"/>
      <c r="K17" s="366"/>
      <c r="L17" s="367"/>
      <c r="M17" s="368"/>
      <c r="N17" s="369"/>
      <c r="O17" s="367"/>
      <c r="P17" s="370"/>
    </row>
    <row r="18" spans="1:16" ht="31.5" customHeight="1" thickBot="1" x14ac:dyDescent="0.4">
      <c r="A18" s="707" t="s">
        <v>11</v>
      </c>
      <c r="B18" s="371"/>
      <c r="C18" s="372"/>
      <c r="D18" s="373"/>
      <c r="E18" s="371"/>
      <c r="F18" s="372"/>
      <c r="G18" s="373"/>
      <c r="H18" s="371"/>
      <c r="I18" s="372"/>
      <c r="J18" s="373"/>
      <c r="K18" s="371"/>
      <c r="L18" s="372"/>
      <c r="M18" s="373"/>
      <c r="N18" s="374"/>
      <c r="O18" s="375"/>
      <c r="P18" s="376"/>
    </row>
    <row r="19" spans="1:16" ht="24.95" customHeight="1" x14ac:dyDescent="0.35">
      <c r="A19" s="699" t="s">
        <v>127</v>
      </c>
      <c r="B19" s="687">
        <v>5</v>
      </c>
      <c r="C19" s="688">
        <v>1</v>
      </c>
      <c r="D19" s="1182">
        <f>SUM(B19:C19)</f>
        <v>6</v>
      </c>
      <c r="E19" s="377">
        <v>15</v>
      </c>
      <c r="F19" s="377">
        <v>0</v>
      </c>
      <c r="G19" s="378">
        <f>SUM(E19:F19)</f>
        <v>15</v>
      </c>
      <c r="H19" s="377">
        <v>18</v>
      </c>
      <c r="I19" s="377">
        <v>1</v>
      </c>
      <c r="J19" s="378">
        <f>SUM(H19:I19)</f>
        <v>19</v>
      </c>
      <c r="K19" s="377">
        <v>0</v>
      </c>
      <c r="L19" s="377">
        <v>0</v>
      </c>
      <c r="M19" s="378">
        <f>SUM(K19:L19)</f>
        <v>0</v>
      </c>
      <c r="N19" s="379">
        <f>SUM(B19+E19+H19)</f>
        <v>38</v>
      </c>
      <c r="O19" s="380">
        <f>SUM(C19+F19+I19)</f>
        <v>2</v>
      </c>
      <c r="P19" s="381">
        <f>SUM(N19:O19)</f>
        <v>40</v>
      </c>
    </row>
    <row r="20" spans="1:16" ht="24.95" customHeight="1" x14ac:dyDescent="0.35">
      <c r="A20" s="702"/>
      <c r="B20" s="361">
        <f>B36+B28</f>
        <v>0</v>
      </c>
      <c r="C20" s="362">
        <f>C36+C28</f>
        <v>0</v>
      </c>
      <c r="D20" s="357">
        <f>SUM(B20:C20)</f>
        <v>0</v>
      </c>
      <c r="E20" s="382">
        <v>0</v>
      </c>
      <c r="F20" s="382">
        <v>0</v>
      </c>
      <c r="G20" s="383">
        <f>SUM(E20:F20)</f>
        <v>0</v>
      </c>
      <c r="H20" s="382">
        <v>0</v>
      </c>
      <c r="I20" s="382">
        <v>0</v>
      </c>
      <c r="J20" s="383">
        <f>SUM(H20:I20)</f>
        <v>0</v>
      </c>
      <c r="K20" s="382">
        <v>0</v>
      </c>
      <c r="L20" s="382">
        <v>0</v>
      </c>
      <c r="M20" s="383">
        <f>SUM(K20:L20)</f>
        <v>0</v>
      </c>
      <c r="N20" s="358">
        <f t="shared" ref="N20:P23" si="3">B20+E20+K20</f>
        <v>0</v>
      </c>
      <c r="O20" s="359">
        <f t="shared" si="3"/>
        <v>0</v>
      </c>
      <c r="P20" s="360">
        <f t="shared" si="3"/>
        <v>0</v>
      </c>
    </row>
    <row r="21" spans="1:16" ht="24.95" customHeight="1" x14ac:dyDescent="0.35">
      <c r="A21" s="703"/>
      <c r="B21" s="361">
        <f>B37+B29</f>
        <v>0</v>
      </c>
      <c r="C21" s="362">
        <f>C37+C29</f>
        <v>0</v>
      </c>
      <c r="D21" s="357">
        <f>SUM(B21:C21)</f>
        <v>0</v>
      </c>
      <c r="E21" s="382">
        <v>0</v>
      </c>
      <c r="F21" s="382">
        <v>0</v>
      </c>
      <c r="G21" s="383">
        <f>SUM(E21:F21)</f>
        <v>0</v>
      </c>
      <c r="H21" s="382">
        <v>0</v>
      </c>
      <c r="I21" s="382">
        <v>0</v>
      </c>
      <c r="J21" s="383">
        <f>SUM(H21:I21)</f>
        <v>0</v>
      </c>
      <c r="K21" s="382">
        <v>0</v>
      </c>
      <c r="L21" s="382">
        <v>0</v>
      </c>
      <c r="M21" s="383">
        <f>SUM(K21:L21)</f>
        <v>0</v>
      </c>
      <c r="N21" s="358">
        <f t="shared" si="3"/>
        <v>0</v>
      </c>
      <c r="O21" s="359">
        <f t="shared" si="3"/>
        <v>0</v>
      </c>
      <c r="P21" s="360">
        <f t="shared" si="3"/>
        <v>0</v>
      </c>
    </row>
    <row r="22" spans="1:16" ht="29.25" customHeight="1" x14ac:dyDescent="0.35">
      <c r="A22" s="704"/>
      <c r="B22" s="361">
        <f>B37+B29</f>
        <v>0</v>
      </c>
      <c r="C22" s="362">
        <f>C37+C29</f>
        <v>0</v>
      </c>
      <c r="D22" s="357">
        <f>SUM(B22:C22)</f>
        <v>0</v>
      </c>
      <c r="E22" s="382">
        <v>0</v>
      </c>
      <c r="F22" s="382">
        <v>0</v>
      </c>
      <c r="G22" s="383">
        <f>SUM(E22:F22)</f>
        <v>0</v>
      </c>
      <c r="H22" s="382">
        <v>0</v>
      </c>
      <c r="I22" s="382">
        <v>0</v>
      </c>
      <c r="J22" s="383">
        <f>SUM(H22:I22)</f>
        <v>0</v>
      </c>
      <c r="K22" s="382">
        <v>0</v>
      </c>
      <c r="L22" s="382">
        <v>0</v>
      </c>
      <c r="M22" s="383">
        <f>SUM(K22:L22)</f>
        <v>0</v>
      </c>
      <c r="N22" s="358">
        <f t="shared" si="3"/>
        <v>0</v>
      </c>
      <c r="O22" s="359">
        <f t="shared" si="3"/>
        <v>0</v>
      </c>
      <c r="P22" s="360">
        <f t="shared" si="3"/>
        <v>0</v>
      </c>
    </row>
    <row r="23" spans="1:16" ht="43.5" customHeight="1" thickBot="1" x14ac:dyDescent="0.4">
      <c r="A23" s="705"/>
      <c r="B23" s="361">
        <f>B38+B30</f>
        <v>0</v>
      </c>
      <c r="C23" s="362">
        <f>C38+C30</f>
        <v>0</v>
      </c>
      <c r="D23" s="357">
        <f>SUM(B23:C23)</f>
        <v>0</v>
      </c>
      <c r="E23" s="384">
        <v>0</v>
      </c>
      <c r="F23" s="385">
        <v>0</v>
      </c>
      <c r="G23" s="386">
        <f>SUM(E23:F23)</f>
        <v>0</v>
      </c>
      <c r="H23" s="384">
        <v>0</v>
      </c>
      <c r="I23" s="385">
        <v>0</v>
      </c>
      <c r="J23" s="386">
        <f>SUM(H23:I23)</f>
        <v>0</v>
      </c>
      <c r="K23" s="384">
        <v>0</v>
      </c>
      <c r="L23" s="385">
        <v>0</v>
      </c>
      <c r="M23" s="386">
        <f>SUM(K23:L23)</f>
        <v>0</v>
      </c>
      <c r="N23" s="358">
        <f t="shared" si="3"/>
        <v>0</v>
      </c>
      <c r="O23" s="359">
        <f t="shared" si="3"/>
        <v>0</v>
      </c>
      <c r="P23" s="360">
        <f t="shared" si="3"/>
        <v>0</v>
      </c>
    </row>
    <row r="24" spans="1:16" ht="24.95" customHeight="1" thickBot="1" x14ac:dyDescent="0.4">
      <c r="A24" s="708" t="s">
        <v>13</v>
      </c>
      <c r="B24" s="364">
        <f>SUM(B18:B23)</f>
        <v>5</v>
      </c>
      <c r="C24" s="364">
        <f>SUM(C18:C23)</f>
        <v>1</v>
      </c>
      <c r="D24" s="364">
        <f>SUM(D18:D23)</f>
        <v>6</v>
      </c>
      <c r="E24" s="387">
        <f t="shared" ref="E24:P24" si="4">SUM(E19:E23)</f>
        <v>15</v>
      </c>
      <c r="F24" s="387">
        <f t="shared" si="4"/>
        <v>0</v>
      </c>
      <c r="G24" s="388">
        <f t="shared" si="4"/>
        <v>15</v>
      </c>
      <c r="H24" s="387">
        <f>SUM(H19:H23)</f>
        <v>18</v>
      </c>
      <c r="I24" s="387">
        <f>SUM(I19:I23)</f>
        <v>1</v>
      </c>
      <c r="J24" s="388">
        <f>SUM(J19:J23)</f>
        <v>19</v>
      </c>
      <c r="K24" s="387">
        <f t="shared" si="4"/>
        <v>0</v>
      </c>
      <c r="L24" s="387">
        <f t="shared" si="4"/>
        <v>0</v>
      </c>
      <c r="M24" s="388">
        <f t="shared" si="4"/>
        <v>0</v>
      </c>
      <c r="N24" s="387">
        <f t="shared" si="4"/>
        <v>38</v>
      </c>
      <c r="O24" s="387">
        <f t="shared" si="4"/>
        <v>2</v>
      </c>
      <c r="P24" s="388">
        <f t="shared" si="4"/>
        <v>40</v>
      </c>
    </row>
    <row r="25" spans="1:16" ht="24.95" customHeight="1" thickBot="1" x14ac:dyDescent="0.4">
      <c r="A25" s="709" t="s">
        <v>14</v>
      </c>
      <c r="B25" s="710"/>
      <c r="C25" s="711"/>
      <c r="D25" s="712"/>
      <c r="E25" s="710"/>
      <c r="F25" s="711"/>
      <c r="G25" s="712"/>
      <c r="H25" s="713"/>
      <c r="I25" s="714"/>
      <c r="J25" s="715"/>
      <c r="K25" s="713"/>
      <c r="L25" s="714"/>
      <c r="M25" s="715"/>
      <c r="N25" s="716"/>
      <c r="O25" s="717"/>
      <c r="P25" s="718"/>
    </row>
    <row r="26" spans="1:16" ht="24.95" customHeight="1" thickBot="1" x14ac:dyDescent="0.4">
      <c r="A26" s="699" t="s">
        <v>126</v>
      </c>
      <c r="B26" s="700">
        <v>0</v>
      </c>
      <c r="C26" s="701">
        <v>0</v>
      </c>
      <c r="D26" s="719">
        <f>SUM(B26:C26)</f>
        <v>0</v>
      </c>
      <c r="E26" s="720">
        <v>1</v>
      </c>
      <c r="F26" s="357">
        <v>0</v>
      </c>
      <c r="G26" s="719">
        <f>SUM(E26:F26)</f>
        <v>1</v>
      </c>
      <c r="H26" s="720">
        <v>0</v>
      </c>
      <c r="I26" s="720">
        <v>1</v>
      </c>
      <c r="J26" s="719">
        <f>SUM(H26:I26)</f>
        <v>1</v>
      </c>
      <c r="K26" s="720">
        <v>0</v>
      </c>
      <c r="L26" s="720">
        <v>0</v>
      </c>
      <c r="M26" s="719">
        <f>SUM(K26:L26)</f>
        <v>0</v>
      </c>
      <c r="N26" s="358">
        <f>B26+E26+H26+K26</f>
        <v>1</v>
      </c>
      <c r="O26" s="380">
        <f>SUM(C26+F26+I26)</f>
        <v>1</v>
      </c>
      <c r="P26" s="380">
        <f>SUM(D26+G26+J26)</f>
        <v>2</v>
      </c>
    </row>
    <row r="27" spans="1:16" ht="33" customHeight="1" thickBot="1" x14ac:dyDescent="0.4">
      <c r="A27" s="702"/>
      <c r="B27" s="361">
        <v>0</v>
      </c>
      <c r="C27" s="362">
        <v>0</v>
      </c>
      <c r="D27" s="383">
        <f>SUM(B27:C27)</f>
        <v>0</v>
      </c>
      <c r="E27" s="382">
        <v>0</v>
      </c>
      <c r="F27" s="363">
        <v>0</v>
      </c>
      <c r="G27" s="383">
        <f>SUM(E27:F27)</f>
        <v>0</v>
      </c>
      <c r="H27" s="382">
        <v>0</v>
      </c>
      <c r="I27" s="382">
        <v>0</v>
      </c>
      <c r="J27" s="383">
        <f>SUM(H27:I27)</f>
        <v>0</v>
      </c>
      <c r="K27" s="382">
        <v>0</v>
      </c>
      <c r="L27" s="382">
        <v>0</v>
      </c>
      <c r="M27" s="383">
        <f>SUM(K27:L27)</f>
        <v>0</v>
      </c>
      <c r="N27" s="358">
        <f t="shared" ref="N27:P30" si="5">B27+E27+K27</f>
        <v>0</v>
      </c>
      <c r="O27" s="380">
        <f t="shared" ref="O27:O32" si="6">SUM(C27+F27+I27)</f>
        <v>0</v>
      </c>
      <c r="P27" s="360">
        <f t="shared" si="5"/>
        <v>0</v>
      </c>
    </row>
    <row r="28" spans="1:16" ht="24.95" customHeight="1" thickBot="1" x14ac:dyDescent="0.4">
      <c r="A28" s="703"/>
      <c r="B28" s="361">
        <v>0</v>
      </c>
      <c r="C28" s="362">
        <v>0</v>
      </c>
      <c r="D28" s="383">
        <f>SUM(B28:C28)</f>
        <v>0</v>
      </c>
      <c r="E28" s="382">
        <v>0</v>
      </c>
      <c r="F28" s="363">
        <v>0</v>
      </c>
      <c r="G28" s="383">
        <f>SUM(E28:F28)</f>
        <v>0</v>
      </c>
      <c r="H28" s="382">
        <v>0</v>
      </c>
      <c r="I28" s="382">
        <v>0</v>
      </c>
      <c r="J28" s="383">
        <f>SUM(H28:I28)</f>
        <v>0</v>
      </c>
      <c r="K28" s="382">
        <v>0</v>
      </c>
      <c r="L28" s="382">
        <v>0</v>
      </c>
      <c r="M28" s="383">
        <f>SUM(K28:L28)</f>
        <v>0</v>
      </c>
      <c r="N28" s="358">
        <f t="shared" si="5"/>
        <v>0</v>
      </c>
      <c r="O28" s="380">
        <f t="shared" si="6"/>
        <v>0</v>
      </c>
      <c r="P28" s="360">
        <f t="shared" si="5"/>
        <v>0</v>
      </c>
    </row>
    <row r="29" spans="1:16" ht="32.25" customHeight="1" thickBot="1" x14ac:dyDescent="0.4">
      <c r="A29" s="704"/>
      <c r="B29" s="361">
        <v>0</v>
      </c>
      <c r="C29" s="362">
        <v>0</v>
      </c>
      <c r="D29" s="383">
        <f>SUM(B29:C29)</f>
        <v>0</v>
      </c>
      <c r="E29" s="382">
        <v>0</v>
      </c>
      <c r="F29" s="363">
        <v>0</v>
      </c>
      <c r="G29" s="383">
        <f>SUM(E29:F29)</f>
        <v>0</v>
      </c>
      <c r="H29" s="382">
        <v>0</v>
      </c>
      <c r="I29" s="382">
        <v>0</v>
      </c>
      <c r="J29" s="383">
        <f>SUM(H29:I29)</f>
        <v>0</v>
      </c>
      <c r="K29" s="382">
        <v>0</v>
      </c>
      <c r="L29" s="382">
        <v>0</v>
      </c>
      <c r="M29" s="383">
        <f>SUM(K29:L29)</f>
        <v>0</v>
      </c>
      <c r="N29" s="358">
        <f t="shared" si="5"/>
        <v>0</v>
      </c>
      <c r="O29" s="380">
        <f t="shared" si="6"/>
        <v>0</v>
      </c>
      <c r="P29" s="360">
        <f t="shared" si="5"/>
        <v>0</v>
      </c>
    </row>
    <row r="30" spans="1:16" ht="29.25" customHeight="1" thickBot="1" x14ac:dyDescent="0.4">
      <c r="A30" s="705"/>
      <c r="B30" s="361">
        <v>0</v>
      </c>
      <c r="C30" s="362">
        <v>0</v>
      </c>
      <c r="D30" s="383">
        <f>SUM(B30:C30)</f>
        <v>0</v>
      </c>
      <c r="E30" s="382">
        <v>0</v>
      </c>
      <c r="F30" s="363">
        <v>0</v>
      </c>
      <c r="G30" s="383">
        <f>SUM(E30:F30)</f>
        <v>0</v>
      </c>
      <c r="H30" s="382">
        <v>0</v>
      </c>
      <c r="I30" s="382">
        <v>0</v>
      </c>
      <c r="J30" s="383">
        <f>SUM(H30:I30)</f>
        <v>0</v>
      </c>
      <c r="K30" s="382">
        <v>0</v>
      </c>
      <c r="L30" s="382">
        <v>0</v>
      </c>
      <c r="M30" s="383">
        <f>SUM(K30:L30)</f>
        <v>0</v>
      </c>
      <c r="N30" s="358">
        <f t="shared" si="5"/>
        <v>0</v>
      </c>
      <c r="O30" s="380">
        <f t="shared" si="6"/>
        <v>0</v>
      </c>
      <c r="P30" s="360">
        <f t="shared" si="5"/>
        <v>0</v>
      </c>
    </row>
    <row r="31" spans="1:16" ht="36.75" customHeight="1" thickBot="1" x14ac:dyDescent="0.4">
      <c r="A31" s="708" t="s">
        <v>15</v>
      </c>
      <c r="B31" s="389">
        <f t="shared" ref="B31:P31" si="7">SUM(B26:B30)</f>
        <v>0</v>
      </c>
      <c r="C31" s="389">
        <f t="shared" si="7"/>
        <v>0</v>
      </c>
      <c r="D31" s="389">
        <f t="shared" si="7"/>
        <v>0</v>
      </c>
      <c r="E31" s="389">
        <f t="shared" si="7"/>
        <v>1</v>
      </c>
      <c r="F31" s="389">
        <f t="shared" si="7"/>
        <v>0</v>
      </c>
      <c r="G31" s="389">
        <f t="shared" si="7"/>
        <v>1</v>
      </c>
      <c r="H31" s="390">
        <f>SUM(H26:H30)</f>
        <v>0</v>
      </c>
      <c r="I31" s="390">
        <f>SUM(I26:I30)</f>
        <v>1</v>
      </c>
      <c r="J31" s="390">
        <f>SUM(J26:J30)</f>
        <v>1</v>
      </c>
      <c r="K31" s="390">
        <f t="shared" si="7"/>
        <v>0</v>
      </c>
      <c r="L31" s="390">
        <f t="shared" si="7"/>
        <v>0</v>
      </c>
      <c r="M31" s="390">
        <f t="shared" si="7"/>
        <v>0</v>
      </c>
      <c r="N31" s="389">
        <f>SUM(N26:N30)</f>
        <v>1</v>
      </c>
      <c r="O31" s="380">
        <f t="shared" si="6"/>
        <v>1</v>
      </c>
      <c r="P31" s="388">
        <f t="shared" si="7"/>
        <v>2</v>
      </c>
    </row>
    <row r="32" spans="1:16" ht="30" customHeight="1" thickBot="1" x14ac:dyDescent="0.4">
      <c r="A32" s="721" t="s">
        <v>16</v>
      </c>
      <c r="B32" s="364">
        <f t="shared" ref="B32:M32" si="8">B24</f>
        <v>5</v>
      </c>
      <c r="C32" s="364">
        <f t="shared" si="8"/>
        <v>1</v>
      </c>
      <c r="D32" s="364">
        <f t="shared" si="8"/>
        <v>6</v>
      </c>
      <c r="E32" s="364">
        <f t="shared" si="8"/>
        <v>15</v>
      </c>
      <c r="F32" s="364">
        <f t="shared" si="8"/>
        <v>0</v>
      </c>
      <c r="G32" s="391">
        <f t="shared" si="8"/>
        <v>15</v>
      </c>
      <c r="H32" s="391">
        <f t="shared" si="8"/>
        <v>18</v>
      </c>
      <c r="I32" s="391">
        <f t="shared" si="8"/>
        <v>1</v>
      </c>
      <c r="J32" s="391">
        <f t="shared" si="8"/>
        <v>19</v>
      </c>
      <c r="K32" s="391">
        <f t="shared" si="8"/>
        <v>0</v>
      </c>
      <c r="L32" s="391">
        <f t="shared" si="8"/>
        <v>0</v>
      </c>
      <c r="M32" s="391">
        <f t="shared" si="8"/>
        <v>0</v>
      </c>
      <c r="N32" s="391">
        <f>N24</f>
        <v>38</v>
      </c>
      <c r="O32" s="380">
        <f t="shared" si="6"/>
        <v>2</v>
      </c>
      <c r="P32" s="365">
        <f>P24</f>
        <v>40</v>
      </c>
    </row>
    <row r="33" spans="1:16" ht="26.25" thickBot="1" x14ac:dyDescent="0.4">
      <c r="A33" s="721" t="s">
        <v>17</v>
      </c>
      <c r="B33" s="364">
        <f t="shared" ref="B33:P33" si="9">B31</f>
        <v>0</v>
      </c>
      <c r="C33" s="364">
        <f t="shared" si="9"/>
        <v>0</v>
      </c>
      <c r="D33" s="364">
        <f t="shared" si="9"/>
        <v>0</v>
      </c>
      <c r="E33" s="364">
        <f t="shared" si="9"/>
        <v>1</v>
      </c>
      <c r="F33" s="364">
        <f t="shared" si="9"/>
        <v>0</v>
      </c>
      <c r="G33" s="391">
        <f t="shared" si="9"/>
        <v>1</v>
      </c>
      <c r="H33" s="391">
        <f>H31</f>
        <v>0</v>
      </c>
      <c r="I33" s="391">
        <f>I31</f>
        <v>1</v>
      </c>
      <c r="J33" s="391">
        <f>J31</f>
        <v>1</v>
      </c>
      <c r="K33" s="391">
        <f t="shared" si="9"/>
        <v>0</v>
      </c>
      <c r="L33" s="391">
        <f t="shared" si="9"/>
        <v>0</v>
      </c>
      <c r="M33" s="391">
        <f t="shared" si="9"/>
        <v>0</v>
      </c>
      <c r="N33" s="391">
        <f>N31</f>
        <v>1</v>
      </c>
      <c r="O33" s="391">
        <f t="shared" si="9"/>
        <v>1</v>
      </c>
      <c r="P33" s="365">
        <f t="shared" si="9"/>
        <v>2</v>
      </c>
    </row>
    <row r="34" spans="1:16" ht="26.25" thickBot="1" x14ac:dyDescent="0.4">
      <c r="A34" s="722" t="s">
        <v>18</v>
      </c>
      <c r="B34" s="392">
        <f t="shared" ref="B34:P34" si="10">SUM(B32:B33)</f>
        <v>5</v>
      </c>
      <c r="C34" s="392">
        <f t="shared" si="10"/>
        <v>1</v>
      </c>
      <c r="D34" s="392">
        <f t="shared" si="10"/>
        <v>6</v>
      </c>
      <c r="E34" s="392">
        <f t="shared" si="10"/>
        <v>16</v>
      </c>
      <c r="F34" s="392">
        <f t="shared" si="10"/>
        <v>0</v>
      </c>
      <c r="G34" s="393">
        <f t="shared" si="10"/>
        <v>16</v>
      </c>
      <c r="H34" s="393">
        <f>SUM(H32:H33)</f>
        <v>18</v>
      </c>
      <c r="I34" s="393">
        <f>SUM(I32:I33)</f>
        <v>2</v>
      </c>
      <c r="J34" s="393">
        <f>SUM(J32:J33)</f>
        <v>20</v>
      </c>
      <c r="K34" s="393">
        <f t="shared" si="10"/>
        <v>0</v>
      </c>
      <c r="L34" s="393">
        <f t="shared" si="10"/>
        <v>0</v>
      </c>
      <c r="M34" s="393">
        <f t="shared" si="10"/>
        <v>0</v>
      </c>
      <c r="N34" s="393">
        <f>SUM(N32:N33)</f>
        <v>39</v>
      </c>
      <c r="O34" s="796">
        <f>SUM(C34+F34+I34)</f>
        <v>3</v>
      </c>
      <c r="P34" s="394">
        <f t="shared" si="10"/>
        <v>42</v>
      </c>
    </row>
    <row r="35" spans="1:16" ht="43.5" customHeight="1" x14ac:dyDescent="0.35">
      <c r="A35" s="108"/>
      <c r="B35" s="125"/>
      <c r="C35" s="125"/>
      <c r="D35" s="125"/>
      <c r="E35" s="125"/>
      <c r="F35" s="125"/>
      <c r="G35" s="125"/>
      <c r="H35" s="125"/>
      <c r="I35" s="125"/>
      <c r="J35" s="125"/>
      <c r="K35" s="125"/>
      <c r="L35" s="125"/>
      <c r="M35" s="125"/>
      <c r="N35" s="125"/>
      <c r="O35" s="125"/>
    </row>
    <row r="36" spans="1:16" ht="25.5" hidden="1" customHeight="1" x14ac:dyDescent="0.35">
      <c r="A36" s="108"/>
      <c r="B36" s="125"/>
      <c r="C36" s="125"/>
      <c r="D36" s="125"/>
      <c r="E36" s="125"/>
      <c r="F36" s="125"/>
      <c r="G36" s="125"/>
      <c r="H36" s="125"/>
      <c r="I36" s="125"/>
      <c r="J36" s="125"/>
      <c r="K36" s="125"/>
      <c r="L36" s="125"/>
      <c r="M36" s="125"/>
      <c r="N36" s="130"/>
    </row>
    <row r="37" spans="1:16" ht="37.5" customHeight="1" x14ac:dyDescent="0.35">
      <c r="A37" s="1262" t="s">
        <v>133</v>
      </c>
      <c r="B37" s="1262"/>
      <c r="C37" s="1262"/>
      <c r="D37" s="1262"/>
      <c r="E37" s="1262"/>
      <c r="F37" s="1262"/>
      <c r="G37" s="1262"/>
      <c r="H37" s="1262"/>
      <c r="I37" s="1262"/>
      <c r="J37" s="1262"/>
      <c r="K37" s="1262"/>
      <c r="L37" s="1262"/>
      <c r="M37" s="1262"/>
      <c r="N37" s="1262"/>
      <c r="O37" s="1262"/>
      <c r="P37" s="1262"/>
    </row>
    <row r="38" spans="1:16" ht="26.25" customHeight="1" x14ac:dyDescent="0.35">
      <c r="B38" s="130"/>
      <c r="C38" s="130"/>
      <c r="D38" s="130"/>
      <c r="E38" s="130"/>
      <c r="F38" s="130"/>
      <c r="G38" s="130"/>
      <c r="H38" s="130"/>
      <c r="I38" s="130"/>
      <c r="J38" s="130"/>
      <c r="K38" s="130"/>
      <c r="L38" s="130"/>
      <c r="M38" s="130"/>
      <c r="N38" s="130"/>
      <c r="O38" s="130"/>
      <c r="P38" s="130"/>
    </row>
  </sheetData>
  <mergeCells count="16">
    <mergeCell ref="A1:T1"/>
    <mergeCell ref="A2:P2"/>
    <mergeCell ref="A3:P3"/>
    <mergeCell ref="A4:P4"/>
    <mergeCell ref="A5:P5"/>
    <mergeCell ref="A7:A9"/>
    <mergeCell ref="B7:D7"/>
    <mergeCell ref="E7:G7"/>
    <mergeCell ref="H7:J7"/>
    <mergeCell ref="K7:M7"/>
    <mergeCell ref="N7:P8"/>
    <mergeCell ref="B8:D8"/>
    <mergeCell ref="E8:G8"/>
    <mergeCell ref="H8:J8"/>
    <mergeCell ref="K8:M8"/>
    <mergeCell ref="A37:P37"/>
  </mergeCells>
  <pageMargins left="0.70866141732283472" right="0.70866141732283472" top="0.74803149606299213" bottom="0.74803149606299213" header="0.31496062992125984" footer="0.31496062992125984"/>
  <pageSetup paperSize="9" scale="40" orientation="landscape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T38"/>
  <sheetViews>
    <sheetView topLeftCell="A4" zoomScale="55" zoomScaleNormal="55" workbookViewId="0">
      <selection activeCell="S28" sqref="S28"/>
    </sheetView>
  </sheetViews>
  <sheetFormatPr defaultRowHeight="25.5" x14ac:dyDescent="0.35"/>
  <cols>
    <col min="1" max="1" width="87.85546875" style="31" customWidth="1"/>
    <col min="2" max="2" width="17.28515625" style="31" customWidth="1"/>
    <col min="3" max="3" width="13.140625" style="31" customWidth="1"/>
    <col min="4" max="4" width="12.28515625" style="31" customWidth="1"/>
    <col min="5" max="5" width="15.5703125" style="31" customWidth="1"/>
    <col min="6" max="6" width="14" style="31" customWidth="1"/>
    <col min="7" max="7" width="12.140625" style="31" customWidth="1"/>
    <col min="8" max="8" width="17" style="31" customWidth="1"/>
    <col min="9" max="9" width="14.140625" style="31" customWidth="1"/>
    <col min="10" max="10" width="10.85546875" style="31" customWidth="1"/>
    <col min="11" max="11" width="15.7109375" style="31" customWidth="1"/>
    <col min="12" max="12" width="13.140625" style="31" customWidth="1"/>
    <col min="13" max="13" width="12.5703125" style="31" customWidth="1"/>
    <col min="14" max="14" width="16.140625" style="31" customWidth="1"/>
    <col min="15" max="15" width="14.140625" style="31" customWidth="1"/>
    <col min="16" max="16" width="12.5703125" style="31" customWidth="1"/>
    <col min="17" max="17" width="12.85546875" style="31" customWidth="1"/>
    <col min="18" max="18" width="23.42578125" style="31" customWidth="1"/>
    <col min="19" max="20" width="9.140625" style="31"/>
    <col min="21" max="21" width="10.5703125" style="31" bestFit="1" customWidth="1"/>
    <col min="22" max="22" width="11.28515625" style="31" customWidth="1"/>
    <col min="23" max="16384" width="9.140625" style="31"/>
  </cols>
  <sheetData>
    <row r="1" spans="1:20" ht="25.5" customHeight="1" x14ac:dyDescent="0.35">
      <c r="A1" s="1263"/>
      <c r="B1" s="1263"/>
      <c r="C1" s="1263"/>
      <c r="D1" s="1263"/>
      <c r="E1" s="1263"/>
      <c r="F1" s="1263"/>
      <c r="G1" s="1263"/>
      <c r="H1" s="1263"/>
      <c r="I1" s="1263"/>
      <c r="J1" s="1263"/>
      <c r="K1" s="1263"/>
      <c r="L1" s="1263"/>
      <c r="M1" s="1263"/>
      <c r="N1" s="1263"/>
      <c r="O1" s="1263"/>
      <c r="P1" s="1263"/>
      <c r="Q1" s="1263"/>
      <c r="R1" s="1263"/>
      <c r="S1" s="1263"/>
      <c r="T1" s="1263"/>
    </row>
    <row r="2" spans="1:20" ht="20.25" customHeight="1" x14ac:dyDescent="0.35">
      <c r="A2" s="1263" t="s">
        <v>122</v>
      </c>
      <c r="B2" s="1263"/>
      <c r="C2" s="1263"/>
      <c r="D2" s="1263"/>
      <c r="E2" s="1263"/>
      <c r="F2" s="1263"/>
      <c r="G2" s="1263"/>
      <c r="H2" s="1263"/>
      <c r="I2" s="1263"/>
      <c r="J2" s="1263"/>
      <c r="K2" s="1263"/>
      <c r="L2" s="1263"/>
      <c r="M2" s="1263"/>
      <c r="N2" s="1263"/>
      <c r="O2" s="1263"/>
      <c r="P2" s="1263"/>
    </row>
    <row r="3" spans="1:20" ht="20.25" customHeight="1" x14ac:dyDescent="0.35">
      <c r="A3" s="1263" t="s">
        <v>123</v>
      </c>
      <c r="B3" s="1263"/>
      <c r="C3" s="1263"/>
      <c r="D3" s="1263"/>
      <c r="E3" s="1263"/>
      <c r="F3" s="1263"/>
      <c r="G3" s="1263"/>
      <c r="H3" s="1263"/>
      <c r="I3" s="1263"/>
      <c r="J3" s="1263"/>
      <c r="K3" s="1263"/>
      <c r="L3" s="1263"/>
      <c r="M3" s="1263"/>
      <c r="N3" s="1263"/>
      <c r="O3" s="1263"/>
      <c r="P3" s="1263"/>
    </row>
    <row r="4" spans="1:20" ht="24.75" customHeight="1" x14ac:dyDescent="0.35">
      <c r="A4" s="1263" t="s">
        <v>124</v>
      </c>
      <c r="B4" s="1263"/>
      <c r="C4" s="1263"/>
      <c r="D4" s="1263"/>
      <c r="E4" s="1263"/>
      <c r="F4" s="1263"/>
      <c r="G4" s="1263"/>
      <c r="H4" s="1263"/>
      <c r="I4" s="1263"/>
      <c r="J4" s="1263"/>
      <c r="K4" s="1263"/>
      <c r="L4" s="1263"/>
      <c r="M4" s="1263"/>
      <c r="N4" s="1263"/>
      <c r="O4" s="1263"/>
      <c r="P4" s="1263"/>
    </row>
    <row r="5" spans="1:20" ht="24.75" customHeight="1" x14ac:dyDescent="0.35">
      <c r="A5" s="1263" t="s">
        <v>148</v>
      </c>
      <c r="B5" s="1263"/>
      <c r="C5" s="1263"/>
      <c r="D5" s="1263"/>
      <c r="E5" s="1263"/>
      <c r="F5" s="1263"/>
      <c r="G5" s="1263"/>
      <c r="H5" s="1263"/>
      <c r="I5" s="1263"/>
      <c r="J5" s="1263"/>
      <c r="K5" s="1263"/>
      <c r="L5" s="1263"/>
      <c r="M5" s="1263"/>
      <c r="N5" s="1263"/>
      <c r="O5" s="1263"/>
      <c r="P5" s="1263"/>
    </row>
    <row r="6" spans="1:20" ht="33" customHeight="1" thickBot="1" x14ac:dyDescent="0.4">
      <c r="A6" s="32"/>
    </row>
    <row r="7" spans="1:20" ht="33" customHeight="1" thickBot="1" x14ac:dyDescent="0.4">
      <c r="A7" s="1264" t="s">
        <v>1</v>
      </c>
      <c r="B7" s="1267" t="s">
        <v>19</v>
      </c>
      <c r="C7" s="1268"/>
      <c r="D7" s="1269"/>
      <c r="E7" s="1267" t="s">
        <v>20</v>
      </c>
      <c r="F7" s="1268"/>
      <c r="G7" s="1269"/>
      <c r="H7" s="1267" t="s">
        <v>21</v>
      </c>
      <c r="I7" s="1268"/>
      <c r="J7" s="1269"/>
      <c r="K7" s="1267" t="s">
        <v>22</v>
      </c>
      <c r="L7" s="1268"/>
      <c r="M7" s="1269"/>
      <c r="N7" s="1270" t="s">
        <v>140</v>
      </c>
      <c r="O7" s="1271"/>
      <c r="P7" s="1272"/>
    </row>
    <row r="8" spans="1:20" ht="33" customHeight="1" thickBot="1" x14ac:dyDescent="0.4">
      <c r="A8" s="1265"/>
      <c r="B8" s="1369" t="s">
        <v>125</v>
      </c>
      <c r="C8" s="1370"/>
      <c r="D8" s="1371"/>
      <c r="E8" s="1369" t="s">
        <v>125</v>
      </c>
      <c r="F8" s="1370"/>
      <c r="G8" s="1371"/>
      <c r="H8" s="1369" t="s">
        <v>125</v>
      </c>
      <c r="I8" s="1370"/>
      <c r="J8" s="1371"/>
      <c r="K8" s="1369" t="s">
        <v>125</v>
      </c>
      <c r="L8" s="1370"/>
      <c r="M8" s="1371"/>
      <c r="N8" s="1273"/>
      <c r="O8" s="1274"/>
      <c r="P8" s="1275"/>
    </row>
    <row r="9" spans="1:20" ht="99.75" customHeight="1" thickBot="1" x14ac:dyDescent="0.4">
      <c r="A9" s="1294"/>
      <c r="B9" s="34" t="s">
        <v>5</v>
      </c>
      <c r="C9" s="35" t="s">
        <v>6</v>
      </c>
      <c r="D9" s="36" t="s">
        <v>7</v>
      </c>
      <c r="E9" s="34" t="s">
        <v>5</v>
      </c>
      <c r="F9" s="35" t="s">
        <v>6</v>
      </c>
      <c r="G9" s="36" t="s">
        <v>7</v>
      </c>
      <c r="H9" s="34" t="s">
        <v>5</v>
      </c>
      <c r="I9" s="35" t="s">
        <v>6</v>
      </c>
      <c r="J9" s="36" t="s">
        <v>7</v>
      </c>
      <c r="K9" s="34" t="s">
        <v>5</v>
      </c>
      <c r="L9" s="35" t="s">
        <v>6</v>
      </c>
      <c r="M9" s="36" t="s">
        <v>7</v>
      </c>
      <c r="N9" s="34" t="s">
        <v>5</v>
      </c>
      <c r="O9" s="35" t="s">
        <v>6</v>
      </c>
      <c r="P9" s="36" t="s">
        <v>7</v>
      </c>
    </row>
    <row r="10" spans="1:20" ht="36.75" customHeight="1" thickBot="1" x14ac:dyDescent="0.4">
      <c r="A10" s="37" t="s">
        <v>8</v>
      </c>
      <c r="B10" s="744"/>
      <c r="C10" s="745"/>
      <c r="D10" s="746"/>
      <c r="E10" s="744"/>
      <c r="F10" s="745"/>
      <c r="G10" s="747"/>
      <c r="H10" s="186"/>
      <c r="I10" s="748"/>
      <c r="J10" s="749"/>
      <c r="K10" s="186"/>
      <c r="L10" s="748"/>
      <c r="M10" s="749"/>
      <c r="N10" s="131"/>
      <c r="O10" s="132"/>
      <c r="P10" s="133"/>
    </row>
    <row r="11" spans="1:20" ht="29.25" customHeight="1" x14ac:dyDescent="0.35">
      <c r="A11" s="723" t="s">
        <v>126</v>
      </c>
      <c r="B11" s="687">
        <v>0</v>
      </c>
      <c r="C11" s="688">
        <v>11</v>
      </c>
      <c r="D11" s="689">
        <f>SUM(B11:C11)</f>
        <v>11</v>
      </c>
      <c r="E11" s="687">
        <v>0</v>
      </c>
      <c r="F11" s="688">
        <v>3</v>
      </c>
      <c r="G11" s="689">
        <f>SUM(E11:F11)</f>
        <v>3</v>
      </c>
      <c r="H11" s="687">
        <v>0</v>
      </c>
      <c r="I11" s="688">
        <v>8</v>
      </c>
      <c r="J11" s="689">
        <f>SUM(H11:I11)</f>
        <v>8</v>
      </c>
      <c r="K11" s="687">
        <v>5</v>
      </c>
      <c r="L11" s="688">
        <v>4</v>
      </c>
      <c r="M11" s="689">
        <f>SUM(K11:L11)</f>
        <v>9</v>
      </c>
      <c r="N11" s="379">
        <f>SUM(B11+E11+H11+K11)</f>
        <v>5</v>
      </c>
      <c r="O11" s="380">
        <f>SUM(C11+F11+I11+L11)</f>
        <v>26</v>
      </c>
      <c r="P11" s="381">
        <f>SUM(N11:O11)</f>
        <v>31</v>
      </c>
    </row>
    <row r="12" spans="1:20" ht="27.75" customHeight="1" x14ac:dyDescent="0.35">
      <c r="A12" s="724"/>
      <c r="B12" s="361">
        <f t="shared" ref="B12:M15" si="0">B28+B20</f>
        <v>0</v>
      </c>
      <c r="C12" s="362">
        <f t="shared" si="0"/>
        <v>0</v>
      </c>
      <c r="D12" s="363">
        <f t="shared" si="0"/>
        <v>0</v>
      </c>
      <c r="E12" s="361">
        <f t="shared" si="0"/>
        <v>0</v>
      </c>
      <c r="F12" s="362">
        <f t="shared" si="0"/>
        <v>0</v>
      </c>
      <c r="G12" s="363">
        <f t="shared" si="0"/>
        <v>0</v>
      </c>
      <c r="H12" s="361">
        <f t="shared" si="0"/>
        <v>0</v>
      </c>
      <c r="I12" s="362">
        <f t="shared" si="0"/>
        <v>0</v>
      </c>
      <c r="J12" s="363">
        <f t="shared" si="0"/>
        <v>0</v>
      </c>
      <c r="K12" s="361">
        <f t="shared" si="0"/>
        <v>0</v>
      </c>
      <c r="L12" s="362">
        <f t="shared" si="0"/>
        <v>0</v>
      </c>
      <c r="M12" s="363">
        <f t="shared" si="0"/>
        <v>0</v>
      </c>
      <c r="N12" s="358">
        <f t="shared" ref="N12:P15" si="1">B12+E12+K12</f>
        <v>0</v>
      </c>
      <c r="O12" s="359">
        <f t="shared" si="1"/>
        <v>0</v>
      </c>
      <c r="P12" s="360">
        <f t="shared" si="1"/>
        <v>0</v>
      </c>
    </row>
    <row r="13" spans="1:20" ht="27.75" customHeight="1" x14ac:dyDescent="0.35">
      <c r="A13" s="725"/>
      <c r="B13" s="361">
        <f t="shared" si="0"/>
        <v>0</v>
      </c>
      <c r="C13" s="362">
        <f t="shared" si="0"/>
        <v>0</v>
      </c>
      <c r="D13" s="363">
        <f t="shared" si="0"/>
        <v>0</v>
      </c>
      <c r="E13" s="361">
        <f t="shared" si="0"/>
        <v>0</v>
      </c>
      <c r="F13" s="362">
        <f t="shared" si="0"/>
        <v>0</v>
      </c>
      <c r="G13" s="363">
        <f t="shared" si="0"/>
        <v>0</v>
      </c>
      <c r="H13" s="361">
        <f t="shared" si="0"/>
        <v>0</v>
      </c>
      <c r="I13" s="362">
        <f t="shared" si="0"/>
        <v>0</v>
      </c>
      <c r="J13" s="363">
        <f t="shared" si="0"/>
        <v>0</v>
      </c>
      <c r="K13" s="361">
        <f t="shared" si="0"/>
        <v>0</v>
      </c>
      <c r="L13" s="362">
        <f t="shared" si="0"/>
        <v>0</v>
      </c>
      <c r="M13" s="363">
        <f t="shared" si="0"/>
        <v>0</v>
      </c>
      <c r="N13" s="358">
        <f t="shared" si="1"/>
        <v>0</v>
      </c>
      <c r="O13" s="359">
        <f t="shared" si="1"/>
        <v>0</v>
      </c>
      <c r="P13" s="360">
        <f t="shared" si="1"/>
        <v>0</v>
      </c>
    </row>
    <row r="14" spans="1:20" ht="30.75" customHeight="1" x14ac:dyDescent="0.35">
      <c r="A14" s="726"/>
      <c r="B14" s="361">
        <f t="shared" ref="B14:D15" si="2">B29+B21</f>
        <v>0</v>
      </c>
      <c r="C14" s="362">
        <f t="shared" si="2"/>
        <v>0</v>
      </c>
      <c r="D14" s="363">
        <f t="shared" si="2"/>
        <v>0</v>
      </c>
      <c r="E14" s="361">
        <f t="shared" si="0"/>
        <v>0</v>
      </c>
      <c r="F14" s="362">
        <f t="shared" si="0"/>
        <v>0</v>
      </c>
      <c r="G14" s="363">
        <f t="shared" si="0"/>
        <v>0</v>
      </c>
      <c r="H14" s="361">
        <f t="shared" si="0"/>
        <v>0</v>
      </c>
      <c r="I14" s="362">
        <f t="shared" si="0"/>
        <v>0</v>
      </c>
      <c r="J14" s="363">
        <f t="shared" si="0"/>
        <v>0</v>
      </c>
      <c r="K14" s="361">
        <f t="shared" si="0"/>
        <v>0</v>
      </c>
      <c r="L14" s="362">
        <f t="shared" si="0"/>
        <v>0</v>
      </c>
      <c r="M14" s="363">
        <f t="shared" si="0"/>
        <v>0</v>
      </c>
      <c r="N14" s="358">
        <f t="shared" si="1"/>
        <v>0</v>
      </c>
      <c r="O14" s="359">
        <f t="shared" si="1"/>
        <v>0</v>
      </c>
      <c r="P14" s="360">
        <f t="shared" si="1"/>
        <v>0</v>
      </c>
    </row>
    <row r="15" spans="1:20" ht="32.25" customHeight="1" thickBot="1" x14ac:dyDescent="0.4">
      <c r="A15" s="727"/>
      <c r="B15" s="361">
        <f t="shared" si="2"/>
        <v>0</v>
      </c>
      <c r="C15" s="362">
        <f t="shared" si="2"/>
        <v>0</v>
      </c>
      <c r="D15" s="363">
        <f t="shared" si="2"/>
        <v>0</v>
      </c>
      <c r="E15" s="361">
        <f>E31+E23</f>
        <v>0</v>
      </c>
      <c r="F15" s="362">
        <v>0</v>
      </c>
      <c r="G15" s="363">
        <v>0</v>
      </c>
      <c r="H15" s="361">
        <f t="shared" si="0"/>
        <v>0</v>
      </c>
      <c r="I15" s="362">
        <f t="shared" si="0"/>
        <v>0</v>
      </c>
      <c r="J15" s="363">
        <f t="shared" si="0"/>
        <v>0</v>
      </c>
      <c r="K15" s="361">
        <f t="shared" si="0"/>
        <v>0</v>
      </c>
      <c r="L15" s="362">
        <f t="shared" si="0"/>
        <v>0</v>
      </c>
      <c r="M15" s="363">
        <f t="shared" si="0"/>
        <v>0</v>
      </c>
      <c r="N15" s="358">
        <f t="shared" si="1"/>
        <v>0</v>
      </c>
      <c r="O15" s="359">
        <f t="shared" si="1"/>
        <v>0</v>
      </c>
      <c r="P15" s="360">
        <f t="shared" si="1"/>
        <v>0</v>
      </c>
    </row>
    <row r="16" spans="1:20" ht="36.75" customHeight="1" thickBot="1" x14ac:dyDescent="0.4">
      <c r="A16" s="728" t="s">
        <v>9</v>
      </c>
      <c r="B16" s="364">
        <f>SUM(B10:B15)</f>
        <v>0</v>
      </c>
      <c r="C16" s="364">
        <f t="shared" ref="C16:P16" si="3">SUM(C10:C15)</f>
        <v>11</v>
      </c>
      <c r="D16" s="364">
        <f t="shared" si="3"/>
        <v>11</v>
      </c>
      <c r="E16" s="364">
        <f t="shared" si="3"/>
        <v>0</v>
      </c>
      <c r="F16" s="364">
        <f t="shared" si="3"/>
        <v>3</v>
      </c>
      <c r="G16" s="364">
        <f t="shared" si="3"/>
        <v>3</v>
      </c>
      <c r="H16" s="364">
        <f>SUM(H10:H15)</f>
        <v>0</v>
      </c>
      <c r="I16" s="364">
        <f>SUM(I10:I15)</f>
        <v>8</v>
      </c>
      <c r="J16" s="364">
        <f>SUM(J10:J15)</f>
        <v>8</v>
      </c>
      <c r="K16" s="364">
        <f t="shared" si="3"/>
        <v>5</v>
      </c>
      <c r="L16" s="364">
        <f t="shared" si="3"/>
        <v>4</v>
      </c>
      <c r="M16" s="364">
        <f t="shared" si="3"/>
        <v>9</v>
      </c>
      <c r="N16" s="364">
        <f t="shared" si="3"/>
        <v>5</v>
      </c>
      <c r="O16" s="364">
        <f t="shared" si="3"/>
        <v>26</v>
      </c>
      <c r="P16" s="365">
        <f t="shared" si="3"/>
        <v>31</v>
      </c>
    </row>
    <row r="17" spans="1:16" ht="27" customHeight="1" thickBot="1" x14ac:dyDescent="0.4">
      <c r="A17" s="706" t="s">
        <v>10</v>
      </c>
      <c r="B17" s="366"/>
      <c r="C17" s="367"/>
      <c r="D17" s="368"/>
      <c r="E17" s="366"/>
      <c r="F17" s="367"/>
      <c r="G17" s="368"/>
      <c r="H17" s="366"/>
      <c r="I17" s="367"/>
      <c r="J17" s="368"/>
      <c r="K17" s="366"/>
      <c r="L17" s="367"/>
      <c r="M17" s="368"/>
      <c r="N17" s="369"/>
      <c r="O17" s="367"/>
      <c r="P17" s="370"/>
    </row>
    <row r="18" spans="1:16" ht="31.5" customHeight="1" thickBot="1" x14ac:dyDescent="0.4">
      <c r="A18" s="707" t="s">
        <v>11</v>
      </c>
      <c r="B18" s="371"/>
      <c r="C18" s="372"/>
      <c r="D18" s="373"/>
      <c r="E18" s="371"/>
      <c r="F18" s="372"/>
      <c r="G18" s="373"/>
      <c r="H18" s="371"/>
      <c r="I18" s="372"/>
      <c r="J18" s="373"/>
      <c r="K18" s="371"/>
      <c r="L18" s="372"/>
      <c r="M18" s="373"/>
      <c r="N18" s="374"/>
      <c r="O18" s="375"/>
      <c r="P18" s="376"/>
    </row>
    <row r="19" spans="1:16" ht="24.95" customHeight="1" x14ac:dyDescent="0.35">
      <c r="A19" s="699" t="s">
        <v>127</v>
      </c>
      <c r="B19" s="377">
        <v>0</v>
      </c>
      <c r="C19" s="377">
        <v>11</v>
      </c>
      <c r="D19" s="378">
        <f>SUM(B19:C19)</f>
        <v>11</v>
      </c>
      <c r="E19" s="377">
        <v>0</v>
      </c>
      <c r="F19" s="377">
        <v>3</v>
      </c>
      <c r="G19" s="378">
        <f>SUM(E19:F19)</f>
        <v>3</v>
      </c>
      <c r="H19" s="377">
        <v>0</v>
      </c>
      <c r="I19" s="377">
        <v>8</v>
      </c>
      <c r="J19" s="378">
        <f>SUM(H19:I19)</f>
        <v>8</v>
      </c>
      <c r="K19" s="377">
        <v>5</v>
      </c>
      <c r="L19" s="377">
        <v>4</v>
      </c>
      <c r="M19" s="378">
        <f>SUM(K19:L19)</f>
        <v>9</v>
      </c>
      <c r="N19" s="379">
        <f>SUM(B19+E19+H19+K19)</f>
        <v>5</v>
      </c>
      <c r="O19" s="380">
        <f>SUM(C19+F19+I19+L19)</f>
        <v>26</v>
      </c>
      <c r="P19" s="381">
        <f>SUM(N19:O19)</f>
        <v>31</v>
      </c>
    </row>
    <row r="20" spans="1:16" ht="24.95" customHeight="1" x14ac:dyDescent="0.35">
      <c r="A20" s="702"/>
      <c r="B20" s="382">
        <v>0</v>
      </c>
      <c r="C20" s="382">
        <v>0</v>
      </c>
      <c r="D20" s="383">
        <f>SUM(B20:C20)</f>
        <v>0</v>
      </c>
      <c r="E20" s="382">
        <v>0</v>
      </c>
      <c r="F20" s="382">
        <v>0</v>
      </c>
      <c r="G20" s="383">
        <f>SUM(E20:F20)</f>
        <v>0</v>
      </c>
      <c r="H20" s="382">
        <v>0</v>
      </c>
      <c r="I20" s="382">
        <v>0</v>
      </c>
      <c r="J20" s="383">
        <f>SUM(H20:I20)</f>
        <v>0</v>
      </c>
      <c r="K20" s="382">
        <v>0</v>
      </c>
      <c r="L20" s="382">
        <v>0</v>
      </c>
      <c r="M20" s="383">
        <f>SUM(K20:L20)</f>
        <v>0</v>
      </c>
      <c r="N20" s="358">
        <f t="shared" ref="N20:P23" si="4">B20+E20+K20</f>
        <v>0</v>
      </c>
      <c r="O20" s="359">
        <f t="shared" si="4"/>
        <v>0</v>
      </c>
      <c r="P20" s="360">
        <f t="shared" si="4"/>
        <v>0</v>
      </c>
    </row>
    <row r="21" spans="1:16" ht="24.95" customHeight="1" x14ac:dyDescent="0.35">
      <c r="A21" s="703"/>
      <c r="B21" s="382">
        <v>0</v>
      </c>
      <c r="C21" s="382">
        <v>0</v>
      </c>
      <c r="D21" s="383">
        <f>SUM(B21:C21)</f>
        <v>0</v>
      </c>
      <c r="E21" s="382">
        <v>0</v>
      </c>
      <c r="F21" s="382">
        <v>0</v>
      </c>
      <c r="G21" s="383">
        <f>SUM(E21:F21)</f>
        <v>0</v>
      </c>
      <c r="H21" s="382">
        <v>0</v>
      </c>
      <c r="I21" s="382">
        <v>0</v>
      </c>
      <c r="J21" s="383">
        <f>SUM(H21:I21)</f>
        <v>0</v>
      </c>
      <c r="K21" s="382">
        <v>0</v>
      </c>
      <c r="L21" s="382">
        <v>0</v>
      </c>
      <c r="M21" s="383">
        <f>SUM(K21:L21)</f>
        <v>0</v>
      </c>
      <c r="N21" s="358">
        <f t="shared" si="4"/>
        <v>0</v>
      </c>
      <c r="O21" s="359">
        <f t="shared" si="4"/>
        <v>0</v>
      </c>
      <c r="P21" s="360">
        <f t="shared" si="4"/>
        <v>0</v>
      </c>
    </row>
    <row r="22" spans="1:16" ht="29.25" customHeight="1" x14ac:dyDescent="0.35">
      <c r="A22" s="704"/>
      <c r="B22" s="382">
        <v>0</v>
      </c>
      <c r="C22" s="382">
        <v>0</v>
      </c>
      <c r="D22" s="383">
        <f>SUM(B22:C22)</f>
        <v>0</v>
      </c>
      <c r="E22" s="382">
        <v>0</v>
      </c>
      <c r="F22" s="382">
        <v>0</v>
      </c>
      <c r="G22" s="383">
        <f>SUM(E22:F22)</f>
        <v>0</v>
      </c>
      <c r="H22" s="382">
        <v>0</v>
      </c>
      <c r="I22" s="382">
        <v>0</v>
      </c>
      <c r="J22" s="383">
        <f>SUM(H22:I22)</f>
        <v>0</v>
      </c>
      <c r="K22" s="382">
        <v>0</v>
      </c>
      <c r="L22" s="382">
        <v>0</v>
      </c>
      <c r="M22" s="383">
        <f>SUM(K22:L22)</f>
        <v>0</v>
      </c>
      <c r="N22" s="358">
        <f t="shared" si="4"/>
        <v>0</v>
      </c>
      <c r="O22" s="359">
        <f t="shared" si="4"/>
        <v>0</v>
      </c>
      <c r="P22" s="360">
        <f t="shared" si="4"/>
        <v>0</v>
      </c>
    </row>
    <row r="23" spans="1:16" ht="43.5" customHeight="1" thickBot="1" x14ac:dyDescent="0.4">
      <c r="A23" s="705"/>
      <c r="B23" s="384">
        <v>0</v>
      </c>
      <c r="C23" s="385">
        <v>0</v>
      </c>
      <c r="D23" s="386">
        <f>SUM(B23:C23)</f>
        <v>0</v>
      </c>
      <c r="E23" s="384">
        <v>0</v>
      </c>
      <c r="F23" s="385">
        <v>0</v>
      </c>
      <c r="G23" s="386">
        <f>SUM(E23:F23)</f>
        <v>0</v>
      </c>
      <c r="H23" s="384">
        <v>0</v>
      </c>
      <c r="I23" s="385">
        <v>0</v>
      </c>
      <c r="J23" s="386">
        <f>SUM(H23:I23)</f>
        <v>0</v>
      </c>
      <c r="K23" s="384">
        <v>0</v>
      </c>
      <c r="L23" s="385">
        <v>0</v>
      </c>
      <c r="M23" s="386">
        <f>SUM(K23:L23)</f>
        <v>0</v>
      </c>
      <c r="N23" s="358">
        <f t="shared" si="4"/>
        <v>0</v>
      </c>
      <c r="O23" s="359">
        <f t="shared" si="4"/>
        <v>0</v>
      </c>
      <c r="P23" s="360">
        <f t="shared" si="4"/>
        <v>0</v>
      </c>
    </row>
    <row r="24" spans="1:16" ht="24.95" customHeight="1" thickBot="1" x14ac:dyDescent="0.4">
      <c r="A24" s="708" t="s">
        <v>13</v>
      </c>
      <c r="B24" s="387">
        <f t="shared" ref="B24:P24" si="5">SUM(B19:B23)</f>
        <v>0</v>
      </c>
      <c r="C24" s="387">
        <f t="shared" si="5"/>
        <v>11</v>
      </c>
      <c r="D24" s="387">
        <f t="shared" si="5"/>
        <v>11</v>
      </c>
      <c r="E24" s="387">
        <f t="shared" si="5"/>
        <v>0</v>
      </c>
      <c r="F24" s="387">
        <f t="shared" si="5"/>
        <v>3</v>
      </c>
      <c r="G24" s="388">
        <f t="shared" si="5"/>
        <v>3</v>
      </c>
      <c r="H24" s="387">
        <f>SUM(H19:H23)</f>
        <v>0</v>
      </c>
      <c r="I24" s="387">
        <f>SUM(I19:I23)</f>
        <v>8</v>
      </c>
      <c r="J24" s="388">
        <f>SUM(J19:J23)</f>
        <v>8</v>
      </c>
      <c r="K24" s="387">
        <f t="shared" si="5"/>
        <v>5</v>
      </c>
      <c r="L24" s="387">
        <f t="shared" si="5"/>
        <v>4</v>
      </c>
      <c r="M24" s="388">
        <f t="shared" si="5"/>
        <v>9</v>
      </c>
      <c r="N24" s="387">
        <f t="shared" si="5"/>
        <v>5</v>
      </c>
      <c r="O24" s="387">
        <f t="shared" si="5"/>
        <v>26</v>
      </c>
      <c r="P24" s="388">
        <f t="shared" si="5"/>
        <v>31</v>
      </c>
    </row>
    <row r="25" spans="1:16" ht="24.95" customHeight="1" thickBot="1" x14ac:dyDescent="0.4">
      <c r="A25" s="709" t="s">
        <v>14</v>
      </c>
      <c r="B25" s="710"/>
      <c r="C25" s="711"/>
      <c r="D25" s="712"/>
      <c r="E25" s="710"/>
      <c r="F25" s="711"/>
      <c r="G25" s="712"/>
      <c r="H25" s="713"/>
      <c r="I25" s="714"/>
      <c r="J25" s="715"/>
      <c r="K25" s="713"/>
      <c r="L25" s="714"/>
      <c r="M25" s="715"/>
      <c r="N25" s="716"/>
      <c r="O25" s="717"/>
      <c r="P25" s="718"/>
    </row>
    <row r="26" spans="1:16" ht="24.95" customHeight="1" x14ac:dyDescent="0.35">
      <c r="A26" s="699" t="s">
        <v>126</v>
      </c>
      <c r="B26" s="700">
        <v>0</v>
      </c>
      <c r="C26" s="701">
        <v>0</v>
      </c>
      <c r="D26" s="719">
        <f>SUM(B26:C26)</f>
        <v>0</v>
      </c>
      <c r="E26" s="720">
        <v>0</v>
      </c>
      <c r="F26" s="357">
        <v>0</v>
      </c>
      <c r="G26" s="719">
        <v>0</v>
      </c>
      <c r="H26" s="720">
        <v>0</v>
      </c>
      <c r="I26" s="720">
        <v>0</v>
      </c>
      <c r="J26" s="719">
        <f>SUM(H26:I26)</f>
        <v>0</v>
      </c>
      <c r="K26" s="720">
        <v>0</v>
      </c>
      <c r="L26" s="720">
        <v>0</v>
      </c>
      <c r="M26" s="719">
        <f>SUM(K26:L26)</f>
        <v>0</v>
      </c>
      <c r="N26" s="358">
        <f t="shared" ref="N26:P30" si="6">B26+E26+K26</f>
        <v>0</v>
      </c>
      <c r="O26" s="359">
        <f t="shared" si="6"/>
        <v>0</v>
      </c>
      <c r="P26" s="360">
        <f t="shared" si="6"/>
        <v>0</v>
      </c>
    </row>
    <row r="27" spans="1:16" ht="33" customHeight="1" x14ac:dyDescent="0.35">
      <c r="A27" s="702"/>
      <c r="B27" s="361">
        <v>0</v>
      </c>
      <c r="C27" s="362">
        <v>0</v>
      </c>
      <c r="D27" s="383">
        <f>SUM(B27:C27)</f>
        <v>0</v>
      </c>
      <c r="E27" s="382">
        <v>0</v>
      </c>
      <c r="F27" s="363">
        <v>0</v>
      </c>
      <c r="G27" s="383">
        <f>SUM(E27:F27)</f>
        <v>0</v>
      </c>
      <c r="H27" s="382">
        <v>0</v>
      </c>
      <c r="I27" s="382">
        <v>0</v>
      </c>
      <c r="J27" s="383">
        <f>SUM(H27:I27)</f>
        <v>0</v>
      </c>
      <c r="K27" s="382">
        <v>0</v>
      </c>
      <c r="L27" s="382">
        <v>0</v>
      </c>
      <c r="M27" s="383">
        <f>SUM(K27:L27)</f>
        <v>0</v>
      </c>
      <c r="N27" s="358">
        <f t="shared" si="6"/>
        <v>0</v>
      </c>
      <c r="O27" s="359">
        <f t="shared" si="6"/>
        <v>0</v>
      </c>
      <c r="P27" s="360">
        <f t="shared" si="6"/>
        <v>0</v>
      </c>
    </row>
    <row r="28" spans="1:16" ht="24.95" customHeight="1" x14ac:dyDescent="0.35">
      <c r="A28" s="703"/>
      <c r="B28" s="361">
        <v>0</v>
      </c>
      <c r="C28" s="362">
        <v>0</v>
      </c>
      <c r="D28" s="383">
        <f>SUM(B28:C28)</f>
        <v>0</v>
      </c>
      <c r="E28" s="382">
        <v>0</v>
      </c>
      <c r="F28" s="363">
        <v>0</v>
      </c>
      <c r="G28" s="383">
        <f>SUM(E28:F28)</f>
        <v>0</v>
      </c>
      <c r="H28" s="382">
        <v>0</v>
      </c>
      <c r="I28" s="382">
        <v>0</v>
      </c>
      <c r="J28" s="383">
        <f>SUM(H28:I28)</f>
        <v>0</v>
      </c>
      <c r="K28" s="382">
        <v>0</v>
      </c>
      <c r="L28" s="382">
        <v>0</v>
      </c>
      <c r="M28" s="383">
        <f>SUM(K28:L28)</f>
        <v>0</v>
      </c>
      <c r="N28" s="358">
        <f t="shared" si="6"/>
        <v>0</v>
      </c>
      <c r="O28" s="359">
        <f t="shared" si="6"/>
        <v>0</v>
      </c>
      <c r="P28" s="360">
        <f t="shared" si="6"/>
        <v>0</v>
      </c>
    </row>
    <row r="29" spans="1:16" ht="32.25" customHeight="1" x14ac:dyDescent="0.35">
      <c r="A29" s="704"/>
      <c r="B29" s="361">
        <v>0</v>
      </c>
      <c r="C29" s="362">
        <v>0</v>
      </c>
      <c r="D29" s="383">
        <f>SUM(B29:C29)</f>
        <v>0</v>
      </c>
      <c r="E29" s="382">
        <v>0</v>
      </c>
      <c r="F29" s="363">
        <v>0</v>
      </c>
      <c r="G29" s="383">
        <f>SUM(E29:F29)</f>
        <v>0</v>
      </c>
      <c r="H29" s="382">
        <v>0</v>
      </c>
      <c r="I29" s="382">
        <v>0</v>
      </c>
      <c r="J29" s="383">
        <f>SUM(H29:I29)</f>
        <v>0</v>
      </c>
      <c r="K29" s="382">
        <v>0</v>
      </c>
      <c r="L29" s="382">
        <v>0</v>
      </c>
      <c r="M29" s="383">
        <f>SUM(K29:L29)</f>
        <v>0</v>
      </c>
      <c r="N29" s="358">
        <f t="shared" si="6"/>
        <v>0</v>
      </c>
      <c r="O29" s="359">
        <f t="shared" si="6"/>
        <v>0</v>
      </c>
      <c r="P29" s="360">
        <f t="shared" si="6"/>
        <v>0</v>
      </c>
    </row>
    <row r="30" spans="1:16" ht="29.25" customHeight="1" thickBot="1" x14ac:dyDescent="0.4">
      <c r="A30" s="705"/>
      <c r="B30" s="361">
        <v>0</v>
      </c>
      <c r="C30" s="362">
        <v>0</v>
      </c>
      <c r="D30" s="383">
        <f>SUM(B30:C30)</f>
        <v>0</v>
      </c>
      <c r="E30" s="382">
        <v>0</v>
      </c>
      <c r="F30" s="363">
        <v>0</v>
      </c>
      <c r="G30" s="383">
        <f>SUM(E30:F30)</f>
        <v>0</v>
      </c>
      <c r="H30" s="382">
        <v>0</v>
      </c>
      <c r="I30" s="382">
        <v>0</v>
      </c>
      <c r="J30" s="383">
        <f>SUM(H30:I30)</f>
        <v>0</v>
      </c>
      <c r="K30" s="382">
        <v>0</v>
      </c>
      <c r="L30" s="382">
        <v>0</v>
      </c>
      <c r="M30" s="383">
        <f>SUM(K30:L30)</f>
        <v>0</v>
      </c>
      <c r="N30" s="358">
        <f t="shared" si="6"/>
        <v>0</v>
      </c>
      <c r="O30" s="359">
        <f t="shared" si="6"/>
        <v>0</v>
      </c>
      <c r="P30" s="360">
        <f t="shared" si="6"/>
        <v>0</v>
      </c>
    </row>
    <row r="31" spans="1:16" ht="36.75" customHeight="1" thickBot="1" x14ac:dyDescent="0.4">
      <c r="A31" s="708" t="s">
        <v>15</v>
      </c>
      <c r="B31" s="389">
        <f t="shared" ref="B31:P31" si="7">SUM(B26:B30)</f>
        <v>0</v>
      </c>
      <c r="C31" s="389">
        <f t="shared" si="7"/>
        <v>0</v>
      </c>
      <c r="D31" s="389">
        <f t="shared" si="7"/>
        <v>0</v>
      </c>
      <c r="E31" s="389">
        <f t="shared" si="7"/>
        <v>0</v>
      </c>
      <c r="F31" s="389">
        <f t="shared" si="7"/>
        <v>0</v>
      </c>
      <c r="G31" s="389">
        <f t="shared" si="7"/>
        <v>0</v>
      </c>
      <c r="H31" s="390">
        <f>SUM(H26:H30)</f>
        <v>0</v>
      </c>
      <c r="I31" s="390">
        <f>SUM(I26:I30)</f>
        <v>0</v>
      </c>
      <c r="J31" s="390">
        <f>SUM(J26:J30)</f>
        <v>0</v>
      </c>
      <c r="K31" s="390">
        <f t="shared" si="7"/>
        <v>0</v>
      </c>
      <c r="L31" s="390">
        <f t="shared" si="7"/>
        <v>0</v>
      </c>
      <c r="M31" s="390">
        <f t="shared" si="7"/>
        <v>0</v>
      </c>
      <c r="N31" s="389">
        <f t="shared" si="7"/>
        <v>0</v>
      </c>
      <c r="O31" s="389">
        <f t="shared" si="7"/>
        <v>0</v>
      </c>
      <c r="P31" s="388">
        <f t="shared" si="7"/>
        <v>0</v>
      </c>
    </row>
    <row r="32" spans="1:16" ht="30" customHeight="1" thickBot="1" x14ac:dyDescent="0.4">
      <c r="A32" s="721" t="s">
        <v>16</v>
      </c>
      <c r="B32" s="364">
        <f t="shared" ref="B32:P32" si="8">B24</f>
        <v>0</v>
      </c>
      <c r="C32" s="364">
        <f t="shared" si="8"/>
        <v>11</v>
      </c>
      <c r="D32" s="364">
        <f t="shared" si="8"/>
        <v>11</v>
      </c>
      <c r="E32" s="364">
        <f t="shared" si="8"/>
        <v>0</v>
      </c>
      <c r="F32" s="364">
        <f t="shared" si="8"/>
        <v>3</v>
      </c>
      <c r="G32" s="391">
        <f t="shared" si="8"/>
        <v>3</v>
      </c>
      <c r="H32" s="391">
        <f>H24</f>
        <v>0</v>
      </c>
      <c r="I32" s="391">
        <f>I24</f>
        <v>8</v>
      </c>
      <c r="J32" s="391">
        <f>J24</f>
        <v>8</v>
      </c>
      <c r="K32" s="391">
        <f t="shared" si="8"/>
        <v>5</v>
      </c>
      <c r="L32" s="391">
        <f t="shared" si="8"/>
        <v>4</v>
      </c>
      <c r="M32" s="391">
        <f t="shared" si="8"/>
        <v>9</v>
      </c>
      <c r="N32" s="391">
        <f t="shared" si="8"/>
        <v>5</v>
      </c>
      <c r="O32" s="391">
        <f t="shared" si="8"/>
        <v>26</v>
      </c>
      <c r="P32" s="365">
        <f t="shared" si="8"/>
        <v>31</v>
      </c>
    </row>
    <row r="33" spans="1:16" ht="26.25" thickBot="1" x14ac:dyDescent="0.4">
      <c r="A33" s="721" t="s">
        <v>17</v>
      </c>
      <c r="B33" s="364">
        <f t="shared" ref="B33:P33" si="9">B31</f>
        <v>0</v>
      </c>
      <c r="C33" s="364">
        <f t="shared" si="9"/>
        <v>0</v>
      </c>
      <c r="D33" s="364">
        <f t="shared" si="9"/>
        <v>0</v>
      </c>
      <c r="E33" s="364">
        <f t="shared" si="9"/>
        <v>0</v>
      </c>
      <c r="F33" s="364">
        <f t="shared" si="9"/>
        <v>0</v>
      </c>
      <c r="G33" s="391">
        <f t="shared" si="9"/>
        <v>0</v>
      </c>
      <c r="H33" s="391">
        <f>H31</f>
        <v>0</v>
      </c>
      <c r="I33" s="391">
        <f>I31</f>
        <v>0</v>
      </c>
      <c r="J33" s="391">
        <f>J31</f>
        <v>0</v>
      </c>
      <c r="K33" s="391">
        <f t="shared" si="9"/>
        <v>0</v>
      </c>
      <c r="L33" s="391">
        <f t="shared" si="9"/>
        <v>0</v>
      </c>
      <c r="M33" s="391">
        <f t="shared" si="9"/>
        <v>0</v>
      </c>
      <c r="N33" s="391">
        <f t="shared" si="9"/>
        <v>0</v>
      </c>
      <c r="O33" s="391">
        <f t="shared" si="9"/>
        <v>0</v>
      </c>
      <c r="P33" s="365">
        <f t="shared" si="9"/>
        <v>0</v>
      </c>
    </row>
    <row r="34" spans="1:16" ht="26.25" thickBot="1" x14ac:dyDescent="0.4">
      <c r="A34" s="722" t="s">
        <v>18</v>
      </c>
      <c r="B34" s="392">
        <f t="shared" ref="B34:P34" si="10">SUM(B32:B33)</f>
        <v>0</v>
      </c>
      <c r="C34" s="392">
        <f t="shared" si="10"/>
        <v>11</v>
      </c>
      <c r="D34" s="392">
        <f t="shared" si="10"/>
        <v>11</v>
      </c>
      <c r="E34" s="392">
        <f t="shared" si="10"/>
        <v>0</v>
      </c>
      <c r="F34" s="392">
        <f t="shared" si="10"/>
        <v>3</v>
      </c>
      <c r="G34" s="393">
        <f t="shared" si="10"/>
        <v>3</v>
      </c>
      <c r="H34" s="393">
        <f>SUM(H32:H33)</f>
        <v>0</v>
      </c>
      <c r="I34" s="393">
        <f>SUM(I32:I33)</f>
        <v>8</v>
      </c>
      <c r="J34" s="393">
        <f>SUM(J32:J33)</f>
        <v>8</v>
      </c>
      <c r="K34" s="393">
        <f t="shared" si="10"/>
        <v>5</v>
      </c>
      <c r="L34" s="393">
        <f t="shared" si="10"/>
        <v>4</v>
      </c>
      <c r="M34" s="393">
        <f t="shared" si="10"/>
        <v>9</v>
      </c>
      <c r="N34" s="393">
        <f t="shared" si="10"/>
        <v>5</v>
      </c>
      <c r="O34" s="393">
        <f t="shared" si="10"/>
        <v>26</v>
      </c>
      <c r="P34" s="394">
        <f t="shared" si="10"/>
        <v>31</v>
      </c>
    </row>
    <row r="35" spans="1:16" ht="39" customHeight="1" x14ac:dyDescent="0.35">
      <c r="A35" s="108"/>
      <c r="B35" s="125"/>
      <c r="C35" s="125"/>
      <c r="D35" s="125"/>
      <c r="E35" s="125"/>
      <c r="F35" s="125"/>
      <c r="G35" s="125"/>
      <c r="H35" s="125"/>
      <c r="I35" s="125"/>
      <c r="J35" s="125"/>
      <c r="K35" s="125"/>
      <c r="L35" s="125"/>
      <c r="M35" s="125"/>
      <c r="N35" s="125"/>
      <c r="O35" s="125"/>
    </row>
    <row r="36" spans="1:16" ht="25.5" hidden="1" customHeight="1" x14ac:dyDescent="0.35">
      <c r="A36" s="108"/>
      <c r="B36" s="125"/>
      <c r="C36" s="125"/>
      <c r="D36" s="125"/>
      <c r="E36" s="125"/>
      <c r="F36" s="125"/>
      <c r="G36" s="125"/>
      <c r="H36" s="125"/>
      <c r="I36" s="125"/>
      <c r="J36" s="125"/>
      <c r="K36" s="125"/>
      <c r="L36" s="125"/>
      <c r="M36" s="125"/>
      <c r="N36" s="130"/>
    </row>
    <row r="37" spans="1:16" ht="37.5" customHeight="1" x14ac:dyDescent="0.35">
      <c r="A37" s="1262" t="s">
        <v>128</v>
      </c>
      <c r="B37" s="1262"/>
      <c r="C37" s="1262"/>
      <c r="D37" s="1262"/>
      <c r="E37" s="1262"/>
      <c r="F37" s="1262"/>
      <c r="G37" s="1262"/>
      <c r="H37" s="1262"/>
      <c r="I37" s="1262"/>
      <c r="J37" s="1262"/>
      <c r="K37" s="1262"/>
      <c r="L37" s="1262"/>
      <c r="M37" s="1262"/>
      <c r="N37" s="1262"/>
      <c r="O37" s="1262"/>
      <c r="P37" s="1262"/>
    </row>
    <row r="38" spans="1:16" ht="26.25" customHeight="1" x14ac:dyDescent="0.35">
      <c r="B38" s="130"/>
      <c r="C38" s="130"/>
      <c r="D38" s="130"/>
      <c r="E38" s="130"/>
      <c r="F38" s="130"/>
      <c r="G38" s="130"/>
      <c r="H38" s="130"/>
      <c r="I38" s="130"/>
      <c r="J38" s="130"/>
      <c r="K38" s="130"/>
      <c r="L38" s="130"/>
      <c r="M38" s="130"/>
      <c r="N38" s="130"/>
      <c r="O38" s="130"/>
      <c r="P38" s="130"/>
    </row>
  </sheetData>
  <mergeCells count="16">
    <mergeCell ref="A1:T1"/>
    <mergeCell ref="A2:P2"/>
    <mergeCell ref="A4:P4"/>
    <mergeCell ref="A5:P5"/>
    <mergeCell ref="A7:A9"/>
    <mergeCell ref="A3:P3"/>
    <mergeCell ref="B7:D7"/>
    <mergeCell ref="A37:P37"/>
    <mergeCell ref="E7:G7"/>
    <mergeCell ref="H7:J7"/>
    <mergeCell ref="K7:M7"/>
    <mergeCell ref="N7:P8"/>
    <mergeCell ref="B8:D8"/>
    <mergeCell ref="E8:G8"/>
    <mergeCell ref="H8:J8"/>
    <mergeCell ref="K8:M8"/>
  </mergeCells>
  <pageMargins left="0.70866141732283472" right="0.70866141732283472" top="0.74803149606299213" bottom="0.74803149606299213" header="0.31496062992125984" footer="0.31496062992125984"/>
  <pageSetup paperSize="9" scale="40" orientation="landscape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W27"/>
  <sheetViews>
    <sheetView zoomScale="55" zoomScaleNormal="55" workbookViewId="0">
      <selection activeCell="D14" sqref="D14"/>
    </sheetView>
  </sheetViews>
  <sheetFormatPr defaultRowHeight="25.5" x14ac:dyDescent="0.35"/>
  <cols>
    <col min="1" max="1" width="87.85546875" style="31" customWidth="1"/>
    <col min="2" max="2" width="15" style="31" customWidth="1"/>
    <col min="3" max="3" width="12.140625" style="31" customWidth="1"/>
    <col min="4" max="4" width="11" style="31" customWidth="1"/>
    <col min="5" max="5" width="13.85546875" style="31" customWidth="1"/>
    <col min="6" max="6" width="11.85546875" style="31" customWidth="1"/>
    <col min="7" max="7" width="9.5703125" style="31" customWidth="1"/>
    <col min="8" max="8" width="13.85546875" style="31" customWidth="1"/>
    <col min="9" max="9" width="11.85546875" style="31" customWidth="1"/>
    <col min="10" max="10" width="9.5703125" style="31" customWidth="1"/>
    <col min="11" max="11" width="13.85546875" style="31" customWidth="1"/>
    <col min="12" max="12" width="11.85546875" style="31" customWidth="1"/>
    <col min="13" max="13" width="9.5703125" style="31" customWidth="1"/>
    <col min="14" max="14" width="15.42578125" style="31" customWidth="1"/>
    <col min="15" max="15" width="13.140625" style="31" customWidth="1"/>
    <col min="16" max="18" width="10.7109375" style="31" customWidth="1"/>
    <col min="19" max="19" width="9.140625" style="31"/>
    <col min="20" max="20" width="12.85546875" style="31" customWidth="1"/>
    <col min="21" max="21" width="23.42578125" style="31" customWidth="1"/>
    <col min="22" max="23" width="9.140625" style="31"/>
    <col min="24" max="24" width="10.5703125" style="31" bestFit="1" customWidth="1"/>
    <col min="25" max="25" width="11.28515625" style="31" customWidth="1"/>
    <col min="26" max="16384" width="9.140625" style="31"/>
  </cols>
  <sheetData>
    <row r="1" spans="1:23" ht="25.5" customHeight="1" x14ac:dyDescent="0.35">
      <c r="A1" s="1263"/>
      <c r="B1" s="1263"/>
      <c r="C1" s="1263"/>
      <c r="D1" s="1263"/>
      <c r="E1" s="1263"/>
      <c r="F1" s="1263"/>
      <c r="G1" s="1263"/>
      <c r="H1" s="1263"/>
      <c r="I1" s="1263"/>
      <c r="J1" s="1263"/>
      <c r="K1" s="1263"/>
      <c r="L1" s="1263"/>
      <c r="M1" s="1263"/>
      <c r="N1" s="1263"/>
      <c r="O1" s="1263"/>
      <c r="P1" s="1263"/>
      <c r="Q1" s="1263"/>
      <c r="R1" s="1263"/>
      <c r="S1" s="1263"/>
      <c r="T1" s="1263"/>
      <c r="U1" s="1263"/>
      <c r="V1" s="1263"/>
      <c r="W1" s="1263"/>
    </row>
    <row r="2" spans="1:23" ht="20.25" customHeight="1" x14ac:dyDescent="0.35">
      <c r="A2" s="1263" t="s">
        <v>90</v>
      </c>
      <c r="B2" s="1263"/>
      <c r="C2" s="1263"/>
      <c r="D2" s="1263"/>
      <c r="E2" s="1263"/>
      <c r="F2" s="1263"/>
      <c r="G2" s="1263"/>
      <c r="H2" s="1263"/>
      <c r="I2" s="1263"/>
      <c r="J2" s="1263"/>
      <c r="K2" s="1263"/>
      <c r="L2" s="1263"/>
      <c r="M2" s="1263"/>
      <c r="N2" s="1263"/>
      <c r="O2" s="1263"/>
      <c r="P2" s="1263"/>
      <c r="Q2" s="1263"/>
      <c r="R2" s="1263"/>
      <c r="S2" s="1263"/>
    </row>
    <row r="3" spans="1:23" ht="24.75" customHeight="1" x14ac:dyDescent="0.35">
      <c r="A3" s="1263" t="s">
        <v>166</v>
      </c>
      <c r="B3" s="1263"/>
      <c r="C3" s="1263"/>
      <c r="D3" s="1263"/>
      <c r="E3" s="1263"/>
      <c r="F3" s="1263"/>
      <c r="G3" s="1263"/>
      <c r="H3" s="1263"/>
      <c r="I3" s="1263"/>
      <c r="J3" s="1263"/>
      <c r="K3" s="1263"/>
      <c r="L3" s="1263"/>
      <c r="M3" s="1263"/>
      <c r="N3" s="1263"/>
      <c r="O3" s="1263"/>
      <c r="P3" s="1263"/>
      <c r="Q3" s="30"/>
      <c r="R3" s="30"/>
    </row>
    <row r="4" spans="1:23" ht="33" customHeight="1" thickBot="1" x14ac:dyDescent="0.4">
      <c r="A4" s="32"/>
    </row>
    <row r="5" spans="1:23" ht="33" customHeight="1" thickBot="1" x14ac:dyDescent="0.4">
      <c r="A5" s="1264" t="s">
        <v>1</v>
      </c>
      <c r="B5" s="1267" t="s">
        <v>19</v>
      </c>
      <c r="C5" s="1268"/>
      <c r="D5" s="1269"/>
      <c r="E5" s="1267" t="s">
        <v>20</v>
      </c>
      <c r="F5" s="1268"/>
      <c r="G5" s="1269"/>
      <c r="H5" s="1267" t="s">
        <v>21</v>
      </c>
      <c r="I5" s="1268"/>
      <c r="J5" s="1269"/>
      <c r="K5" s="1267" t="s">
        <v>22</v>
      </c>
      <c r="L5" s="1268"/>
      <c r="M5" s="1269"/>
      <c r="N5" s="1270" t="s">
        <v>92</v>
      </c>
      <c r="O5" s="1271"/>
      <c r="P5" s="1272"/>
      <c r="Q5" s="33"/>
      <c r="R5" s="33"/>
    </row>
    <row r="6" spans="1:23" ht="33" customHeight="1" thickBot="1" x14ac:dyDescent="0.4">
      <c r="A6" s="1265"/>
      <c r="B6" s="1372" t="s">
        <v>24</v>
      </c>
      <c r="C6" s="1370"/>
      <c r="D6" s="1371"/>
      <c r="E6" s="1372" t="s">
        <v>24</v>
      </c>
      <c r="F6" s="1370"/>
      <c r="G6" s="1371"/>
      <c r="H6" s="1372" t="s">
        <v>24</v>
      </c>
      <c r="I6" s="1370"/>
      <c r="J6" s="1371"/>
      <c r="K6" s="1372" t="s">
        <v>24</v>
      </c>
      <c r="L6" s="1370"/>
      <c r="M6" s="1371"/>
      <c r="N6" s="1273"/>
      <c r="O6" s="1274"/>
      <c r="P6" s="1275"/>
      <c r="Q6" s="33"/>
      <c r="R6" s="33"/>
    </row>
    <row r="7" spans="1:23" ht="99.75" customHeight="1" thickBot="1" x14ac:dyDescent="0.4">
      <c r="A7" s="1294"/>
      <c r="B7" s="34" t="s">
        <v>5</v>
      </c>
      <c r="C7" s="35" t="s">
        <v>6</v>
      </c>
      <c r="D7" s="36" t="s">
        <v>7</v>
      </c>
      <c r="E7" s="34" t="s">
        <v>5</v>
      </c>
      <c r="F7" s="35" t="s">
        <v>6</v>
      </c>
      <c r="G7" s="36" t="s">
        <v>7</v>
      </c>
      <c r="H7" s="34" t="s">
        <v>5</v>
      </c>
      <c r="I7" s="35" t="s">
        <v>6</v>
      </c>
      <c r="J7" s="36" t="s">
        <v>7</v>
      </c>
      <c r="K7" s="34" t="s">
        <v>5</v>
      </c>
      <c r="L7" s="35" t="s">
        <v>6</v>
      </c>
      <c r="M7" s="36" t="s">
        <v>7</v>
      </c>
      <c r="N7" s="34" t="s">
        <v>5</v>
      </c>
      <c r="O7" s="35" t="s">
        <v>6</v>
      </c>
      <c r="P7" s="36" t="s">
        <v>7</v>
      </c>
      <c r="Q7" s="33"/>
      <c r="R7" s="33"/>
    </row>
    <row r="8" spans="1:23" ht="36.75" customHeight="1" thickBot="1" x14ac:dyDescent="0.4">
      <c r="A8" s="37" t="s">
        <v>8</v>
      </c>
      <c r="B8" s="38"/>
      <c r="C8" s="39"/>
      <c r="D8" s="40"/>
      <c r="E8" s="38"/>
      <c r="F8" s="39"/>
      <c r="G8" s="41"/>
      <c r="H8" s="42"/>
      <c r="I8" s="43"/>
      <c r="J8" s="44"/>
      <c r="K8" s="42"/>
      <c r="L8" s="43"/>
      <c r="M8" s="44"/>
      <c r="N8" s="131"/>
      <c r="O8" s="132"/>
      <c r="P8" s="133"/>
      <c r="Q8" s="33"/>
      <c r="R8" s="33"/>
    </row>
    <row r="9" spans="1:23" ht="29.25" customHeight="1" x14ac:dyDescent="0.35">
      <c r="A9" s="228" t="s">
        <v>91</v>
      </c>
      <c r="B9" s="112">
        <f>B18+B14</f>
        <v>6</v>
      </c>
      <c r="C9" s="113">
        <f t="shared" ref="C9:M10" si="0">C18+C14</f>
        <v>0</v>
      </c>
      <c r="D9" s="232">
        <f t="shared" si="0"/>
        <v>6</v>
      </c>
      <c r="E9" s="112">
        <f t="shared" si="0"/>
        <v>5</v>
      </c>
      <c r="F9" s="113">
        <f t="shared" si="0"/>
        <v>0</v>
      </c>
      <c r="G9" s="232">
        <f t="shared" si="0"/>
        <v>5</v>
      </c>
      <c r="H9" s="112">
        <f t="shared" si="0"/>
        <v>4</v>
      </c>
      <c r="I9" s="113">
        <f t="shared" si="0"/>
        <v>0</v>
      </c>
      <c r="J9" s="232">
        <f t="shared" si="0"/>
        <v>4</v>
      </c>
      <c r="K9" s="112">
        <f t="shared" si="0"/>
        <v>4</v>
      </c>
      <c r="L9" s="113">
        <f t="shared" si="0"/>
        <v>0</v>
      </c>
      <c r="M9" s="232">
        <f t="shared" si="0"/>
        <v>4</v>
      </c>
      <c r="N9" s="775">
        <f t="shared" ref="N9:P10" si="1">B9+E9+H9+K9</f>
        <v>19</v>
      </c>
      <c r="O9" s="776">
        <f t="shared" si="1"/>
        <v>0</v>
      </c>
      <c r="P9" s="1080">
        <f t="shared" si="1"/>
        <v>19</v>
      </c>
      <c r="Q9" s="33"/>
      <c r="R9" s="33"/>
    </row>
    <row r="10" spans="1:23" ht="53.25" thickBot="1" x14ac:dyDescent="0.4">
      <c r="A10" s="202" t="s">
        <v>78</v>
      </c>
      <c r="B10" s="112">
        <f>B19+B15</f>
        <v>0</v>
      </c>
      <c r="C10" s="113">
        <f t="shared" si="0"/>
        <v>0</v>
      </c>
      <c r="D10" s="232">
        <f t="shared" si="0"/>
        <v>0</v>
      </c>
      <c r="E10" s="112">
        <f t="shared" si="0"/>
        <v>1</v>
      </c>
      <c r="F10" s="113">
        <f t="shared" si="0"/>
        <v>0</v>
      </c>
      <c r="G10" s="232">
        <f t="shared" si="0"/>
        <v>1</v>
      </c>
      <c r="H10" s="112">
        <f t="shared" si="0"/>
        <v>0</v>
      </c>
      <c r="I10" s="113">
        <f t="shared" si="0"/>
        <v>0</v>
      </c>
      <c r="J10" s="232">
        <f t="shared" si="0"/>
        <v>0</v>
      </c>
      <c r="K10" s="112">
        <f t="shared" si="0"/>
        <v>0</v>
      </c>
      <c r="L10" s="113">
        <f t="shared" si="0"/>
        <v>0</v>
      </c>
      <c r="M10" s="232">
        <f t="shared" si="0"/>
        <v>0</v>
      </c>
      <c r="N10" s="775">
        <f t="shared" si="1"/>
        <v>1</v>
      </c>
      <c r="O10" s="777">
        <f t="shared" si="1"/>
        <v>0</v>
      </c>
      <c r="P10" s="1081">
        <f t="shared" si="1"/>
        <v>1</v>
      </c>
      <c r="Q10" s="33"/>
      <c r="R10" s="33"/>
    </row>
    <row r="11" spans="1:23" ht="36.75" customHeight="1" thickBot="1" x14ac:dyDescent="0.4">
      <c r="A11" s="56" t="s">
        <v>9</v>
      </c>
      <c r="B11" s="121">
        <f>SUM(B8:B10)</f>
        <v>6</v>
      </c>
      <c r="C11" s="121">
        <f t="shared" ref="C11:P11" si="2">SUM(C8:C10)</f>
        <v>0</v>
      </c>
      <c r="D11" s="121">
        <f t="shared" si="2"/>
        <v>6</v>
      </c>
      <c r="E11" s="121">
        <f t="shared" si="2"/>
        <v>6</v>
      </c>
      <c r="F11" s="121">
        <f t="shared" si="2"/>
        <v>0</v>
      </c>
      <c r="G11" s="121">
        <f t="shared" si="2"/>
        <v>6</v>
      </c>
      <c r="H11" s="121">
        <f t="shared" si="2"/>
        <v>4</v>
      </c>
      <c r="I11" s="121">
        <f t="shared" si="2"/>
        <v>0</v>
      </c>
      <c r="J11" s="121">
        <f t="shared" si="2"/>
        <v>4</v>
      </c>
      <c r="K11" s="121">
        <f t="shared" si="2"/>
        <v>4</v>
      </c>
      <c r="L11" s="121">
        <f t="shared" si="2"/>
        <v>0</v>
      </c>
      <c r="M11" s="121">
        <f t="shared" si="2"/>
        <v>4</v>
      </c>
      <c r="N11" s="121">
        <f t="shared" si="2"/>
        <v>20</v>
      </c>
      <c r="O11" s="143">
        <f t="shared" si="2"/>
        <v>0</v>
      </c>
      <c r="P11" s="152">
        <f t="shared" si="2"/>
        <v>20</v>
      </c>
      <c r="Q11" s="33"/>
      <c r="R11" s="33"/>
    </row>
    <row r="12" spans="1:23" ht="27" customHeight="1" thickBot="1" x14ac:dyDescent="0.4">
      <c r="A12" s="56" t="s">
        <v>10</v>
      </c>
      <c r="B12" s="59"/>
      <c r="C12" s="60"/>
      <c r="D12" s="61"/>
      <c r="E12" s="59"/>
      <c r="F12" s="60"/>
      <c r="G12" s="61"/>
      <c r="H12" s="59"/>
      <c r="I12" s="60"/>
      <c r="J12" s="61"/>
      <c r="K12" s="59"/>
      <c r="L12" s="60"/>
      <c r="M12" s="61"/>
      <c r="N12" s="59"/>
      <c r="O12" s="60"/>
      <c r="P12" s="66"/>
      <c r="Q12" s="33"/>
      <c r="R12" s="33"/>
    </row>
    <row r="13" spans="1:23" ht="31.5" customHeight="1" thickBot="1" x14ac:dyDescent="0.4">
      <c r="A13" s="67" t="s">
        <v>11</v>
      </c>
      <c r="B13" s="59"/>
      <c r="C13" s="60"/>
      <c r="D13" s="61"/>
      <c r="E13" s="59"/>
      <c r="F13" s="60"/>
      <c r="G13" s="61"/>
      <c r="H13" s="59"/>
      <c r="I13" s="60"/>
      <c r="J13" s="61"/>
      <c r="K13" s="59"/>
      <c r="L13" s="60"/>
      <c r="M13" s="61"/>
      <c r="N13" s="59"/>
      <c r="O13" s="271"/>
      <c r="P13" s="149"/>
      <c r="Q13" s="77"/>
      <c r="R13" s="77"/>
    </row>
    <row r="14" spans="1:23" ht="24.95" customHeight="1" x14ac:dyDescent="0.35">
      <c r="A14" s="228" t="s">
        <v>91</v>
      </c>
      <c r="B14" s="560">
        <v>6</v>
      </c>
      <c r="C14" s="561">
        <v>0</v>
      </c>
      <c r="D14" s="232">
        <f>SUM(B14:C14)</f>
        <v>6</v>
      </c>
      <c r="E14" s="560">
        <v>5</v>
      </c>
      <c r="F14" s="561">
        <v>0</v>
      </c>
      <c r="G14" s="690">
        <f>SUM(E14:F14)</f>
        <v>5</v>
      </c>
      <c r="H14" s="560">
        <v>4</v>
      </c>
      <c r="I14" s="561">
        <v>0</v>
      </c>
      <c r="J14" s="690">
        <f>SUM(H14:I14)</f>
        <v>4</v>
      </c>
      <c r="K14" s="560">
        <v>4</v>
      </c>
      <c r="L14" s="561">
        <v>0</v>
      </c>
      <c r="M14" s="690">
        <f>SUM(K14:L14)</f>
        <v>4</v>
      </c>
      <c r="N14" s="775">
        <f t="shared" ref="N14:P15" si="3">B14+E14+H14+K14</f>
        <v>19</v>
      </c>
      <c r="O14" s="776">
        <f t="shared" si="3"/>
        <v>0</v>
      </c>
      <c r="P14" s="1080">
        <f t="shared" si="3"/>
        <v>19</v>
      </c>
      <c r="Q14" s="108"/>
      <c r="R14" s="108"/>
    </row>
    <row r="15" spans="1:23" ht="53.25" thickBot="1" x14ac:dyDescent="0.4">
      <c r="A15" s="202" t="s">
        <v>78</v>
      </c>
      <c r="B15" s="562">
        <v>0</v>
      </c>
      <c r="C15" s="563">
        <v>0</v>
      </c>
      <c r="D15" s="232">
        <f>SUM(B15:C15)</f>
        <v>0</v>
      </c>
      <c r="E15" s="562">
        <v>0</v>
      </c>
      <c r="F15" s="563">
        <v>0</v>
      </c>
      <c r="G15" s="500">
        <v>0</v>
      </c>
      <c r="H15" s="562">
        <v>0</v>
      </c>
      <c r="I15" s="563">
        <v>0</v>
      </c>
      <c r="J15" s="500">
        <v>0</v>
      </c>
      <c r="K15" s="562">
        <v>0</v>
      </c>
      <c r="L15" s="563">
        <v>0</v>
      </c>
      <c r="M15" s="500">
        <v>0</v>
      </c>
      <c r="N15" s="775">
        <f t="shared" si="3"/>
        <v>0</v>
      </c>
      <c r="O15" s="776">
        <f t="shared" si="3"/>
        <v>0</v>
      </c>
      <c r="P15" s="1080">
        <f t="shared" si="3"/>
        <v>0</v>
      </c>
      <c r="Q15" s="33"/>
      <c r="R15" s="33"/>
    </row>
    <row r="16" spans="1:23" ht="24.95" customHeight="1" thickBot="1" x14ac:dyDescent="0.4">
      <c r="A16" s="92" t="s">
        <v>13</v>
      </c>
      <c r="B16" s="95">
        <f t="shared" ref="B16:P16" si="4">SUM(B14:B14)</f>
        <v>6</v>
      </c>
      <c r="C16" s="275">
        <f t="shared" si="4"/>
        <v>0</v>
      </c>
      <c r="D16" s="275">
        <f t="shared" si="4"/>
        <v>6</v>
      </c>
      <c r="E16" s="275">
        <f t="shared" si="4"/>
        <v>5</v>
      </c>
      <c r="F16" s="275">
        <f t="shared" si="4"/>
        <v>0</v>
      </c>
      <c r="G16" s="276">
        <f t="shared" si="4"/>
        <v>5</v>
      </c>
      <c r="H16" s="95">
        <f t="shared" si="4"/>
        <v>4</v>
      </c>
      <c r="I16" s="275">
        <f t="shared" si="4"/>
        <v>0</v>
      </c>
      <c r="J16" s="276">
        <f t="shared" si="4"/>
        <v>4</v>
      </c>
      <c r="K16" s="95">
        <f>SUM(K14:K14)</f>
        <v>4</v>
      </c>
      <c r="L16" s="275">
        <f>SUM(L14:L14)</f>
        <v>0</v>
      </c>
      <c r="M16" s="276">
        <f>SUM(M14:M14)</f>
        <v>4</v>
      </c>
      <c r="N16" s="95">
        <f t="shared" si="4"/>
        <v>19</v>
      </c>
      <c r="O16" s="275">
        <f t="shared" si="4"/>
        <v>0</v>
      </c>
      <c r="P16" s="276">
        <f t="shared" si="4"/>
        <v>19</v>
      </c>
      <c r="Q16" s="97"/>
      <c r="R16" s="97"/>
    </row>
    <row r="17" spans="1:19" ht="24.95" customHeight="1" thickBot="1" x14ac:dyDescent="0.4">
      <c r="A17" s="98" t="s">
        <v>14</v>
      </c>
      <c r="B17" s="99"/>
      <c r="C17" s="100"/>
      <c r="D17" s="101"/>
      <c r="E17" s="99"/>
      <c r="F17" s="100"/>
      <c r="G17" s="101"/>
      <c r="H17" s="102"/>
      <c r="I17" s="277"/>
      <c r="J17" s="691"/>
      <c r="K17" s="102"/>
      <c r="L17" s="277"/>
      <c r="M17" s="691"/>
      <c r="N17" s="105"/>
      <c r="O17" s="278"/>
      <c r="P17" s="1082"/>
      <c r="Q17" s="108"/>
      <c r="R17" s="108"/>
    </row>
    <row r="18" spans="1:19" ht="24.95" customHeight="1" x14ac:dyDescent="0.35">
      <c r="A18" s="228" t="s">
        <v>91</v>
      </c>
      <c r="B18" s="564">
        <v>0</v>
      </c>
      <c r="C18" s="565">
        <v>0</v>
      </c>
      <c r="D18" s="232">
        <f>SUM(B18:C18)</f>
        <v>0</v>
      </c>
      <c r="E18" s="564">
        <v>0</v>
      </c>
      <c r="F18" s="565">
        <v>0</v>
      </c>
      <c r="G18" s="232">
        <f>SUM(E18:F18)</f>
        <v>0</v>
      </c>
      <c r="H18" s="564">
        <v>0</v>
      </c>
      <c r="I18" s="565">
        <v>0</v>
      </c>
      <c r="J18" s="232">
        <f>SUM(H18:I18)</f>
        <v>0</v>
      </c>
      <c r="K18" s="564">
        <v>0</v>
      </c>
      <c r="L18" s="565">
        <v>0</v>
      </c>
      <c r="M18" s="232">
        <f>SUM(K18:L18)</f>
        <v>0</v>
      </c>
      <c r="N18" s="775">
        <f t="shared" ref="N18:P19" si="5">B18+E18+H18+K18</f>
        <v>0</v>
      </c>
      <c r="O18" s="776">
        <f t="shared" si="5"/>
        <v>0</v>
      </c>
      <c r="P18" s="1080">
        <f t="shared" si="5"/>
        <v>0</v>
      </c>
      <c r="Q18" s="108"/>
      <c r="R18" s="108"/>
    </row>
    <row r="19" spans="1:19" ht="53.25" thickBot="1" x14ac:dyDescent="0.4">
      <c r="A19" s="202" t="s">
        <v>78</v>
      </c>
      <c r="B19" s="562">
        <v>0</v>
      </c>
      <c r="C19" s="563">
        <v>0</v>
      </c>
      <c r="D19" s="232">
        <f>SUM(B19:C19)</f>
        <v>0</v>
      </c>
      <c r="E19" s="564">
        <v>1</v>
      </c>
      <c r="F19" s="565">
        <v>0</v>
      </c>
      <c r="G19" s="232">
        <f>SUM(E19:F19)</f>
        <v>1</v>
      </c>
      <c r="H19" s="564">
        <v>0</v>
      </c>
      <c r="I19" s="565">
        <v>0</v>
      </c>
      <c r="J19" s="232">
        <f>SUM(H19:I19)</f>
        <v>0</v>
      </c>
      <c r="K19" s="564">
        <v>0</v>
      </c>
      <c r="L19" s="565">
        <v>0</v>
      </c>
      <c r="M19" s="232">
        <f>SUM(K19:L19)</f>
        <v>0</v>
      </c>
      <c r="N19" s="775">
        <f t="shared" si="5"/>
        <v>1</v>
      </c>
      <c r="O19" s="776">
        <f t="shared" si="5"/>
        <v>0</v>
      </c>
      <c r="P19" s="1080">
        <f t="shared" si="5"/>
        <v>1</v>
      </c>
      <c r="Q19" s="33"/>
      <c r="R19" s="33"/>
    </row>
    <row r="20" spans="1:19" ht="36.75" customHeight="1" thickBot="1" x14ac:dyDescent="0.4">
      <c r="A20" s="92" t="s">
        <v>15</v>
      </c>
      <c r="B20" s="275">
        <f>SUM(B18:B19)</f>
        <v>0</v>
      </c>
      <c r="C20" s="275">
        <f>SUM(C18:C19)</f>
        <v>0</v>
      </c>
      <c r="D20" s="275">
        <f t="shared" ref="D20:P20" si="6">SUM(D18:D19)</f>
        <v>0</v>
      </c>
      <c r="E20" s="275">
        <f t="shared" si="6"/>
        <v>1</v>
      </c>
      <c r="F20" s="275">
        <f t="shared" si="6"/>
        <v>0</v>
      </c>
      <c r="G20" s="275">
        <f t="shared" si="6"/>
        <v>1</v>
      </c>
      <c r="H20" s="275">
        <f t="shared" si="6"/>
        <v>0</v>
      </c>
      <c r="I20" s="275">
        <f t="shared" si="6"/>
        <v>0</v>
      </c>
      <c r="J20" s="275">
        <f t="shared" si="6"/>
        <v>0</v>
      </c>
      <c r="K20" s="275">
        <f t="shared" si="6"/>
        <v>0</v>
      </c>
      <c r="L20" s="275">
        <f t="shared" si="6"/>
        <v>0</v>
      </c>
      <c r="M20" s="275">
        <f t="shared" si="6"/>
        <v>0</v>
      </c>
      <c r="N20" s="275">
        <f t="shared" si="6"/>
        <v>1</v>
      </c>
      <c r="O20" s="275">
        <f t="shared" si="6"/>
        <v>0</v>
      </c>
      <c r="P20" s="275">
        <f t="shared" si="6"/>
        <v>1</v>
      </c>
      <c r="Q20" s="108"/>
      <c r="R20" s="108"/>
    </row>
    <row r="21" spans="1:19" ht="30" customHeight="1" thickBot="1" x14ac:dyDescent="0.4">
      <c r="A21" s="120" t="s">
        <v>16</v>
      </c>
      <c r="B21" s="121">
        <f t="shared" ref="B21:P21" si="7">B16</f>
        <v>6</v>
      </c>
      <c r="C21" s="152">
        <f t="shared" si="7"/>
        <v>0</v>
      </c>
      <c r="D21" s="152">
        <f t="shared" si="7"/>
        <v>6</v>
      </c>
      <c r="E21" s="121">
        <f t="shared" si="7"/>
        <v>5</v>
      </c>
      <c r="F21" s="152">
        <f t="shared" si="7"/>
        <v>0</v>
      </c>
      <c r="G21" s="280">
        <f t="shared" si="7"/>
        <v>5</v>
      </c>
      <c r="H21" s="121">
        <f t="shared" si="7"/>
        <v>4</v>
      </c>
      <c r="I21" s="152">
        <f t="shared" si="7"/>
        <v>0</v>
      </c>
      <c r="J21" s="280">
        <f t="shared" si="7"/>
        <v>4</v>
      </c>
      <c r="K21" s="121">
        <f t="shared" si="7"/>
        <v>4</v>
      </c>
      <c r="L21" s="152">
        <f t="shared" si="7"/>
        <v>0</v>
      </c>
      <c r="M21" s="280">
        <f t="shared" si="7"/>
        <v>4</v>
      </c>
      <c r="N21" s="121">
        <f t="shared" si="7"/>
        <v>19</v>
      </c>
      <c r="O21" s="152">
        <f t="shared" si="7"/>
        <v>0</v>
      </c>
      <c r="P21" s="194">
        <f t="shared" si="7"/>
        <v>19</v>
      </c>
      <c r="Q21" s="124"/>
      <c r="R21" s="124"/>
    </row>
    <row r="22" spans="1:19" ht="26.25" thickBot="1" x14ac:dyDescent="0.4">
      <c r="A22" s="120" t="s">
        <v>17</v>
      </c>
      <c r="B22" s="121">
        <f t="shared" ref="B22:P22" si="8">B20</f>
        <v>0</v>
      </c>
      <c r="C22" s="152">
        <f t="shared" si="8"/>
        <v>0</v>
      </c>
      <c r="D22" s="152">
        <f t="shared" si="8"/>
        <v>0</v>
      </c>
      <c r="E22" s="121">
        <f t="shared" si="8"/>
        <v>1</v>
      </c>
      <c r="F22" s="152">
        <f t="shared" si="8"/>
        <v>0</v>
      </c>
      <c r="G22" s="280">
        <f t="shared" si="8"/>
        <v>1</v>
      </c>
      <c r="H22" s="121">
        <f t="shared" si="8"/>
        <v>0</v>
      </c>
      <c r="I22" s="152">
        <f t="shared" si="8"/>
        <v>0</v>
      </c>
      <c r="J22" s="280">
        <f t="shared" si="8"/>
        <v>0</v>
      </c>
      <c r="K22" s="121">
        <f t="shared" si="8"/>
        <v>0</v>
      </c>
      <c r="L22" s="152">
        <f t="shared" si="8"/>
        <v>0</v>
      </c>
      <c r="M22" s="280">
        <f t="shared" si="8"/>
        <v>0</v>
      </c>
      <c r="N22" s="121">
        <f t="shared" si="8"/>
        <v>1</v>
      </c>
      <c r="O22" s="152">
        <f t="shared" si="8"/>
        <v>0</v>
      </c>
      <c r="P22" s="194">
        <f t="shared" si="8"/>
        <v>1</v>
      </c>
      <c r="Q22" s="125"/>
      <c r="R22" s="125"/>
    </row>
    <row r="23" spans="1:19" ht="26.25" thickBot="1" x14ac:dyDescent="0.4">
      <c r="A23" s="126" t="s">
        <v>18</v>
      </c>
      <c r="B23" s="127">
        <f t="shared" ref="B23:P23" si="9">SUM(B21:B22)</f>
        <v>6</v>
      </c>
      <c r="C23" s="171">
        <f t="shared" si="9"/>
        <v>0</v>
      </c>
      <c r="D23" s="171">
        <f t="shared" si="9"/>
        <v>6</v>
      </c>
      <c r="E23" s="127">
        <f t="shared" si="9"/>
        <v>6</v>
      </c>
      <c r="F23" s="171">
        <f t="shared" si="9"/>
        <v>0</v>
      </c>
      <c r="G23" s="281">
        <f t="shared" si="9"/>
        <v>6</v>
      </c>
      <c r="H23" s="127">
        <f t="shared" si="9"/>
        <v>4</v>
      </c>
      <c r="I23" s="171">
        <f t="shared" si="9"/>
        <v>0</v>
      </c>
      <c r="J23" s="281">
        <f t="shared" si="9"/>
        <v>4</v>
      </c>
      <c r="K23" s="127">
        <f t="shared" si="9"/>
        <v>4</v>
      </c>
      <c r="L23" s="171">
        <f t="shared" si="9"/>
        <v>0</v>
      </c>
      <c r="M23" s="281">
        <f t="shared" si="9"/>
        <v>4</v>
      </c>
      <c r="N23" s="127">
        <f t="shared" si="9"/>
        <v>20</v>
      </c>
      <c r="O23" s="171">
        <f t="shared" si="9"/>
        <v>0</v>
      </c>
      <c r="P23" s="282">
        <f t="shared" si="9"/>
        <v>20</v>
      </c>
      <c r="Q23" s="125"/>
      <c r="R23" s="125"/>
    </row>
    <row r="24" spans="1:19" ht="12" customHeight="1" x14ac:dyDescent="0.35">
      <c r="A24" s="108"/>
      <c r="B24" s="125"/>
      <c r="C24" s="125"/>
      <c r="D24" s="125"/>
      <c r="E24" s="125"/>
      <c r="F24" s="125"/>
      <c r="G24" s="125"/>
      <c r="H24" s="125"/>
      <c r="I24" s="125"/>
      <c r="J24" s="125"/>
      <c r="K24" s="125"/>
      <c r="L24" s="125"/>
      <c r="M24" s="125"/>
      <c r="N24" s="125"/>
      <c r="O24" s="125"/>
      <c r="P24" s="125"/>
      <c r="Q24" s="125"/>
      <c r="R24" s="125"/>
    </row>
    <row r="25" spans="1:19" ht="25.5" hidden="1" customHeight="1" x14ac:dyDescent="0.35">
      <c r="A25" s="108"/>
      <c r="B25" s="125"/>
      <c r="C25" s="125"/>
      <c r="D25" s="125"/>
      <c r="E25" s="125"/>
      <c r="F25" s="125"/>
      <c r="G25" s="125"/>
      <c r="H25" s="125"/>
      <c r="I25" s="125"/>
      <c r="J25" s="125"/>
      <c r="K25" s="125"/>
      <c r="L25" s="125"/>
      <c r="M25" s="125"/>
      <c r="N25" s="125"/>
      <c r="O25" s="125"/>
      <c r="P25" s="125"/>
      <c r="Q25" s="130"/>
    </row>
    <row r="26" spans="1:19" ht="37.5" customHeight="1" x14ac:dyDescent="0.35">
      <c r="A26" s="1262" t="s">
        <v>135</v>
      </c>
      <c r="B26" s="1262"/>
      <c r="C26" s="1262"/>
      <c r="D26" s="1262"/>
      <c r="E26" s="1262"/>
      <c r="F26" s="1262"/>
      <c r="G26" s="1262"/>
      <c r="H26" s="1262"/>
      <c r="I26" s="1262"/>
      <c r="J26" s="1262"/>
      <c r="K26" s="1262"/>
      <c r="L26" s="1262"/>
      <c r="M26" s="1262"/>
      <c r="N26" s="1262"/>
      <c r="O26" s="1262"/>
      <c r="P26" s="1262"/>
      <c r="Q26" s="1262"/>
      <c r="R26" s="1262"/>
      <c r="S26" s="1262"/>
    </row>
    <row r="27" spans="1:19" ht="26.25" customHeight="1" x14ac:dyDescent="0.35">
      <c r="B27" s="130"/>
      <c r="C27" s="130"/>
      <c r="D27" s="130"/>
      <c r="E27" s="130"/>
      <c r="F27" s="130"/>
      <c r="G27" s="130"/>
      <c r="H27" s="130"/>
      <c r="I27" s="130"/>
      <c r="J27" s="130"/>
      <c r="K27" s="130"/>
      <c r="L27" s="130"/>
      <c r="M27" s="130"/>
      <c r="N27" s="130"/>
      <c r="O27" s="130"/>
      <c r="P27" s="130"/>
      <c r="Q27" s="130"/>
      <c r="R27" s="130"/>
      <c r="S27" s="130"/>
    </row>
  </sheetData>
  <mergeCells count="14">
    <mergeCell ref="A26:S26"/>
    <mergeCell ref="H5:J5"/>
    <mergeCell ref="A1:W1"/>
    <mergeCell ref="A2:S2"/>
    <mergeCell ref="A3:P3"/>
    <mergeCell ref="K5:M5"/>
    <mergeCell ref="N5:P6"/>
    <mergeCell ref="K6:M6"/>
    <mergeCell ref="B6:D6"/>
    <mergeCell ref="E6:G6"/>
    <mergeCell ref="H6:J6"/>
    <mergeCell ref="A5:A7"/>
    <mergeCell ref="B5:D5"/>
    <mergeCell ref="E5:G5"/>
  </mergeCells>
  <pageMargins left="0.70866141732283472" right="0.70866141732283472" top="0.74803149606299213" bottom="0.74803149606299213" header="0.31496062992125984" footer="0.31496062992125984"/>
  <pageSetup paperSize="9" scale="50" orientation="landscape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W27"/>
  <sheetViews>
    <sheetView zoomScale="55" zoomScaleNormal="55" workbookViewId="0">
      <selection activeCell="U21" sqref="U21"/>
    </sheetView>
  </sheetViews>
  <sheetFormatPr defaultRowHeight="25.5" x14ac:dyDescent="0.35"/>
  <cols>
    <col min="1" max="1" width="87.85546875" style="31" customWidth="1"/>
    <col min="2" max="2" width="14.42578125" style="31" customWidth="1"/>
    <col min="3" max="3" width="12.140625" style="31" customWidth="1"/>
    <col min="4" max="4" width="11" style="31" customWidth="1"/>
    <col min="5" max="5" width="15.5703125" style="31" customWidth="1"/>
    <col min="6" max="6" width="11.85546875" style="31" customWidth="1"/>
    <col min="7" max="7" width="9.5703125" style="31" customWidth="1"/>
    <col min="8" max="8" width="17" style="31" customWidth="1"/>
    <col min="9" max="9" width="11.7109375" style="31" customWidth="1"/>
    <col min="10" max="10" width="9.5703125" style="31" customWidth="1"/>
    <col min="11" max="11" width="17" style="31" customWidth="1"/>
    <col min="12" max="12" width="11.7109375" style="31" customWidth="1"/>
    <col min="13" max="13" width="9.5703125" style="31" customWidth="1"/>
    <col min="14" max="14" width="15.7109375" style="31" customWidth="1"/>
    <col min="15" max="15" width="13.140625" style="31" customWidth="1"/>
    <col min="16" max="18" width="10.7109375" style="31" customWidth="1"/>
    <col min="19" max="19" width="9.140625" style="31"/>
    <col min="20" max="20" width="12.85546875" style="31" customWidth="1"/>
    <col min="21" max="21" width="23.42578125" style="31" customWidth="1"/>
    <col min="22" max="23" width="9.140625" style="31"/>
    <col min="24" max="24" width="10.5703125" style="31" bestFit="1" customWidth="1"/>
    <col min="25" max="25" width="11.28515625" style="31" customWidth="1"/>
    <col min="26" max="16384" width="9.140625" style="31"/>
  </cols>
  <sheetData>
    <row r="1" spans="1:23" ht="25.5" customHeight="1" x14ac:dyDescent="0.35">
      <c r="A1" s="1263"/>
      <c r="B1" s="1263"/>
      <c r="C1" s="1263"/>
      <c r="D1" s="1263"/>
      <c r="E1" s="1263"/>
      <c r="F1" s="1263"/>
      <c r="G1" s="1263"/>
      <c r="H1" s="1263"/>
      <c r="I1" s="1263"/>
      <c r="J1" s="1263"/>
      <c r="K1" s="1263"/>
      <c r="L1" s="1263"/>
      <c r="M1" s="1263"/>
      <c r="N1" s="1263"/>
      <c r="O1" s="1263"/>
      <c r="P1" s="1263"/>
      <c r="Q1" s="1263"/>
      <c r="R1" s="1263"/>
      <c r="S1" s="1263"/>
      <c r="T1" s="1263"/>
      <c r="U1" s="1263"/>
      <c r="V1" s="1263"/>
      <c r="W1" s="1263"/>
    </row>
    <row r="2" spans="1:23" ht="20.25" customHeight="1" x14ac:dyDescent="0.35">
      <c r="A2" s="1263" t="s">
        <v>90</v>
      </c>
      <c r="B2" s="1263"/>
      <c r="C2" s="1263"/>
      <c r="D2" s="1263"/>
      <c r="E2" s="1263"/>
      <c r="F2" s="1263"/>
      <c r="G2" s="1263"/>
      <c r="H2" s="1263"/>
      <c r="I2" s="1263"/>
      <c r="J2" s="1263"/>
      <c r="K2" s="1263"/>
      <c r="L2" s="1263"/>
      <c r="M2" s="1263"/>
      <c r="N2" s="1263"/>
      <c r="O2" s="1263"/>
      <c r="P2" s="1263"/>
      <c r="Q2" s="1263"/>
      <c r="R2" s="1263"/>
      <c r="S2" s="1263"/>
    </row>
    <row r="3" spans="1:23" ht="24.75" customHeight="1" x14ac:dyDescent="0.35">
      <c r="A3" s="1263" t="s">
        <v>167</v>
      </c>
      <c r="B3" s="1263"/>
      <c r="C3" s="1263"/>
      <c r="D3" s="1263"/>
      <c r="E3" s="1263"/>
      <c r="F3" s="1263"/>
      <c r="G3" s="1263"/>
      <c r="H3" s="1263"/>
      <c r="I3" s="1263"/>
      <c r="J3" s="1263"/>
      <c r="K3" s="1263"/>
      <c r="L3" s="1263"/>
      <c r="M3" s="1263"/>
      <c r="N3" s="1263"/>
      <c r="O3" s="1263"/>
      <c r="P3" s="1263"/>
      <c r="Q3" s="30"/>
      <c r="R3" s="30"/>
    </row>
    <row r="4" spans="1:23" ht="33" customHeight="1" thickBot="1" x14ac:dyDescent="0.4">
      <c r="A4" s="32"/>
    </row>
    <row r="5" spans="1:23" ht="33" customHeight="1" thickBot="1" x14ac:dyDescent="0.4">
      <c r="A5" s="1264" t="s">
        <v>1</v>
      </c>
      <c r="B5" s="1267" t="s">
        <v>19</v>
      </c>
      <c r="C5" s="1268"/>
      <c r="D5" s="1269"/>
      <c r="E5" s="1267" t="s">
        <v>20</v>
      </c>
      <c r="F5" s="1268"/>
      <c r="G5" s="1269"/>
      <c r="H5" s="1267" t="s">
        <v>21</v>
      </c>
      <c r="I5" s="1268"/>
      <c r="J5" s="1269"/>
      <c r="K5" s="1267" t="s">
        <v>22</v>
      </c>
      <c r="L5" s="1268"/>
      <c r="M5" s="1269"/>
      <c r="N5" s="1270" t="s">
        <v>92</v>
      </c>
      <c r="O5" s="1271"/>
      <c r="P5" s="1272"/>
      <c r="Q5" s="33"/>
      <c r="R5" s="33"/>
    </row>
    <row r="6" spans="1:23" ht="33" customHeight="1" thickBot="1" x14ac:dyDescent="0.4">
      <c r="A6" s="1265"/>
      <c r="B6" s="1372" t="s">
        <v>24</v>
      </c>
      <c r="C6" s="1370"/>
      <c r="D6" s="1371"/>
      <c r="E6" s="1372" t="s">
        <v>24</v>
      </c>
      <c r="F6" s="1370"/>
      <c r="G6" s="1371"/>
      <c r="H6" s="1372" t="s">
        <v>24</v>
      </c>
      <c r="I6" s="1370"/>
      <c r="J6" s="1371"/>
      <c r="K6" s="1372" t="s">
        <v>24</v>
      </c>
      <c r="L6" s="1370"/>
      <c r="M6" s="1371"/>
      <c r="N6" s="1273"/>
      <c r="O6" s="1274"/>
      <c r="P6" s="1275"/>
      <c r="Q6" s="33"/>
      <c r="R6" s="33"/>
    </row>
    <row r="7" spans="1:23" ht="99.75" customHeight="1" thickBot="1" x14ac:dyDescent="0.4">
      <c r="A7" s="1294"/>
      <c r="B7" s="34" t="s">
        <v>5</v>
      </c>
      <c r="C7" s="35" t="s">
        <v>6</v>
      </c>
      <c r="D7" s="36" t="s">
        <v>7</v>
      </c>
      <c r="E7" s="34" t="s">
        <v>5</v>
      </c>
      <c r="F7" s="35" t="s">
        <v>6</v>
      </c>
      <c r="G7" s="36" t="s">
        <v>7</v>
      </c>
      <c r="H7" s="34" t="s">
        <v>5</v>
      </c>
      <c r="I7" s="35" t="s">
        <v>6</v>
      </c>
      <c r="J7" s="36" t="s">
        <v>7</v>
      </c>
      <c r="K7" s="34" t="s">
        <v>5</v>
      </c>
      <c r="L7" s="35" t="s">
        <v>6</v>
      </c>
      <c r="M7" s="36" t="s">
        <v>7</v>
      </c>
      <c r="N7" s="34" t="s">
        <v>5</v>
      </c>
      <c r="O7" s="35" t="s">
        <v>6</v>
      </c>
      <c r="P7" s="36" t="s">
        <v>7</v>
      </c>
      <c r="Q7" s="33"/>
      <c r="R7" s="33"/>
    </row>
    <row r="8" spans="1:23" ht="36.75" customHeight="1" x14ac:dyDescent="0.35">
      <c r="A8" s="37" t="s">
        <v>8</v>
      </c>
      <c r="B8" s="38"/>
      <c r="C8" s="39"/>
      <c r="D8" s="40"/>
      <c r="E8" s="38"/>
      <c r="F8" s="39"/>
      <c r="G8" s="41"/>
      <c r="H8" s="42"/>
      <c r="I8" s="43"/>
      <c r="J8" s="44"/>
      <c r="K8" s="42"/>
      <c r="L8" s="43"/>
      <c r="M8" s="44"/>
      <c r="N8" s="229"/>
      <c r="O8" s="230"/>
      <c r="P8" s="778"/>
      <c r="Q8" s="33"/>
      <c r="R8" s="33"/>
    </row>
    <row r="9" spans="1:23" ht="29.25" customHeight="1" x14ac:dyDescent="0.35">
      <c r="A9" s="231" t="s">
        <v>91</v>
      </c>
      <c r="B9" s="112">
        <f>B17+B13</f>
        <v>0</v>
      </c>
      <c r="C9" s="113">
        <f>C17+C13</f>
        <v>0</v>
      </c>
      <c r="D9" s="232">
        <f>D17+D13</f>
        <v>0</v>
      </c>
      <c r="E9" s="112">
        <v>0</v>
      </c>
      <c r="F9" s="113">
        <v>0</v>
      </c>
      <c r="G9" s="232">
        <f t="shared" ref="G9:M10" si="0">G18+G14</f>
        <v>0</v>
      </c>
      <c r="H9" s="112">
        <f t="shared" si="0"/>
        <v>0</v>
      </c>
      <c r="I9" s="113">
        <f t="shared" si="0"/>
        <v>0</v>
      </c>
      <c r="J9" s="232">
        <f t="shared" si="0"/>
        <v>0</v>
      </c>
      <c r="K9" s="112">
        <f t="shared" si="0"/>
        <v>0</v>
      </c>
      <c r="L9" s="113">
        <f t="shared" si="0"/>
        <v>1</v>
      </c>
      <c r="M9" s="232">
        <f t="shared" si="0"/>
        <v>1</v>
      </c>
      <c r="N9" s="114">
        <f t="shared" ref="N9:P10" si="1">B9+E9+K9+H9</f>
        <v>0</v>
      </c>
      <c r="O9" s="274">
        <f t="shared" si="1"/>
        <v>1</v>
      </c>
      <c r="P9" s="274">
        <f t="shared" si="1"/>
        <v>1</v>
      </c>
      <c r="Q9" s="33"/>
      <c r="R9" s="33"/>
    </row>
    <row r="10" spans="1:23" ht="66" customHeight="1" thickBot="1" x14ac:dyDescent="0.4">
      <c r="A10" s="202" t="s">
        <v>78</v>
      </c>
      <c r="B10" s="233">
        <f>B19+B15</f>
        <v>0</v>
      </c>
      <c r="C10" s="234">
        <f>C19+C15</f>
        <v>0</v>
      </c>
      <c r="D10" s="232">
        <f>D19+D15</f>
        <v>0</v>
      </c>
      <c r="E10" s="233">
        <f>E19+E15</f>
        <v>0</v>
      </c>
      <c r="F10" s="113">
        <f>F19+F15</f>
        <v>0</v>
      </c>
      <c r="G10" s="232">
        <f t="shared" si="0"/>
        <v>0</v>
      </c>
      <c r="H10" s="233">
        <f t="shared" si="0"/>
        <v>1</v>
      </c>
      <c r="I10" s="234">
        <f t="shared" si="0"/>
        <v>0</v>
      </c>
      <c r="J10" s="232">
        <f t="shared" si="0"/>
        <v>1</v>
      </c>
      <c r="K10" s="233">
        <f t="shared" si="0"/>
        <v>1</v>
      </c>
      <c r="L10" s="234">
        <f t="shared" si="0"/>
        <v>0</v>
      </c>
      <c r="M10" s="232">
        <f t="shared" si="0"/>
        <v>1</v>
      </c>
      <c r="N10" s="283">
        <f t="shared" si="1"/>
        <v>2</v>
      </c>
      <c r="O10" s="284">
        <f t="shared" si="1"/>
        <v>0</v>
      </c>
      <c r="P10" s="274">
        <f t="shared" si="1"/>
        <v>2</v>
      </c>
      <c r="Q10" s="33"/>
      <c r="R10" s="33"/>
    </row>
    <row r="11" spans="1:23" ht="36.75" customHeight="1" thickBot="1" x14ac:dyDescent="0.4">
      <c r="A11" s="56" t="s">
        <v>9</v>
      </c>
      <c r="B11" s="121">
        <f t="shared" ref="B11:P11" si="2">SUM(B8:B10)</f>
        <v>0</v>
      </c>
      <c r="C11" s="152">
        <f t="shared" si="2"/>
        <v>0</v>
      </c>
      <c r="D11" s="152">
        <f t="shared" si="2"/>
        <v>0</v>
      </c>
      <c r="E11" s="121">
        <f t="shared" si="2"/>
        <v>0</v>
      </c>
      <c r="F11" s="121">
        <f t="shared" si="2"/>
        <v>0</v>
      </c>
      <c r="G11" s="152">
        <f t="shared" si="2"/>
        <v>0</v>
      </c>
      <c r="H11" s="121">
        <f t="shared" si="2"/>
        <v>1</v>
      </c>
      <c r="I11" s="152">
        <f t="shared" si="2"/>
        <v>0</v>
      </c>
      <c r="J11" s="121">
        <f t="shared" si="2"/>
        <v>1</v>
      </c>
      <c r="K11" s="121">
        <f t="shared" si="2"/>
        <v>1</v>
      </c>
      <c r="L11" s="152">
        <f t="shared" si="2"/>
        <v>1</v>
      </c>
      <c r="M11" s="121">
        <f t="shared" si="2"/>
        <v>2</v>
      </c>
      <c r="N11" s="121">
        <f t="shared" si="2"/>
        <v>2</v>
      </c>
      <c r="O11" s="152">
        <f t="shared" si="2"/>
        <v>1</v>
      </c>
      <c r="P11" s="194">
        <f t="shared" si="2"/>
        <v>3</v>
      </c>
      <c r="Q11" s="33"/>
      <c r="R11" s="33"/>
    </row>
    <row r="12" spans="1:23" ht="27" customHeight="1" thickBot="1" x14ac:dyDescent="0.4">
      <c r="A12" s="56" t="s">
        <v>10</v>
      </c>
      <c r="B12" s="59"/>
      <c r="C12" s="60"/>
      <c r="D12" s="61"/>
      <c r="E12" s="59"/>
      <c r="F12" s="60"/>
      <c r="G12" s="61"/>
      <c r="H12" s="59"/>
      <c r="I12" s="60"/>
      <c r="J12" s="61"/>
      <c r="K12" s="59"/>
      <c r="L12" s="60"/>
      <c r="M12" s="61"/>
      <c r="N12" s="65"/>
      <c r="O12" s="60"/>
      <c r="P12" s="66"/>
      <c r="Q12" s="33"/>
      <c r="R12" s="33"/>
    </row>
    <row r="13" spans="1:23" ht="31.5" customHeight="1" x14ac:dyDescent="0.35">
      <c r="A13" s="67" t="s">
        <v>11</v>
      </c>
      <c r="B13" s="285"/>
      <c r="C13" s="286"/>
      <c r="D13" s="287"/>
      <c r="E13" s="285"/>
      <c r="F13" s="286"/>
      <c r="G13" s="287"/>
      <c r="H13" s="285"/>
      <c r="I13" s="286"/>
      <c r="J13" s="287"/>
      <c r="K13" s="285"/>
      <c r="L13" s="286"/>
      <c r="M13" s="287"/>
      <c r="N13" s="288"/>
      <c r="O13" s="269"/>
      <c r="P13" s="585"/>
      <c r="Q13" s="77"/>
      <c r="R13" s="77"/>
    </row>
    <row r="14" spans="1:23" ht="24.95" customHeight="1" x14ac:dyDescent="0.35">
      <c r="A14" s="231" t="s">
        <v>91</v>
      </c>
      <c r="B14" s="566">
        <v>0</v>
      </c>
      <c r="C14" s="567">
        <v>0</v>
      </c>
      <c r="D14" s="500">
        <f>SUM(B14:C14)</f>
        <v>0</v>
      </c>
      <c r="E14" s="566">
        <v>0</v>
      </c>
      <c r="F14" s="567">
        <v>0</v>
      </c>
      <c r="G14" s="568">
        <f>SUM(E14:F14)</f>
        <v>0</v>
      </c>
      <c r="H14" s="566">
        <v>0</v>
      </c>
      <c r="I14" s="569">
        <v>0</v>
      </c>
      <c r="J14" s="500">
        <f>SUM(H14:I14)</f>
        <v>0</v>
      </c>
      <c r="K14" s="566">
        <v>0</v>
      </c>
      <c r="L14" s="569">
        <v>1</v>
      </c>
      <c r="M14" s="500">
        <f>SUM(K14:L14)</f>
        <v>1</v>
      </c>
      <c r="N14" s="114">
        <f t="shared" ref="N14:P15" si="3">B14+E14+K14+H14</f>
        <v>0</v>
      </c>
      <c r="O14" s="274">
        <f t="shared" si="3"/>
        <v>1</v>
      </c>
      <c r="P14" s="274">
        <f t="shared" si="3"/>
        <v>1</v>
      </c>
      <c r="Q14" s="108"/>
      <c r="R14" s="108"/>
    </row>
    <row r="15" spans="1:23" ht="48" customHeight="1" thickBot="1" x14ac:dyDescent="0.4">
      <c r="A15" s="202" t="s">
        <v>78</v>
      </c>
      <c r="B15" s="566">
        <v>0</v>
      </c>
      <c r="C15" s="567">
        <v>0</v>
      </c>
      <c r="D15" s="500">
        <f>SUM(B15:C15)</f>
        <v>0</v>
      </c>
      <c r="E15" s="566">
        <v>0</v>
      </c>
      <c r="F15" s="567">
        <v>0</v>
      </c>
      <c r="G15" s="568">
        <f>SUM(E15:F15)</f>
        <v>0</v>
      </c>
      <c r="H15" s="566">
        <v>1</v>
      </c>
      <c r="I15" s="569">
        <v>0</v>
      </c>
      <c r="J15" s="500">
        <f>SUM(H15:I15)</f>
        <v>1</v>
      </c>
      <c r="K15" s="566">
        <v>1</v>
      </c>
      <c r="L15" s="569">
        <v>0</v>
      </c>
      <c r="M15" s="500">
        <f>SUM(K15:L15)</f>
        <v>1</v>
      </c>
      <c r="N15" s="283">
        <f t="shared" si="3"/>
        <v>2</v>
      </c>
      <c r="O15" s="284">
        <f t="shared" si="3"/>
        <v>0</v>
      </c>
      <c r="P15" s="274">
        <f t="shared" si="3"/>
        <v>2</v>
      </c>
      <c r="Q15" s="108"/>
      <c r="R15" s="108"/>
    </row>
    <row r="16" spans="1:23" ht="24.95" customHeight="1" thickBot="1" x14ac:dyDescent="0.4">
      <c r="A16" s="92" t="s">
        <v>13</v>
      </c>
      <c r="B16" s="95">
        <f>SUM(B15:B15)</f>
        <v>0</v>
      </c>
      <c r="C16" s="275">
        <f>SUM(C15:C15)</f>
        <v>0</v>
      </c>
      <c r="D16" s="275">
        <f>SUM(D15:D15)</f>
        <v>0</v>
      </c>
      <c r="E16" s="95">
        <f>SUM(E15:E15)</f>
        <v>0</v>
      </c>
      <c r="F16" s="275">
        <f>SUM(F15:F15)</f>
        <v>0</v>
      </c>
      <c r="G16" s="96">
        <f t="shared" ref="G16:P16" si="4">SUM(G14:G15)</f>
        <v>0</v>
      </c>
      <c r="H16" s="95">
        <f t="shared" si="4"/>
        <v>1</v>
      </c>
      <c r="I16" s="224">
        <f t="shared" si="4"/>
        <v>0</v>
      </c>
      <c r="J16" s="276">
        <f t="shared" si="4"/>
        <v>1</v>
      </c>
      <c r="K16" s="95">
        <f t="shared" si="4"/>
        <v>1</v>
      </c>
      <c r="L16" s="224">
        <f t="shared" si="4"/>
        <v>1</v>
      </c>
      <c r="M16" s="276">
        <f t="shared" si="4"/>
        <v>2</v>
      </c>
      <c r="N16" s="95">
        <f t="shared" si="4"/>
        <v>2</v>
      </c>
      <c r="O16" s="224">
        <f t="shared" si="4"/>
        <v>1</v>
      </c>
      <c r="P16" s="276">
        <f t="shared" si="4"/>
        <v>3</v>
      </c>
      <c r="Q16" s="97"/>
      <c r="R16" s="97"/>
    </row>
    <row r="17" spans="1:19" ht="24.95" customHeight="1" x14ac:dyDescent="0.35">
      <c r="A17" s="98" t="s">
        <v>14</v>
      </c>
      <c r="B17" s="99"/>
      <c r="C17" s="100"/>
      <c r="D17" s="101"/>
      <c r="E17" s="99"/>
      <c r="F17" s="100"/>
      <c r="G17" s="101"/>
      <c r="H17" s="102"/>
      <c r="I17" s="103"/>
      <c r="J17" s="104"/>
      <c r="K17" s="102"/>
      <c r="L17" s="103"/>
      <c r="M17" s="104"/>
      <c r="N17" s="105"/>
      <c r="O17" s="106"/>
      <c r="P17" s="107"/>
      <c r="Q17" s="108"/>
      <c r="R17" s="108"/>
    </row>
    <row r="18" spans="1:19" ht="24.95" customHeight="1" x14ac:dyDescent="0.35">
      <c r="A18" s="231" t="s">
        <v>91</v>
      </c>
      <c r="B18" s="570">
        <v>0</v>
      </c>
      <c r="C18" s="571">
        <v>0</v>
      </c>
      <c r="D18" s="111">
        <f>SUM(B18:C18)</f>
        <v>0</v>
      </c>
      <c r="E18" s="564">
        <v>0</v>
      </c>
      <c r="F18" s="565">
        <v>0</v>
      </c>
      <c r="G18" s="572">
        <f>SUM(E18:F18)</f>
        <v>0</v>
      </c>
      <c r="H18" s="564">
        <v>0</v>
      </c>
      <c r="I18" s="564">
        <v>0</v>
      </c>
      <c r="J18" s="111">
        <f>SUM(H18:I18)</f>
        <v>0</v>
      </c>
      <c r="K18" s="564">
        <v>0</v>
      </c>
      <c r="L18" s="564">
        <v>0</v>
      </c>
      <c r="M18" s="111">
        <f>SUM(K18:L18)</f>
        <v>0</v>
      </c>
      <c r="N18" s="114">
        <f t="shared" ref="N18:P19" si="5">B18+E18+K18</f>
        <v>0</v>
      </c>
      <c r="O18" s="115">
        <f t="shared" si="5"/>
        <v>0</v>
      </c>
      <c r="P18" s="116">
        <f t="shared" si="5"/>
        <v>0</v>
      </c>
      <c r="Q18" s="108"/>
      <c r="R18" s="108"/>
    </row>
    <row r="19" spans="1:19" ht="24.95" customHeight="1" thickBot="1" x14ac:dyDescent="0.4">
      <c r="A19" s="202" t="s">
        <v>78</v>
      </c>
      <c r="B19" s="570">
        <v>0</v>
      </c>
      <c r="C19" s="571">
        <v>0</v>
      </c>
      <c r="D19" s="111">
        <f>SUM(B19:C19)</f>
        <v>0</v>
      </c>
      <c r="E19" s="564">
        <v>0</v>
      </c>
      <c r="F19" s="565">
        <v>0</v>
      </c>
      <c r="G19" s="111">
        <f>SUM(E19:F19)</f>
        <v>0</v>
      </c>
      <c r="H19" s="564">
        <v>0</v>
      </c>
      <c r="I19" s="564">
        <v>0</v>
      </c>
      <c r="J19" s="111">
        <f>SUM(H19:I19)</f>
        <v>0</v>
      </c>
      <c r="K19" s="564">
        <v>0</v>
      </c>
      <c r="L19" s="564">
        <v>0</v>
      </c>
      <c r="M19" s="111">
        <f>SUM(K19:L19)</f>
        <v>0</v>
      </c>
      <c r="N19" s="114">
        <f t="shared" si="5"/>
        <v>0</v>
      </c>
      <c r="O19" s="115">
        <f t="shared" si="5"/>
        <v>0</v>
      </c>
      <c r="P19" s="116">
        <f t="shared" si="5"/>
        <v>0</v>
      </c>
      <c r="Q19" s="108"/>
      <c r="R19" s="108"/>
    </row>
    <row r="20" spans="1:19" ht="36.75" customHeight="1" thickBot="1" x14ac:dyDescent="0.4">
      <c r="A20" s="92" t="s">
        <v>15</v>
      </c>
      <c r="B20" s="95">
        <f t="shared" ref="B20:P20" si="6">SUM(B19:B19)</f>
        <v>0</v>
      </c>
      <c r="C20" s="275">
        <f t="shared" si="6"/>
        <v>0</v>
      </c>
      <c r="D20" s="151">
        <f t="shared" si="6"/>
        <v>0</v>
      </c>
      <c r="E20" s="95">
        <f t="shared" si="6"/>
        <v>0</v>
      </c>
      <c r="F20" s="275">
        <f t="shared" si="6"/>
        <v>0</v>
      </c>
      <c r="G20" s="151">
        <f t="shared" si="6"/>
        <v>0</v>
      </c>
      <c r="H20" s="268">
        <f t="shared" si="6"/>
        <v>0</v>
      </c>
      <c r="I20" s="279">
        <f t="shared" si="6"/>
        <v>0</v>
      </c>
      <c r="J20" s="266">
        <f t="shared" si="6"/>
        <v>0</v>
      </c>
      <c r="K20" s="268">
        <f t="shared" si="6"/>
        <v>0</v>
      </c>
      <c r="L20" s="279">
        <f t="shared" si="6"/>
        <v>0</v>
      </c>
      <c r="M20" s="266">
        <f t="shared" si="6"/>
        <v>0</v>
      </c>
      <c r="N20" s="95">
        <f t="shared" si="6"/>
        <v>0</v>
      </c>
      <c r="O20" s="275">
        <f t="shared" si="6"/>
        <v>0</v>
      </c>
      <c r="P20" s="276">
        <f t="shared" si="6"/>
        <v>0</v>
      </c>
      <c r="Q20" s="108"/>
      <c r="R20" s="108"/>
    </row>
    <row r="21" spans="1:19" ht="30" customHeight="1" thickBot="1" x14ac:dyDescent="0.4">
      <c r="A21" s="120" t="s">
        <v>16</v>
      </c>
      <c r="B21" s="121">
        <f t="shared" ref="B21:P21" si="7">B16</f>
        <v>0</v>
      </c>
      <c r="C21" s="152">
        <f t="shared" si="7"/>
        <v>0</v>
      </c>
      <c r="D21" s="152">
        <f t="shared" si="7"/>
        <v>0</v>
      </c>
      <c r="E21" s="121">
        <f t="shared" si="7"/>
        <v>0</v>
      </c>
      <c r="F21" s="152">
        <f t="shared" si="7"/>
        <v>0</v>
      </c>
      <c r="G21" s="280">
        <f t="shared" si="7"/>
        <v>0</v>
      </c>
      <c r="H21" s="121">
        <f t="shared" si="7"/>
        <v>1</v>
      </c>
      <c r="I21" s="152">
        <f t="shared" si="7"/>
        <v>0</v>
      </c>
      <c r="J21" s="280">
        <f t="shared" si="7"/>
        <v>1</v>
      </c>
      <c r="K21" s="121">
        <f t="shared" si="7"/>
        <v>1</v>
      </c>
      <c r="L21" s="152">
        <f t="shared" si="7"/>
        <v>1</v>
      </c>
      <c r="M21" s="280">
        <f t="shared" si="7"/>
        <v>2</v>
      </c>
      <c r="N21" s="121">
        <f t="shared" si="7"/>
        <v>2</v>
      </c>
      <c r="O21" s="152">
        <f t="shared" si="7"/>
        <v>1</v>
      </c>
      <c r="P21" s="194">
        <f t="shared" si="7"/>
        <v>3</v>
      </c>
      <c r="Q21" s="124"/>
      <c r="R21" s="124"/>
    </row>
    <row r="22" spans="1:19" ht="26.25" thickBot="1" x14ac:dyDescent="0.4">
      <c r="A22" s="120" t="s">
        <v>17</v>
      </c>
      <c r="B22" s="121">
        <f t="shared" ref="B22:P22" si="8">B20</f>
        <v>0</v>
      </c>
      <c r="C22" s="152">
        <f t="shared" si="8"/>
        <v>0</v>
      </c>
      <c r="D22" s="152">
        <f t="shared" si="8"/>
        <v>0</v>
      </c>
      <c r="E22" s="121">
        <f t="shared" si="8"/>
        <v>0</v>
      </c>
      <c r="F22" s="152">
        <f t="shared" si="8"/>
        <v>0</v>
      </c>
      <c r="G22" s="280">
        <f t="shared" si="8"/>
        <v>0</v>
      </c>
      <c r="H22" s="121">
        <f t="shared" si="8"/>
        <v>0</v>
      </c>
      <c r="I22" s="152">
        <f t="shared" si="8"/>
        <v>0</v>
      </c>
      <c r="J22" s="280">
        <f t="shared" si="8"/>
        <v>0</v>
      </c>
      <c r="K22" s="121">
        <f t="shared" si="8"/>
        <v>0</v>
      </c>
      <c r="L22" s="152">
        <f t="shared" si="8"/>
        <v>0</v>
      </c>
      <c r="M22" s="280">
        <f t="shared" si="8"/>
        <v>0</v>
      </c>
      <c r="N22" s="121">
        <f t="shared" si="8"/>
        <v>0</v>
      </c>
      <c r="O22" s="152">
        <f t="shared" si="8"/>
        <v>0</v>
      </c>
      <c r="P22" s="194">
        <f t="shared" si="8"/>
        <v>0</v>
      </c>
      <c r="Q22" s="125"/>
      <c r="R22" s="125"/>
    </row>
    <row r="23" spans="1:19" ht="26.25" thickBot="1" x14ac:dyDescent="0.4">
      <c r="A23" s="126" t="s">
        <v>18</v>
      </c>
      <c r="B23" s="127">
        <f t="shared" ref="B23:P23" si="9">SUM(B21:B22)</f>
        <v>0</v>
      </c>
      <c r="C23" s="171">
        <f t="shared" si="9"/>
        <v>0</v>
      </c>
      <c r="D23" s="171">
        <f t="shared" si="9"/>
        <v>0</v>
      </c>
      <c r="E23" s="127">
        <f t="shared" si="9"/>
        <v>0</v>
      </c>
      <c r="F23" s="171">
        <f t="shared" si="9"/>
        <v>0</v>
      </c>
      <c r="G23" s="281">
        <f t="shared" si="9"/>
        <v>0</v>
      </c>
      <c r="H23" s="127">
        <f t="shared" si="9"/>
        <v>1</v>
      </c>
      <c r="I23" s="171">
        <f t="shared" si="9"/>
        <v>0</v>
      </c>
      <c r="J23" s="281">
        <f t="shared" si="9"/>
        <v>1</v>
      </c>
      <c r="K23" s="127">
        <f t="shared" si="9"/>
        <v>1</v>
      </c>
      <c r="L23" s="171">
        <f t="shared" si="9"/>
        <v>1</v>
      </c>
      <c r="M23" s="281">
        <f t="shared" si="9"/>
        <v>2</v>
      </c>
      <c r="N23" s="127">
        <f t="shared" si="9"/>
        <v>2</v>
      </c>
      <c r="O23" s="171">
        <f t="shared" si="9"/>
        <v>1</v>
      </c>
      <c r="P23" s="282">
        <f t="shared" si="9"/>
        <v>3</v>
      </c>
      <c r="Q23" s="125"/>
      <c r="R23" s="125"/>
    </row>
    <row r="24" spans="1:19" ht="12" customHeight="1" x14ac:dyDescent="0.35">
      <c r="A24" s="108"/>
      <c r="B24" s="125"/>
      <c r="C24" s="125"/>
      <c r="D24" s="125"/>
      <c r="E24" s="125"/>
      <c r="F24" s="125"/>
      <c r="G24" s="125"/>
      <c r="H24" s="125"/>
      <c r="I24" s="125"/>
      <c r="J24" s="125"/>
      <c r="K24" s="125"/>
      <c r="L24" s="125"/>
      <c r="M24" s="125"/>
      <c r="N24" s="125"/>
      <c r="O24" s="125"/>
      <c r="P24" s="125"/>
      <c r="Q24" s="125"/>
      <c r="R24" s="125"/>
    </row>
    <row r="25" spans="1:19" ht="25.5" hidden="1" customHeight="1" thickBot="1" x14ac:dyDescent="0.4">
      <c r="A25" s="108"/>
      <c r="B25" s="125"/>
      <c r="C25" s="125"/>
      <c r="D25" s="125"/>
      <c r="E25" s="125"/>
      <c r="F25" s="125"/>
      <c r="G25" s="125"/>
      <c r="H25" s="125"/>
      <c r="I25" s="125"/>
      <c r="J25" s="125"/>
      <c r="K25" s="125"/>
      <c r="L25" s="125"/>
      <c r="M25" s="125"/>
      <c r="N25" s="125"/>
      <c r="O25" s="125"/>
      <c r="P25" s="125"/>
      <c r="Q25" s="130"/>
    </row>
    <row r="26" spans="1:19" ht="37.5" customHeight="1" x14ac:dyDescent="0.35">
      <c r="A26" s="1262"/>
      <c r="B26" s="1262"/>
      <c r="C26" s="1262"/>
      <c r="D26" s="1262"/>
      <c r="E26" s="1262"/>
      <c r="F26" s="1262"/>
      <c r="G26" s="1262"/>
      <c r="H26" s="1262"/>
      <c r="I26" s="1262"/>
      <c r="J26" s="1262"/>
      <c r="K26" s="1262"/>
      <c r="L26" s="1262"/>
      <c r="M26" s="1262"/>
      <c r="N26" s="1262"/>
      <c r="O26" s="1262"/>
      <c r="P26" s="1262"/>
      <c r="Q26" s="1262"/>
      <c r="R26" s="1262"/>
      <c r="S26" s="1262"/>
    </row>
    <row r="27" spans="1:19" ht="26.25" customHeight="1" x14ac:dyDescent="0.35">
      <c r="A27" s="1262" t="s">
        <v>139</v>
      </c>
      <c r="B27" s="1262"/>
      <c r="C27" s="1262"/>
      <c r="D27" s="1262"/>
      <c r="E27" s="1262"/>
      <c r="F27" s="1262"/>
      <c r="G27" s="1262"/>
      <c r="H27" s="1262"/>
      <c r="I27" s="1262"/>
      <c r="J27" s="1262"/>
      <c r="K27" s="1262"/>
      <c r="L27" s="1262"/>
      <c r="M27" s="1262"/>
      <c r="N27" s="1262"/>
      <c r="O27" s="1262"/>
      <c r="P27" s="1262"/>
      <c r="Q27" s="130"/>
      <c r="R27" s="130"/>
      <c r="S27" s="130"/>
    </row>
  </sheetData>
  <mergeCells count="15">
    <mergeCell ref="A1:W1"/>
    <mergeCell ref="A2:S2"/>
    <mergeCell ref="A3:P3"/>
    <mergeCell ref="K5:M5"/>
    <mergeCell ref="N5:P6"/>
    <mergeCell ref="B6:D6"/>
    <mergeCell ref="E6:G6"/>
    <mergeCell ref="H6:J6"/>
    <mergeCell ref="A5:A7"/>
    <mergeCell ref="K6:M6"/>
    <mergeCell ref="A26:S26"/>
    <mergeCell ref="A27:P27"/>
    <mergeCell ref="B5:D5"/>
    <mergeCell ref="E5:G5"/>
    <mergeCell ref="H5:J5"/>
  </mergeCells>
  <pageMargins left="0.70866141732283472" right="0.70866141732283472" top="0.74803149606299213" bottom="0.74803149606299213" header="0.31496062992125984" footer="0.31496062992125984"/>
  <pageSetup paperSize="9" scale="45" orientation="landscape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P28"/>
  <sheetViews>
    <sheetView tabSelected="1" topLeftCell="A7" zoomScale="65" zoomScaleNormal="65" workbookViewId="0">
      <selection activeCell="AB19" sqref="AB19"/>
    </sheetView>
  </sheetViews>
  <sheetFormatPr defaultRowHeight="12.75" x14ac:dyDescent="0.2"/>
  <cols>
    <col min="1" max="1" width="50.140625" style="235" customWidth="1"/>
    <col min="2" max="2" width="8.42578125" style="235" customWidth="1"/>
    <col min="3" max="3" width="9.140625" style="235" customWidth="1"/>
    <col min="4" max="4" width="8.5703125" style="235" customWidth="1"/>
    <col min="5" max="5" width="8.42578125" style="235" customWidth="1"/>
    <col min="6" max="6" width="10" style="235" customWidth="1"/>
    <col min="7" max="7" width="8.5703125" style="235" customWidth="1"/>
    <col min="8" max="8" width="8.140625" style="235" customWidth="1"/>
    <col min="9" max="9" width="9.5703125" style="235" customWidth="1"/>
    <col min="10" max="10" width="8.42578125" style="235" customWidth="1"/>
    <col min="11" max="12" width="9.28515625" style="235" customWidth="1"/>
    <col min="13" max="13" width="9" style="235" customWidth="1"/>
    <col min="14" max="14" width="11" style="235" customWidth="1"/>
    <col min="15" max="15" width="9.7109375" style="235" customWidth="1"/>
    <col min="16" max="16" width="10.42578125" style="235" customWidth="1"/>
    <col min="17" max="17" width="7.140625" style="235" customWidth="1"/>
    <col min="18" max="18" width="8.5703125" style="235" customWidth="1"/>
    <col min="19" max="19" width="8.85546875" style="235" customWidth="1"/>
    <col min="20" max="20" width="9.28515625" style="235" customWidth="1"/>
    <col min="21" max="21" width="8.7109375" style="235" customWidth="1"/>
    <col min="22" max="22" width="8" style="235" customWidth="1"/>
    <col min="23" max="23" width="7" style="235" customWidth="1"/>
    <col min="24" max="24" width="8.42578125" style="235" customWidth="1"/>
    <col min="25" max="25" width="7.5703125" style="235" customWidth="1"/>
    <col min="26" max="26" width="7.42578125" style="235" customWidth="1"/>
    <col min="27" max="27" width="8.5703125" style="235" customWidth="1"/>
    <col min="28" max="28" width="8.28515625" style="235" customWidth="1"/>
    <col min="29" max="29" width="9.140625" style="235" customWidth="1"/>
    <col min="30" max="30" width="8.85546875" style="235" customWidth="1"/>
    <col min="31" max="31" width="8.28515625" style="235" customWidth="1"/>
    <col min="32" max="32" width="8.5703125" style="235" customWidth="1"/>
    <col min="33" max="33" width="8.7109375" style="235" customWidth="1"/>
    <col min="34" max="16384" width="9.140625" style="235"/>
  </cols>
  <sheetData>
    <row r="1" spans="1:16" ht="11.25" customHeight="1" x14ac:dyDescent="0.2"/>
    <row r="2" spans="1:16" ht="26.25" customHeight="1" x14ac:dyDescent="0.2">
      <c r="A2" s="1379" t="s">
        <v>149</v>
      </c>
      <c r="B2" s="1379"/>
      <c r="C2" s="1379"/>
      <c r="D2" s="1379"/>
      <c r="E2" s="1379"/>
      <c r="F2" s="1379"/>
      <c r="G2" s="1379"/>
      <c r="H2" s="1379"/>
      <c r="I2" s="1379"/>
      <c r="J2" s="1379"/>
      <c r="K2" s="1379"/>
      <c r="L2" s="1379"/>
      <c r="M2" s="1379"/>
    </row>
    <row r="3" spans="1:16" ht="27" customHeight="1" thickBot="1" x14ac:dyDescent="0.25">
      <c r="A3" s="1380"/>
      <c r="B3" s="1380"/>
      <c r="C3" s="1380"/>
      <c r="D3" s="1380"/>
      <c r="E3" s="1380"/>
      <c r="F3" s="1380"/>
      <c r="G3" s="1380"/>
      <c r="H3" s="1380"/>
      <c r="I3" s="1380"/>
      <c r="J3" s="1380"/>
      <c r="K3" s="1380"/>
      <c r="L3" s="1380"/>
      <c r="M3" s="1380"/>
    </row>
    <row r="4" spans="1:16" ht="33" customHeight="1" thickBot="1" x14ac:dyDescent="0.25">
      <c r="A4" s="239" t="s">
        <v>1</v>
      </c>
      <c r="B4" s="1376" t="s">
        <v>19</v>
      </c>
      <c r="C4" s="1377"/>
      <c r="D4" s="1378"/>
      <c r="E4" s="1381" t="s">
        <v>20</v>
      </c>
      <c r="F4" s="1382"/>
      <c r="G4" s="1383"/>
      <c r="H4" s="1376" t="s">
        <v>21</v>
      </c>
      <c r="I4" s="1377"/>
      <c r="J4" s="1378"/>
      <c r="K4" s="1376" t="s">
        <v>22</v>
      </c>
      <c r="L4" s="1377"/>
      <c r="M4" s="1378"/>
      <c r="N4" s="1373" t="s">
        <v>97</v>
      </c>
      <c r="O4" s="1374"/>
      <c r="P4" s="1375"/>
    </row>
    <row r="5" spans="1:16" ht="88.5" customHeight="1" thickBot="1" x14ac:dyDescent="0.25">
      <c r="A5" s="240"/>
      <c r="B5" s="236" t="s">
        <v>93</v>
      </c>
      <c r="C5" s="237" t="s">
        <v>94</v>
      </c>
      <c r="D5" s="238" t="s">
        <v>95</v>
      </c>
      <c r="E5" s="236" t="s">
        <v>93</v>
      </c>
      <c r="F5" s="237" t="s">
        <v>94</v>
      </c>
      <c r="G5" s="238" t="s">
        <v>95</v>
      </c>
      <c r="H5" s="236" t="s">
        <v>93</v>
      </c>
      <c r="I5" s="237" t="s">
        <v>94</v>
      </c>
      <c r="J5" s="238" t="s">
        <v>95</v>
      </c>
      <c r="K5" s="236" t="s">
        <v>93</v>
      </c>
      <c r="L5" s="237" t="s">
        <v>94</v>
      </c>
      <c r="M5" s="238" t="s">
        <v>95</v>
      </c>
      <c r="N5" s="396" t="s">
        <v>93</v>
      </c>
      <c r="O5" s="237" t="s">
        <v>94</v>
      </c>
      <c r="P5" s="397" t="s">
        <v>95</v>
      </c>
    </row>
    <row r="6" spans="1:16" ht="35.25" customHeight="1" x14ac:dyDescent="0.2">
      <c r="A6" s="1187" t="s">
        <v>69</v>
      </c>
      <c r="B6" s="1188">
        <v>31</v>
      </c>
      <c r="C6" s="1189">
        <v>4</v>
      </c>
      <c r="D6" s="1190">
        <v>35</v>
      </c>
      <c r="E6" s="1188">
        <v>44</v>
      </c>
      <c r="F6" s="1189">
        <v>1</v>
      </c>
      <c r="G6" s="1191">
        <v>45</v>
      </c>
      <c r="H6" s="1192">
        <v>62</v>
      </c>
      <c r="I6" s="1189">
        <v>7</v>
      </c>
      <c r="J6" s="1190">
        <v>69</v>
      </c>
      <c r="K6" s="1193">
        <v>5</v>
      </c>
      <c r="L6" s="1194">
        <v>1</v>
      </c>
      <c r="M6" s="1195">
        <v>6</v>
      </c>
      <c r="N6" s="1196">
        <f t="shared" ref="N6:N13" si="0">B6+E6+H6+K6</f>
        <v>142</v>
      </c>
      <c r="O6" s="1197">
        <f t="shared" ref="O6:O13" si="1">C6+F6+I6+L6</f>
        <v>13</v>
      </c>
      <c r="P6" s="1198">
        <f t="shared" ref="P6:P13" si="2">D6+G6+J6+M6</f>
        <v>155</v>
      </c>
    </row>
    <row r="7" spans="1:16" ht="31.5" customHeight="1" x14ac:dyDescent="0.2">
      <c r="A7" s="604" t="s">
        <v>73</v>
      </c>
      <c r="B7" s="301">
        <v>8</v>
      </c>
      <c r="C7" s="302">
        <v>3</v>
      </c>
      <c r="D7" s="303">
        <v>11</v>
      </c>
      <c r="E7" s="301">
        <v>11</v>
      </c>
      <c r="F7" s="302">
        <v>0</v>
      </c>
      <c r="G7" s="304">
        <v>11</v>
      </c>
      <c r="H7" s="305">
        <v>12</v>
      </c>
      <c r="I7" s="302">
        <v>0</v>
      </c>
      <c r="J7" s="303">
        <v>12</v>
      </c>
      <c r="K7" s="779">
        <v>0</v>
      </c>
      <c r="L7" s="780">
        <v>0</v>
      </c>
      <c r="M7" s="781">
        <v>0</v>
      </c>
      <c r="N7" s="842">
        <f t="shared" si="0"/>
        <v>31</v>
      </c>
      <c r="O7" s="302">
        <f t="shared" si="1"/>
        <v>3</v>
      </c>
      <c r="P7" s="843">
        <f t="shared" si="2"/>
        <v>34</v>
      </c>
    </row>
    <row r="8" spans="1:16" ht="40.5" customHeight="1" x14ac:dyDescent="0.2">
      <c r="A8" s="604" t="s">
        <v>96</v>
      </c>
      <c r="B8" s="301">
        <v>11</v>
      </c>
      <c r="C8" s="302">
        <v>0</v>
      </c>
      <c r="D8" s="303">
        <v>11</v>
      </c>
      <c r="E8" s="301">
        <v>14</v>
      </c>
      <c r="F8" s="302">
        <v>0</v>
      </c>
      <c r="G8" s="303">
        <v>14</v>
      </c>
      <c r="H8" s="301">
        <v>5</v>
      </c>
      <c r="I8" s="302">
        <v>0</v>
      </c>
      <c r="J8" s="304">
        <v>5</v>
      </c>
      <c r="K8" s="305">
        <v>1</v>
      </c>
      <c r="L8" s="302">
        <v>0</v>
      </c>
      <c r="M8" s="303">
        <v>1</v>
      </c>
      <c r="N8" s="842">
        <f t="shared" si="0"/>
        <v>31</v>
      </c>
      <c r="O8" s="302">
        <f t="shared" si="1"/>
        <v>0</v>
      </c>
      <c r="P8" s="843">
        <f t="shared" si="2"/>
        <v>31</v>
      </c>
    </row>
    <row r="9" spans="1:16" ht="30.75" customHeight="1" x14ac:dyDescent="0.2">
      <c r="A9" s="1199" t="s">
        <v>90</v>
      </c>
      <c r="B9" s="301">
        <v>6</v>
      </c>
      <c r="C9" s="302">
        <v>0</v>
      </c>
      <c r="D9" s="303">
        <v>6</v>
      </c>
      <c r="E9" s="301">
        <v>6</v>
      </c>
      <c r="F9" s="302">
        <v>0</v>
      </c>
      <c r="G9" s="304">
        <v>6</v>
      </c>
      <c r="H9" s="305">
        <v>4</v>
      </c>
      <c r="I9" s="302">
        <v>0</v>
      </c>
      <c r="J9" s="303">
        <v>4</v>
      </c>
      <c r="K9" s="779">
        <v>4</v>
      </c>
      <c r="L9" s="780">
        <v>0</v>
      </c>
      <c r="M9" s="781">
        <v>4</v>
      </c>
      <c r="N9" s="842">
        <f t="shared" si="0"/>
        <v>20</v>
      </c>
      <c r="O9" s="302">
        <f t="shared" si="1"/>
        <v>0</v>
      </c>
      <c r="P9" s="843">
        <f t="shared" si="2"/>
        <v>20</v>
      </c>
    </row>
    <row r="10" spans="1:16" ht="27.75" customHeight="1" x14ac:dyDescent="0.2">
      <c r="A10" s="1199" t="s">
        <v>89</v>
      </c>
      <c r="B10" s="301">
        <v>5</v>
      </c>
      <c r="C10" s="302">
        <v>1</v>
      </c>
      <c r="D10" s="303">
        <v>6</v>
      </c>
      <c r="E10" s="301">
        <v>16</v>
      </c>
      <c r="F10" s="302">
        <v>0</v>
      </c>
      <c r="G10" s="304">
        <v>16</v>
      </c>
      <c r="H10" s="305">
        <v>18</v>
      </c>
      <c r="I10" s="302">
        <v>2</v>
      </c>
      <c r="J10" s="303">
        <v>20</v>
      </c>
      <c r="K10" s="779">
        <v>0</v>
      </c>
      <c r="L10" s="780">
        <v>0</v>
      </c>
      <c r="M10" s="781">
        <v>0</v>
      </c>
      <c r="N10" s="842">
        <f t="shared" si="0"/>
        <v>39</v>
      </c>
      <c r="O10" s="302">
        <f t="shared" si="1"/>
        <v>3</v>
      </c>
      <c r="P10" s="843">
        <f t="shared" si="2"/>
        <v>42</v>
      </c>
    </row>
    <row r="11" spans="1:16" ht="33" customHeight="1" x14ac:dyDescent="0.2">
      <c r="A11" s="604" t="s">
        <v>50</v>
      </c>
      <c r="B11" s="301">
        <v>14</v>
      </c>
      <c r="C11" s="302">
        <v>0</v>
      </c>
      <c r="D11" s="303">
        <v>14</v>
      </c>
      <c r="E11" s="301">
        <v>17</v>
      </c>
      <c r="F11" s="302">
        <v>0</v>
      </c>
      <c r="G11" s="303">
        <v>17</v>
      </c>
      <c r="H11" s="301">
        <v>15</v>
      </c>
      <c r="I11" s="302">
        <v>0</v>
      </c>
      <c r="J11" s="304">
        <v>15</v>
      </c>
      <c r="K11" s="305">
        <v>15</v>
      </c>
      <c r="L11" s="302">
        <v>0</v>
      </c>
      <c r="M11" s="303">
        <v>15</v>
      </c>
      <c r="N11" s="842">
        <f t="shared" si="0"/>
        <v>61</v>
      </c>
      <c r="O11" s="302">
        <f t="shared" si="1"/>
        <v>0</v>
      </c>
      <c r="P11" s="843">
        <f t="shared" si="2"/>
        <v>61</v>
      </c>
    </row>
    <row r="12" spans="1:16" ht="38.25" customHeight="1" thickBot="1" x14ac:dyDescent="0.25">
      <c r="A12" s="1200" t="s">
        <v>98</v>
      </c>
      <c r="B12" s="1201">
        <v>11</v>
      </c>
      <c r="C12" s="1202">
        <v>1</v>
      </c>
      <c r="D12" s="1203">
        <v>12</v>
      </c>
      <c r="E12" s="1201">
        <v>7</v>
      </c>
      <c r="F12" s="1202">
        <v>0</v>
      </c>
      <c r="G12" s="1204">
        <v>7</v>
      </c>
      <c r="H12" s="1205">
        <v>31</v>
      </c>
      <c r="I12" s="1202">
        <v>1</v>
      </c>
      <c r="J12" s="1203">
        <v>32</v>
      </c>
      <c r="K12" s="1206">
        <v>0</v>
      </c>
      <c r="L12" s="1207">
        <v>0</v>
      </c>
      <c r="M12" s="1208">
        <v>0</v>
      </c>
      <c r="N12" s="844">
        <f t="shared" si="0"/>
        <v>49</v>
      </c>
      <c r="O12" s="845">
        <f t="shared" si="1"/>
        <v>2</v>
      </c>
      <c r="P12" s="846">
        <f t="shared" si="2"/>
        <v>51</v>
      </c>
    </row>
    <row r="13" spans="1:16" ht="40.5" customHeight="1" thickBot="1" x14ac:dyDescent="0.25">
      <c r="A13" s="241" t="s">
        <v>99</v>
      </c>
      <c r="B13" s="242">
        <f t="shared" ref="B13:M13" si="3">SUM(B6:B12)</f>
        <v>86</v>
      </c>
      <c r="C13" s="243">
        <f t="shared" si="3"/>
        <v>9</v>
      </c>
      <c r="D13" s="244">
        <f t="shared" si="3"/>
        <v>95</v>
      </c>
      <c r="E13" s="242">
        <f t="shared" si="3"/>
        <v>115</v>
      </c>
      <c r="F13" s="243">
        <f t="shared" si="3"/>
        <v>1</v>
      </c>
      <c r="G13" s="245">
        <f t="shared" si="3"/>
        <v>116</v>
      </c>
      <c r="H13" s="246">
        <f t="shared" si="3"/>
        <v>147</v>
      </c>
      <c r="I13" s="243">
        <f t="shared" si="3"/>
        <v>10</v>
      </c>
      <c r="J13" s="244">
        <f t="shared" si="3"/>
        <v>157</v>
      </c>
      <c r="K13" s="247">
        <f t="shared" si="3"/>
        <v>25</v>
      </c>
      <c r="L13" s="250">
        <f t="shared" si="3"/>
        <v>1</v>
      </c>
      <c r="M13" s="252">
        <f t="shared" si="3"/>
        <v>26</v>
      </c>
      <c r="N13" s="844">
        <f t="shared" si="0"/>
        <v>373</v>
      </c>
      <c r="O13" s="845">
        <f t="shared" si="1"/>
        <v>21</v>
      </c>
      <c r="P13" s="846">
        <f t="shared" si="2"/>
        <v>394</v>
      </c>
    </row>
    <row r="14" spans="1:16" ht="25.5" customHeight="1" x14ac:dyDescent="0.2">
      <c r="A14" s="1379" t="s">
        <v>150</v>
      </c>
      <c r="B14" s="1379"/>
      <c r="C14" s="1379"/>
      <c r="D14" s="1379"/>
      <c r="E14" s="1379"/>
      <c r="F14" s="1379"/>
      <c r="G14" s="1379"/>
      <c r="H14" s="1379"/>
      <c r="I14" s="1379"/>
      <c r="J14" s="1379"/>
      <c r="K14" s="1379"/>
      <c r="L14" s="1379"/>
      <c r="M14" s="1379"/>
      <c r="N14" s="1379"/>
      <c r="O14" s="1379"/>
      <c r="P14" s="1379"/>
    </row>
    <row r="15" spans="1:16" ht="40.5" customHeight="1" thickBot="1" x14ac:dyDescent="0.25">
      <c r="A15" s="1380"/>
      <c r="B15" s="1380"/>
      <c r="C15" s="1380"/>
      <c r="D15" s="1380"/>
      <c r="E15" s="1380"/>
      <c r="F15" s="1380"/>
      <c r="G15" s="1380"/>
      <c r="H15" s="1380"/>
      <c r="I15" s="1380"/>
      <c r="J15" s="1380"/>
      <c r="K15" s="1380"/>
      <c r="L15" s="1380"/>
      <c r="M15" s="1380"/>
      <c r="N15" s="1380"/>
      <c r="O15" s="1380"/>
      <c r="P15" s="1380"/>
    </row>
    <row r="16" spans="1:16" ht="32.25" customHeight="1" thickBot="1" x14ac:dyDescent="0.25">
      <c r="A16" s="797" t="s">
        <v>1</v>
      </c>
      <c r="B16" s="1376" t="s">
        <v>19</v>
      </c>
      <c r="C16" s="1377"/>
      <c r="D16" s="1378"/>
      <c r="E16" s="1381" t="s">
        <v>20</v>
      </c>
      <c r="F16" s="1382"/>
      <c r="G16" s="1383"/>
      <c r="H16" s="1376" t="s">
        <v>21</v>
      </c>
      <c r="I16" s="1377"/>
      <c r="J16" s="1378"/>
      <c r="K16" s="1376" t="s">
        <v>22</v>
      </c>
      <c r="L16" s="1377"/>
      <c r="M16" s="1378"/>
      <c r="N16" s="1373" t="s">
        <v>97</v>
      </c>
      <c r="O16" s="1374"/>
      <c r="P16" s="1375"/>
    </row>
    <row r="17" spans="1:16" ht="81.75" customHeight="1" thickBot="1" x14ac:dyDescent="0.25">
      <c r="A17" s="605"/>
      <c r="B17" s="236" t="s">
        <v>93</v>
      </c>
      <c r="C17" s="237" t="s">
        <v>94</v>
      </c>
      <c r="D17" s="238" t="s">
        <v>95</v>
      </c>
      <c r="E17" s="236" t="s">
        <v>93</v>
      </c>
      <c r="F17" s="237" t="s">
        <v>94</v>
      </c>
      <c r="G17" s="238" t="s">
        <v>95</v>
      </c>
      <c r="H17" s="236" t="s">
        <v>93</v>
      </c>
      <c r="I17" s="237" t="s">
        <v>94</v>
      </c>
      <c r="J17" s="238" t="s">
        <v>95</v>
      </c>
      <c r="K17" s="236" t="s">
        <v>93</v>
      </c>
      <c r="L17" s="237" t="s">
        <v>94</v>
      </c>
      <c r="M17" s="238" t="s">
        <v>95</v>
      </c>
      <c r="N17" s="396" t="s">
        <v>93</v>
      </c>
      <c r="O17" s="237" t="s">
        <v>94</v>
      </c>
      <c r="P17" s="397" t="s">
        <v>95</v>
      </c>
    </row>
    <row r="18" spans="1:16" ht="33" customHeight="1" x14ac:dyDescent="0.2">
      <c r="A18" s="1187" t="s">
        <v>69</v>
      </c>
      <c r="B18" s="1193">
        <v>0</v>
      </c>
      <c r="C18" s="1194">
        <v>8</v>
      </c>
      <c r="D18" s="1209">
        <v>8</v>
      </c>
      <c r="E18" s="1193">
        <v>2</v>
      </c>
      <c r="F18" s="1194">
        <v>16</v>
      </c>
      <c r="G18" s="1209">
        <v>18</v>
      </c>
      <c r="H18" s="1193">
        <v>2</v>
      </c>
      <c r="I18" s="1194">
        <v>10</v>
      </c>
      <c r="J18" s="1210">
        <v>12</v>
      </c>
      <c r="K18" s="1194">
        <v>9</v>
      </c>
      <c r="L18" s="1194">
        <v>8</v>
      </c>
      <c r="M18" s="1195">
        <v>17</v>
      </c>
      <c r="N18" s="1196">
        <f t="shared" ref="N18:P25" si="4">B18+E18+H18+K18</f>
        <v>13</v>
      </c>
      <c r="O18" s="1197">
        <f t="shared" si="4"/>
        <v>42</v>
      </c>
      <c r="P18" s="1198">
        <f t="shared" si="4"/>
        <v>55</v>
      </c>
    </row>
    <row r="19" spans="1:16" ht="31.5" customHeight="1" x14ac:dyDescent="0.2">
      <c r="A19" s="604" t="s">
        <v>73</v>
      </c>
      <c r="B19" s="779">
        <v>0</v>
      </c>
      <c r="C19" s="780">
        <v>4</v>
      </c>
      <c r="D19" s="782">
        <v>4</v>
      </c>
      <c r="E19" s="779">
        <v>0</v>
      </c>
      <c r="F19" s="780">
        <v>0</v>
      </c>
      <c r="G19" s="782">
        <v>0</v>
      </c>
      <c r="H19" s="779">
        <v>1</v>
      </c>
      <c r="I19" s="780">
        <v>1</v>
      </c>
      <c r="J19" s="783">
        <v>2</v>
      </c>
      <c r="K19" s="780">
        <v>3</v>
      </c>
      <c r="L19" s="780">
        <v>0</v>
      </c>
      <c r="M19" s="781">
        <v>3</v>
      </c>
      <c r="N19" s="842">
        <f t="shared" ref="N19:N25" si="5">B19+E19+H19+K19</f>
        <v>4</v>
      </c>
      <c r="O19" s="302">
        <f t="shared" si="4"/>
        <v>5</v>
      </c>
      <c r="P19" s="843">
        <f t="shared" si="4"/>
        <v>9</v>
      </c>
    </row>
    <row r="20" spans="1:16" ht="35.25" customHeight="1" x14ac:dyDescent="0.2">
      <c r="A20" s="604" t="s">
        <v>96</v>
      </c>
      <c r="B20" s="779">
        <v>0</v>
      </c>
      <c r="C20" s="780">
        <v>0</v>
      </c>
      <c r="D20" s="782">
        <v>0</v>
      </c>
      <c r="E20" s="779">
        <v>0</v>
      </c>
      <c r="F20" s="780">
        <v>0</v>
      </c>
      <c r="G20" s="782">
        <v>0</v>
      </c>
      <c r="H20" s="779">
        <v>0</v>
      </c>
      <c r="I20" s="780">
        <v>0</v>
      </c>
      <c r="J20" s="783">
        <v>0</v>
      </c>
      <c r="K20" s="780">
        <v>0</v>
      </c>
      <c r="L20" s="780">
        <v>0</v>
      </c>
      <c r="M20" s="781">
        <v>0</v>
      </c>
      <c r="N20" s="842">
        <f t="shared" si="5"/>
        <v>0</v>
      </c>
      <c r="O20" s="302">
        <f t="shared" si="4"/>
        <v>0</v>
      </c>
      <c r="P20" s="843">
        <f t="shared" si="4"/>
        <v>0</v>
      </c>
    </row>
    <row r="21" spans="1:16" ht="27.75" customHeight="1" x14ac:dyDescent="0.2">
      <c r="A21" s="1199" t="s">
        <v>90</v>
      </c>
      <c r="B21" s="779">
        <v>0</v>
      </c>
      <c r="C21" s="780">
        <v>0</v>
      </c>
      <c r="D21" s="782">
        <v>0</v>
      </c>
      <c r="E21" s="779">
        <v>0</v>
      </c>
      <c r="F21" s="780">
        <v>0</v>
      </c>
      <c r="G21" s="782">
        <v>0</v>
      </c>
      <c r="H21" s="779">
        <v>1</v>
      </c>
      <c r="I21" s="780">
        <v>0</v>
      </c>
      <c r="J21" s="783">
        <v>1</v>
      </c>
      <c r="K21" s="780">
        <v>1</v>
      </c>
      <c r="L21" s="780">
        <v>1</v>
      </c>
      <c r="M21" s="781">
        <v>2</v>
      </c>
      <c r="N21" s="842">
        <f t="shared" si="5"/>
        <v>2</v>
      </c>
      <c r="O21" s="302">
        <f t="shared" si="4"/>
        <v>1</v>
      </c>
      <c r="P21" s="843">
        <f t="shared" si="4"/>
        <v>3</v>
      </c>
    </row>
    <row r="22" spans="1:16" ht="30.75" customHeight="1" x14ac:dyDescent="0.2">
      <c r="A22" s="1199" t="s">
        <v>89</v>
      </c>
      <c r="B22" s="301">
        <v>0</v>
      </c>
      <c r="C22" s="302">
        <v>11</v>
      </c>
      <c r="D22" s="303">
        <v>11</v>
      </c>
      <c r="E22" s="301">
        <v>0</v>
      </c>
      <c r="F22" s="302">
        <v>3</v>
      </c>
      <c r="G22" s="304">
        <v>3</v>
      </c>
      <c r="H22" s="305">
        <v>0</v>
      </c>
      <c r="I22" s="302">
        <v>8</v>
      </c>
      <c r="J22" s="303">
        <v>8</v>
      </c>
      <c r="K22" s="779">
        <v>5</v>
      </c>
      <c r="L22" s="780">
        <v>4</v>
      </c>
      <c r="M22" s="781">
        <v>9</v>
      </c>
      <c r="N22" s="842">
        <f t="shared" si="5"/>
        <v>5</v>
      </c>
      <c r="O22" s="302">
        <f t="shared" si="4"/>
        <v>26</v>
      </c>
      <c r="P22" s="843">
        <f t="shared" si="4"/>
        <v>31</v>
      </c>
    </row>
    <row r="23" spans="1:16" ht="34.5" customHeight="1" x14ac:dyDescent="0.2">
      <c r="A23" s="604" t="s">
        <v>50</v>
      </c>
      <c r="B23" s="779">
        <v>0</v>
      </c>
      <c r="C23" s="780">
        <v>0</v>
      </c>
      <c r="D23" s="782">
        <v>0</v>
      </c>
      <c r="E23" s="779">
        <v>0</v>
      </c>
      <c r="F23" s="780">
        <v>0</v>
      </c>
      <c r="G23" s="782">
        <v>0</v>
      </c>
      <c r="H23" s="779">
        <v>2</v>
      </c>
      <c r="I23" s="780">
        <v>0</v>
      </c>
      <c r="J23" s="783">
        <v>2</v>
      </c>
      <c r="K23" s="780">
        <v>1</v>
      </c>
      <c r="L23" s="780">
        <v>0</v>
      </c>
      <c r="M23" s="781">
        <v>1</v>
      </c>
      <c r="N23" s="842">
        <f t="shared" si="5"/>
        <v>3</v>
      </c>
      <c r="O23" s="302">
        <f t="shared" si="4"/>
        <v>0</v>
      </c>
      <c r="P23" s="843">
        <f t="shared" si="4"/>
        <v>3</v>
      </c>
    </row>
    <row r="24" spans="1:16" ht="34.5" customHeight="1" thickBot="1" x14ac:dyDescent="0.25">
      <c r="A24" s="1200" t="s">
        <v>107</v>
      </c>
      <c r="B24" s="1206">
        <v>0</v>
      </c>
      <c r="C24" s="1211">
        <v>1</v>
      </c>
      <c r="D24" s="1212">
        <v>1</v>
      </c>
      <c r="E24" s="1206">
        <v>0</v>
      </c>
      <c r="F24" s="1207">
        <v>4</v>
      </c>
      <c r="G24" s="1212">
        <v>4</v>
      </c>
      <c r="H24" s="1206">
        <v>0</v>
      </c>
      <c r="I24" s="1207">
        <v>8</v>
      </c>
      <c r="J24" s="1213">
        <v>8</v>
      </c>
      <c r="K24" s="1207">
        <v>3</v>
      </c>
      <c r="L24" s="1207">
        <v>6</v>
      </c>
      <c r="M24" s="1208">
        <v>9</v>
      </c>
      <c r="N24" s="844">
        <f t="shared" si="5"/>
        <v>3</v>
      </c>
      <c r="O24" s="845">
        <f t="shared" si="4"/>
        <v>19</v>
      </c>
      <c r="P24" s="846">
        <f t="shared" si="4"/>
        <v>22</v>
      </c>
    </row>
    <row r="25" spans="1:16" ht="40.5" customHeight="1" thickBot="1" x14ac:dyDescent="0.25">
      <c r="A25" s="241" t="s">
        <v>99</v>
      </c>
      <c r="B25" s="247">
        <f t="shared" ref="B25:M25" si="6">SUM(B18:B24)</f>
        <v>0</v>
      </c>
      <c r="C25" s="248">
        <f t="shared" si="6"/>
        <v>24</v>
      </c>
      <c r="D25" s="249">
        <f t="shared" si="6"/>
        <v>24</v>
      </c>
      <c r="E25" s="247">
        <f t="shared" si="6"/>
        <v>2</v>
      </c>
      <c r="F25" s="250">
        <f t="shared" si="6"/>
        <v>23</v>
      </c>
      <c r="G25" s="249">
        <f t="shared" si="6"/>
        <v>25</v>
      </c>
      <c r="H25" s="247">
        <f t="shared" si="6"/>
        <v>6</v>
      </c>
      <c r="I25" s="250">
        <f t="shared" si="6"/>
        <v>27</v>
      </c>
      <c r="J25" s="251">
        <f t="shared" si="6"/>
        <v>33</v>
      </c>
      <c r="K25" s="250">
        <f t="shared" si="6"/>
        <v>22</v>
      </c>
      <c r="L25" s="250">
        <f t="shared" si="6"/>
        <v>19</v>
      </c>
      <c r="M25" s="252">
        <f t="shared" si="6"/>
        <v>41</v>
      </c>
      <c r="N25" s="844">
        <f t="shared" si="5"/>
        <v>30</v>
      </c>
      <c r="O25" s="845">
        <f t="shared" si="4"/>
        <v>93</v>
      </c>
      <c r="P25" s="846">
        <f t="shared" si="4"/>
        <v>123</v>
      </c>
    </row>
    <row r="26" spans="1:16" ht="40.5" customHeight="1" thickBot="1" x14ac:dyDescent="0.25"/>
    <row r="27" spans="1:16" ht="36" customHeight="1" thickBot="1" x14ac:dyDescent="0.25">
      <c r="A27" s="253" t="s">
        <v>100</v>
      </c>
      <c r="B27" s="254">
        <f>N13+N25</f>
        <v>403</v>
      </c>
      <c r="C27" s="254">
        <f>O13+O25</f>
        <v>114</v>
      </c>
      <c r="D27" s="784">
        <f>P13+P25</f>
        <v>517</v>
      </c>
    </row>
    <row r="28" spans="1:16" ht="36" customHeight="1" x14ac:dyDescent="0.2">
      <c r="A28" s="255"/>
      <c r="B28" s="256"/>
      <c r="C28" s="256"/>
      <c r="D28" s="256"/>
    </row>
  </sheetData>
  <mergeCells count="12">
    <mergeCell ref="B16:D16"/>
    <mergeCell ref="E16:G16"/>
    <mergeCell ref="N4:P4"/>
    <mergeCell ref="H16:J16"/>
    <mergeCell ref="K16:M16"/>
    <mergeCell ref="N16:P16"/>
    <mergeCell ref="A14:P15"/>
    <mergeCell ref="A2:M3"/>
    <mergeCell ref="B4:D4"/>
    <mergeCell ref="E4:G4"/>
    <mergeCell ref="H4:J4"/>
    <mergeCell ref="K4:M4"/>
  </mergeCells>
  <pageMargins left="0.70866141732283472" right="0.70866141732283472" top="0.74803149606299213" bottom="0.74803149606299213" header="0.31496062992125984" footer="0.31496062992125984"/>
  <pageSetup paperSize="9" scale="45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T36"/>
  <sheetViews>
    <sheetView zoomScale="55" zoomScaleNormal="55" workbookViewId="0">
      <selection activeCell="B7" sqref="B7:M7"/>
    </sheetView>
  </sheetViews>
  <sheetFormatPr defaultRowHeight="25.5" x14ac:dyDescent="0.35"/>
  <cols>
    <col min="1" max="1" width="87.85546875" style="31" customWidth="1"/>
    <col min="2" max="2" width="15" style="31" customWidth="1"/>
    <col min="3" max="3" width="12.140625" style="31" customWidth="1"/>
    <col min="4" max="4" width="11" style="31" customWidth="1"/>
    <col min="5" max="5" width="13.85546875" style="31" customWidth="1"/>
    <col min="6" max="6" width="11.85546875" style="31" customWidth="1"/>
    <col min="7" max="7" width="9.5703125" style="31" customWidth="1"/>
    <col min="8" max="8" width="13.85546875" style="31" customWidth="1"/>
    <col min="9" max="10" width="9.5703125" style="31" customWidth="1"/>
    <col min="11" max="11" width="15.42578125" style="31" customWidth="1"/>
    <col min="12" max="12" width="13.140625" style="31" customWidth="1"/>
    <col min="13" max="15" width="10.7109375" style="31" customWidth="1"/>
    <col min="16" max="16" width="9.140625" style="31"/>
    <col min="17" max="17" width="12.85546875" style="31" customWidth="1"/>
    <col min="18" max="18" width="23.42578125" style="31" customWidth="1"/>
    <col min="19" max="20" width="9.140625" style="31"/>
    <col min="21" max="21" width="10.5703125" style="31" bestFit="1" customWidth="1"/>
    <col min="22" max="22" width="11.28515625" style="31" customWidth="1"/>
    <col min="23" max="16384" width="9.140625" style="31"/>
  </cols>
  <sheetData>
    <row r="1" spans="1:20" ht="25.5" customHeight="1" x14ac:dyDescent="0.35">
      <c r="A1" s="1263"/>
      <c r="B1" s="1263"/>
      <c r="C1" s="1263"/>
      <c r="D1" s="1263"/>
      <c r="E1" s="1263"/>
      <c r="F1" s="1263"/>
      <c r="G1" s="1263"/>
      <c r="H1" s="1263"/>
      <c r="I1" s="1263"/>
      <c r="J1" s="1263"/>
      <c r="K1" s="1263"/>
      <c r="L1" s="1263"/>
      <c r="M1" s="1263"/>
      <c r="N1" s="1263"/>
      <c r="O1" s="1263"/>
      <c r="P1" s="1263"/>
      <c r="Q1" s="1263"/>
      <c r="R1" s="1263"/>
      <c r="S1" s="1263"/>
      <c r="T1" s="1263"/>
    </row>
    <row r="2" spans="1:20" ht="20.25" customHeight="1" x14ac:dyDescent="0.35">
      <c r="A2" s="1263" t="s">
        <v>25</v>
      </c>
      <c r="B2" s="1263"/>
      <c r="C2" s="1263"/>
      <c r="D2" s="1263"/>
      <c r="E2" s="1263"/>
      <c r="F2" s="1263"/>
      <c r="G2" s="1263"/>
      <c r="H2" s="1263"/>
      <c r="I2" s="1263"/>
      <c r="J2" s="1263"/>
      <c r="K2" s="1263"/>
      <c r="L2" s="1263"/>
      <c r="M2" s="1263"/>
      <c r="N2" s="1263"/>
      <c r="O2" s="1263"/>
      <c r="P2" s="1263"/>
    </row>
    <row r="3" spans="1:20" ht="24.75" customHeight="1" x14ac:dyDescent="0.35">
      <c r="A3" s="1263" t="s">
        <v>101</v>
      </c>
      <c r="B3" s="1263"/>
      <c r="C3" s="1263"/>
      <c r="D3" s="1263"/>
      <c r="E3" s="1263"/>
      <c r="F3" s="1263"/>
      <c r="G3" s="1263"/>
      <c r="H3" s="1263"/>
      <c r="I3" s="1263"/>
      <c r="J3" s="1263"/>
      <c r="K3" s="1263"/>
      <c r="L3" s="1263"/>
      <c r="M3" s="1263"/>
      <c r="N3" s="30"/>
      <c r="O3" s="30"/>
    </row>
    <row r="4" spans="1:20" ht="33" customHeight="1" thickBot="1" x14ac:dyDescent="0.4">
      <c r="A4" s="32"/>
    </row>
    <row r="5" spans="1:20" ht="33" customHeight="1" thickBot="1" x14ac:dyDescent="0.4">
      <c r="A5" s="1264" t="s">
        <v>1</v>
      </c>
      <c r="B5" s="1267" t="s">
        <v>19</v>
      </c>
      <c r="C5" s="1268"/>
      <c r="D5" s="1269"/>
      <c r="E5" s="1267" t="s">
        <v>20</v>
      </c>
      <c r="F5" s="1268"/>
      <c r="G5" s="1269"/>
      <c r="H5" s="1267" t="s">
        <v>21</v>
      </c>
      <c r="I5" s="1268"/>
      <c r="J5" s="1269"/>
      <c r="K5" s="1270" t="s">
        <v>26</v>
      </c>
      <c r="L5" s="1271"/>
      <c r="M5" s="1272"/>
      <c r="N5" s="33"/>
      <c r="O5" s="33"/>
    </row>
    <row r="6" spans="1:20" ht="33" customHeight="1" thickBot="1" x14ac:dyDescent="0.4">
      <c r="A6" s="1265"/>
      <c r="B6" s="1259" t="s">
        <v>24</v>
      </c>
      <c r="C6" s="1276"/>
      <c r="D6" s="1277"/>
      <c r="E6" s="1259" t="s">
        <v>24</v>
      </c>
      <c r="F6" s="1276"/>
      <c r="G6" s="1277"/>
      <c r="H6" s="1259" t="s">
        <v>24</v>
      </c>
      <c r="I6" s="1260"/>
      <c r="J6" s="1261"/>
      <c r="K6" s="1273"/>
      <c r="L6" s="1274"/>
      <c r="M6" s="1275"/>
      <c r="N6" s="33"/>
      <c r="O6" s="33"/>
    </row>
    <row r="7" spans="1:20" ht="99.75" customHeight="1" thickBot="1" x14ac:dyDescent="0.4">
      <c r="A7" s="1266"/>
      <c r="B7" s="34" t="s">
        <v>5</v>
      </c>
      <c r="C7" s="35" t="s">
        <v>6</v>
      </c>
      <c r="D7" s="36" t="s">
        <v>7</v>
      </c>
      <c r="E7" s="34" t="s">
        <v>5</v>
      </c>
      <c r="F7" s="35" t="s">
        <v>6</v>
      </c>
      <c r="G7" s="36" t="s">
        <v>7</v>
      </c>
      <c r="H7" s="34" t="s">
        <v>5</v>
      </c>
      <c r="I7" s="35" t="s">
        <v>6</v>
      </c>
      <c r="J7" s="36" t="s">
        <v>7</v>
      </c>
      <c r="K7" s="34" t="s">
        <v>5</v>
      </c>
      <c r="L7" s="35" t="s">
        <v>6</v>
      </c>
      <c r="M7" s="36" t="s">
        <v>7</v>
      </c>
      <c r="N7" s="33"/>
      <c r="O7" s="33"/>
    </row>
    <row r="8" spans="1:20" ht="36.75" customHeight="1" x14ac:dyDescent="0.35">
      <c r="A8" s="37" t="s">
        <v>8</v>
      </c>
      <c r="B8" s="38"/>
      <c r="C8" s="39"/>
      <c r="D8" s="40"/>
      <c r="E8" s="38"/>
      <c r="F8" s="39"/>
      <c r="G8" s="41"/>
      <c r="H8" s="42"/>
      <c r="I8" s="43"/>
      <c r="J8" s="44"/>
      <c r="K8" s="45"/>
      <c r="L8" s="46"/>
      <c r="M8" s="47"/>
      <c r="N8" s="48"/>
      <c r="O8" s="33"/>
    </row>
    <row r="9" spans="1:20" ht="29.25" customHeight="1" x14ac:dyDescent="0.35">
      <c r="A9" s="49" t="s">
        <v>27</v>
      </c>
      <c r="B9" s="50">
        <v>1</v>
      </c>
      <c r="C9" s="51">
        <v>0</v>
      </c>
      <c r="D9" s="52">
        <v>1</v>
      </c>
      <c r="E9" s="50">
        <v>1</v>
      </c>
      <c r="F9" s="51">
        <f>F25+F17</f>
        <v>0</v>
      </c>
      <c r="G9" s="52">
        <v>1</v>
      </c>
      <c r="H9" s="50">
        <f t="shared" ref="H9:J13" si="0">H25+H17</f>
        <v>0</v>
      </c>
      <c r="I9" s="51">
        <f t="shared" si="0"/>
        <v>0</v>
      </c>
      <c r="J9" s="52">
        <f t="shared" si="0"/>
        <v>0</v>
      </c>
      <c r="K9" s="53">
        <f t="shared" ref="K9:M13" si="1">B9+E9+H9</f>
        <v>2</v>
      </c>
      <c r="L9" s="54">
        <f t="shared" si="1"/>
        <v>0</v>
      </c>
      <c r="M9" s="55">
        <f t="shared" si="1"/>
        <v>2</v>
      </c>
      <c r="N9" s="48"/>
      <c r="O9" s="33"/>
    </row>
    <row r="10" spans="1:20" ht="27.75" customHeight="1" x14ac:dyDescent="0.35">
      <c r="A10" s="49" t="s">
        <v>28</v>
      </c>
      <c r="B10" s="50">
        <v>10</v>
      </c>
      <c r="C10" s="51">
        <f>C26+C18</f>
        <v>0</v>
      </c>
      <c r="D10" s="52">
        <v>10</v>
      </c>
      <c r="E10" s="50">
        <v>13</v>
      </c>
      <c r="F10" s="51">
        <f>F26+F18</f>
        <v>0</v>
      </c>
      <c r="G10" s="52">
        <v>13</v>
      </c>
      <c r="H10" s="50">
        <f t="shared" si="0"/>
        <v>0</v>
      </c>
      <c r="I10" s="51">
        <f t="shared" si="0"/>
        <v>0</v>
      </c>
      <c r="J10" s="52">
        <f t="shared" si="0"/>
        <v>0</v>
      </c>
      <c r="K10" s="53">
        <f t="shared" si="1"/>
        <v>23</v>
      </c>
      <c r="L10" s="54">
        <f t="shared" si="1"/>
        <v>0</v>
      </c>
      <c r="M10" s="55">
        <f t="shared" si="1"/>
        <v>23</v>
      </c>
      <c r="N10" s="48"/>
      <c r="O10" s="33"/>
    </row>
    <row r="11" spans="1:20" ht="27.75" customHeight="1" x14ac:dyDescent="0.35">
      <c r="A11" s="49" t="s">
        <v>29</v>
      </c>
      <c r="B11" s="50">
        <v>2</v>
      </c>
      <c r="C11" s="51">
        <f>C27+C19</f>
        <v>0</v>
      </c>
      <c r="D11" s="52">
        <v>2</v>
      </c>
      <c r="E11" s="50">
        <v>1</v>
      </c>
      <c r="F11" s="51">
        <f>F27+F19</f>
        <v>0</v>
      </c>
      <c r="G11" s="52">
        <v>1</v>
      </c>
      <c r="H11" s="50">
        <f t="shared" si="0"/>
        <v>0</v>
      </c>
      <c r="I11" s="51">
        <f t="shared" si="0"/>
        <v>0</v>
      </c>
      <c r="J11" s="52">
        <f t="shared" si="0"/>
        <v>0</v>
      </c>
      <c r="K11" s="53">
        <f t="shared" si="1"/>
        <v>3</v>
      </c>
      <c r="L11" s="54">
        <f t="shared" si="1"/>
        <v>0</v>
      </c>
      <c r="M11" s="55">
        <f t="shared" si="1"/>
        <v>3</v>
      </c>
      <c r="N11" s="48"/>
      <c r="O11" s="33"/>
    </row>
    <row r="12" spans="1:20" ht="30.75" customHeight="1" x14ac:dyDescent="0.35">
      <c r="A12" s="49" t="s">
        <v>30</v>
      </c>
      <c r="B12" s="50">
        <v>1</v>
      </c>
      <c r="C12" s="51">
        <v>1</v>
      </c>
      <c r="D12" s="52">
        <v>2</v>
      </c>
      <c r="E12" s="50">
        <f>E28+E20</f>
        <v>0</v>
      </c>
      <c r="F12" s="51">
        <f>F28+F20</f>
        <v>0</v>
      </c>
      <c r="G12" s="52">
        <f>G28+G20</f>
        <v>0</v>
      </c>
      <c r="H12" s="50">
        <f t="shared" si="0"/>
        <v>0</v>
      </c>
      <c r="I12" s="51">
        <f t="shared" si="0"/>
        <v>0</v>
      </c>
      <c r="J12" s="52">
        <f t="shared" si="0"/>
        <v>0</v>
      </c>
      <c r="K12" s="53">
        <f t="shared" si="1"/>
        <v>1</v>
      </c>
      <c r="L12" s="54">
        <f t="shared" si="1"/>
        <v>1</v>
      </c>
      <c r="M12" s="55">
        <f t="shared" si="1"/>
        <v>2</v>
      </c>
      <c r="N12" s="48"/>
      <c r="O12" s="33"/>
    </row>
    <row r="13" spans="1:20" ht="32.25" customHeight="1" thickBot="1" x14ac:dyDescent="0.4">
      <c r="A13" s="49" t="s">
        <v>31</v>
      </c>
      <c r="B13" s="50">
        <v>2</v>
      </c>
      <c r="C13" s="51">
        <f>C28+C20</f>
        <v>1</v>
      </c>
      <c r="D13" s="52">
        <v>2</v>
      </c>
      <c r="E13" s="50">
        <v>1</v>
      </c>
      <c r="F13" s="51">
        <f>F29+F21</f>
        <v>0</v>
      </c>
      <c r="G13" s="52">
        <v>1</v>
      </c>
      <c r="H13" s="50">
        <f t="shared" si="0"/>
        <v>0</v>
      </c>
      <c r="I13" s="51">
        <f t="shared" si="0"/>
        <v>0</v>
      </c>
      <c r="J13" s="52">
        <f t="shared" si="0"/>
        <v>0</v>
      </c>
      <c r="K13" s="53">
        <f t="shared" si="1"/>
        <v>3</v>
      </c>
      <c r="L13" s="54">
        <f t="shared" si="1"/>
        <v>1</v>
      </c>
      <c r="M13" s="55">
        <f t="shared" si="1"/>
        <v>3</v>
      </c>
      <c r="N13" s="48"/>
      <c r="O13" s="33"/>
    </row>
    <row r="14" spans="1:20" ht="36.75" customHeight="1" thickBot="1" x14ac:dyDescent="0.4">
      <c r="A14" s="56" t="s">
        <v>9</v>
      </c>
      <c r="B14" s="57">
        <f>SUM(B8:B13)</f>
        <v>16</v>
      </c>
      <c r="C14" s="57">
        <f t="shared" ref="C14:M14" si="2">SUM(C8:C13)</f>
        <v>2</v>
      </c>
      <c r="D14" s="57">
        <f t="shared" si="2"/>
        <v>17</v>
      </c>
      <c r="E14" s="57">
        <f t="shared" si="2"/>
        <v>16</v>
      </c>
      <c r="F14" s="57">
        <f t="shared" si="2"/>
        <v>0</v>
      </c>
      <c r="G14" s="57">
        <f t="shared" si="2"/>
        <v>16</v>
      </c>
      <c r="H14" s="57">
        <f t="shared" si="2"/>
        <v>0</v>
      </c>
      <c r="I14" s="57">
        <f t="shared" si="2"/>
        <v>0</v>
      </c>
      <c r="J14" s="57">
        <f t="shared" si="2"/>
        <v>0</v>
      </c>
      <c r="K14" s="57">
        <f t="shared" si="2"/>
        <v>32</v>
      </c>
      <c r="L14" s="57">
        <f t="shared" si="2"/>
        <v>2</v>
      </c>
      <c r="M14" s="58">
        <f t="shared" si="2"/>
        <v>33</v>
      </c>
      <c r="N14" s="48"/>
      <c r="O14" s="33"/>
    </row>
    <row r="15" spans="1:20" ht="27" customHeight="1" thickBot="1" x14ac:dyDescent="0.4">
      <c r="A15" s="56" t="s">
        <v>10</v>
      </c>
      <c r="B15" s="59"/>
      <c r="C15" s="60"/>
      <c r="D15" s="61"/>
      <c r="E15" s="62"/>
      <c r="F15" s="63"/>
      <c r="G15" s="64"/>
      <c r="H15" s="59"/>
      <c r="I15" s="60"/>
      <c r="J15" s="61"/>
      <c r="K15" s="65"/>
      <c r="L15" s="60"/>
      <c r="M15" s="66"/>
      <c r="N15" s="33"/>
      <c r="O15" s="33"/>
    </row>
    <row r="16" spans="1:20" ht="29.25" customHeight="1" thickBot="1" x14ac:dyDescent="0.4">
      <c r="A16" s="67" t="s">
        <v>11</v>
      </c>
      <c r="B16" s="68"/>
      <c r="C16" s="69"/>
      <c r="D16" s="70"/>
      <c r="E16" s="71"/>
      <c r="F16" s="72"/>
      <c r="G16" s="73"/>
      <c r="H16" s="68"/>
      <c r="I16" s="69"/>
      <c r="J16" s="70"/>
      <c r="K16" s="74"/>
      <c r="L16" s="75"/>
      <c r="M16" s="76"/>
      <c r="N16" s="77"/>
      <c r="O16" s="77"/>
    </row>
    <row r="17" spans="1:15" s="85" customFormat="1" ht="24.95" customHeight="1" x14ac:dyDescent="0.35">
      <c r="A17" s="78" t="s">
        <v>27</v>
      </c>
      <c r="B17" s="50">
        <v>1</v>
      </c>
      <c r="C17" s="51">
        <v>0</v>
      </c>
      <c r="D17" s="52">
        <v>1</v>
      </c>
      <c r="E17" s="50">
        <v>1</v>
      </c>
      <c r="F17" s="51">
        <f>F33+F25</f>
        <v>0</v>
      </c>
      <c r="G17" s="52">
        <v>1</v>
      </c>
      <c r="H17" s="79">
        <v>0</v>
      </c>
      <c r="I17" s="79">
        <v>0</v>
      </c>
      <c r="J17" s="80">
        <f>SUM(H17:I17)</f>
        <v>0</v>
      </c>
      <c r="K17" s="81">
        <f t="shared" ref="K17:M21" si="3">B17+E17+H17</f>
        <v>2</v>
      </c>
      <c r="L17" s="82">
        <f t="shared" si="3"/>
        <v>0</v>
      </c>
      <c r="M17" s="83">
        <f t="shared" si="3"/>
        <v>2</v>
      </c>
      <c r="N17" s="84"/>
      <c r="O17" s="84"/>
    </row>
    <row r="18" spans="1:15" s="85" customFormat="1" ht="24.95" customHeight="1" x14ac:dyDescent="0.35">
      <c r="A18" s="78" t="s">
        <v>28</v>
      </c>
      <c r="B18" s="50">
        <v>10</v>
      </c>
      <c r="C18" s="51">
        <f>C34+C26</f>
        <v>0</v>
      </c>
      <c r="D18" s="52">
        <v>10</v>
      </c>
      <c r="E18" s="50">
        <v>13</v>
      </c>
      <c r="F18" s="51">
        <f>F34+F26</f>
        <v>0</v>
      </c>
      <c r="G18" s="52">
        <v>13</v>
      </c>
      <c r="H18" s="86">
        <v>0</v>
      </c>
      <c r="I18" s="86">
        <v>0</v>
      </c>
      <c r="J18" s="87">
        <f>SUM(H18:I18)</f>
        <v>0</v>
      </c>
      <c r="K18" s="53">
        <f t="shared" si="3"/>
        <v>23</v>
      </c>
      <c r="L18" s="54">
        <f t="shared" si="3"/>
        <v>0</v>
      </c>
      <c r="M18" s="55">
        <f t="shared" si="3"/>
        <v>23</v>
      </c>
      <c r="N18" s="84"/>
      <c r="O18" s="84"/>
    </row>
    <row r="19" spans="1:15" s="85" customFormat="1" ht="24.95" customHeight="1" x14ac:dyDescent="0.35">
      <c r="A19" s="78" t="s">
        <v>29</v>
      </c>
      <c r="B19" s="50">
        <v>2</v>
      </c>
      <c r="C19" s="51">
        <f>C35+C27</f>
        <v>0</v>
      </c>
      <c r="D19" s="52">
        <v>2</v>
      </c>
      <c r="E19" s="50">
        <v>1</v>
      </c>
      <c r="F19" s="51">
        <f>F35+F27</f>
        <v>0</v>
      </c>
      <c r="G19" s="52">
        <v>1</v>
      </c>
      <c r="H19" s="86">
        <v>0</v>
      </c>
      <c r="I19" s="86">
        <v>0</v>
      </c>
      <c r="J19" s="87">
        <f>SUM(H19:I19)</f>
        <v>0</v>
      </c>
      <c r="K19" s="53">
        <f t="shared" si="3"/>
        <v>3</v>
      </c>
      <c r="L19" s="54">
        <f t="shared" si="3"/>
        <v>0</v>
      </c>
      <c r="M19" s="55">
        <f t="shared" si="3"/>
        <v>3</v>
      </c>
      <c r="N19" s="84"/>
      <c r="O19" s="84"/>
    </row>
    <row r="20" spans="1:15" s="85" customFormat="1" ht="29.25" customHeight="1" x14ac:dyDescent="0.35">
      <c r="A20" s="78" t="s">
        <v>30</v>
      </c>
      <c r="B20" s="50">
        <v>1</v>
      </c>
      <c r="C20" s="51">
        <v>1</v>
      </c>
      <c r="D20" s="52">
        <v>2</v>
      </c>
      <c r="E20" s="50">
        <f>E36+E28</f>
        <v>0</v>
      </c>
      <c r="F20" s="51">
        <f>F36+F28</f>
        <v>0</v>
      </c>
      <c r="G20" s="52">
        <f>G36+G28</f>
        <v>0</v>
      </c>
      <c r="H20" s="86">
        <v>0</v>
      </c>
      <c r="I20" s="86">
        <v>0</v>
      </c>
      <c r="J20" s="87">
        <f>SUM(H20:I20)</f>
        <v>0</v>
      </c>
      <c r="K20" s="53">
        <f t="shared" si="3"/>
        <v>1</v>
      </c>
      <c r="L20" s="54">
        <f t="shared" si="3"/>
        <v>1</v>
      </c>
      <c r="M20" s="55">
        <f t="shared" si="3"/>
        <v>2</v>
      </c>
      <c r="N20" s="84"/>
      <c r="O20" s="84"/>
    </row>
    <row r="21" spans="1:15" s="85" customFormat="1" ht="30" customHeight="1" thickBot="1" x14ac:dyDescent="0.4">
      <c r="A21" s="78" t="s">
        <v>31</v>
      </c>
      <c r="B21" s="50">
        <v>2</v>
      </c>
      <c r="C21" s="51">
        <f>C36+C28</f>
        <v>0</v>
      </c>
      <c r="D21" s="52">
        <v>2</v>
      </c>
      <c r="E21" s="50">
        <v>1</v>
      </c>
      <c r="F21" s="51">
        <f>F37+F29</f>
        <v>0</v>
      </c>
      <c r="G21" s="52">
        <v>1</v>
      </c>
      <c r="H21" s="88">
        <v>0</v>
      </c>
      <c r="I21" s="89">
        <v>0</v>
      </c>
      <c r="J21" s="90">
        <f>SUM(H21:I21)</f>
        <v>0</v>
      </c>
      <c r="K21" s="53">
        <f t="shared" si="3"/>
        <v>3</v>
      </c>
      <c r="L21" s="54">
        <f t="shared" si="3"/>
        <v>0</v>
      </c>
      <c r="M21" s="55">
        <f t="shared" si="3"/>
        <v>3</v>
      </c>
      <c r="N21" s="91"/>
      <c r="O21" s="91"/>
    </row>
    <row r="22" spans="1:15" ht="24.95" customHeight="1" thickBot="1" x14ac:dyDescent="0.4">
      <c r="A22" s="92" t="s">
        <v>13</v>
      </c>
      <c r="B22" s="57">
        <f t="shared" ref="B22:G22" si="4">SUM(B16:B21)</f>
        <v>16</v>
      </c>
      <c r="C22" s="57">
        <f t="shared" si="4"/>
        <v>1</v>
      </c>
      <c r="D22" s="57">
        <f t="shared" si="4"/>
        <v>17</v>
      </c>
      <c r="E22" s="57">
        <f t="shared" si="4"/>
        <v>16</v>
      </c>
      <c r="F22" s="57">
        <f t="shared" si="4"/>
        <v>0</v>
      </c>
      <c r="G22" s="57">
        <f t="shared" si="4"/>
        <v>16</v>
      </c>
      <c r="H22" s="93">
        <f t="shared" ref="H22:M22" si="5">SUM(H17:H21)</f>
        <v>0</v>
      </c>
      <c r="I22" s="93">
        <f t="shared" si="5"/>
        <v>0</v>
      </c>
      <c r="J22" s="94">
        <f t="shared" si="5"/>
        <v>0</v>
      </c>
      <c r="K22" s="95">
        <f t="shared" si="5"/>
        <v>32</v>
      </c>
      <c r="L22" s="95">
        <f t="shared" si="5"/>
        <v>1</v>
      </c>
      <c r="M22" s="96">
        <f t="shared" si="5"/>
        <v>33</v>
      </c>
      <c r="N22" s="97"/>
      <c r="O22" s="97"/>
    </row>
    <row r="23" spans="1:15" ht="24.95" customHeight="1" x14ac:dyDescent="0.35">
      <c r="A23" s="98" t="s">
        <v>14</v>
      </c>
      <c r="B23" s="99"/>
      <c r="C23" s="100"/>
      <c r="D23" s="101"/>
      <c r="E23" s="99"/>
      <c r="F23" s="100"/>
      <c r="G23" s="101"/>
      <c r="H23" s="102"/>
      <c r="I23" s="103"/>
      <c r="J23" s="104"/>
      <c r="K23" s="105"/>
      <c r="L23" s="106"/>
      <c r="M23" s="107"/>
      <c r="N23" s="108"/>
      <c r="O23" s="108"/>
    </row>
    <row r="24" spans="1:15" ht="24.95" customHeight="1" x14ac:dyDescent="0.35">
      <c r="A24" s="49" t="s">
        <v>27</v>
      </c>
      <c r="B24" s="109">
        <v>0</v>
      </c>
      <c r="C24" s="110">
        <v>0</v>
      </c>
      <c r="D24" s="111">
        <f>SUM(B24:C24)</f>
        <v>0</v>
      </c>
      <c r="E24" s="112">
        <v>0</v>
      </c>
      <c r="F24" s="113">
        <v>0</v>
      </c>
      <c r="G24" s="111">
        <f>SUM(E24:F24)</f>
        <v>0</v>
      </c>
      <c r="H24" s="112">
        <v>0</v>
      </c>
      <c r="I24" s="112">
        <v>0</v>
      </c>
      <c r="J24" s="111">
        <f>SUM(H24:I24)</f>
        <v>0</v>
      </c>
      <c r="K24" s="114">
        <f t="shared" ref="K24:M28" si="6">B24+E24+H24</f>
        <v>0</v>
      </c>
      <c r="L24" s="115">
        <f t="shared" si="6"/>
        <v>0</v>
      </c>
      <c r="M24" s="116">
        <f t="shared" si="6"/>
        <v>0</v>
      </c>
      <c r="N24" s="108"/>
      <c r="O24" s="108"/>
    </row>
    <row r="25" spans="1:15" ht="33" customHeight="1" x14ac:dyDescent="0.35">
      <c r="A25" s="49" t="s">
        <v>28</v>
      </c>
      <c r="B25" s="109">
        <v>0</v>
      </c>
      <c r="C25" s="110">
        <v>0</v>
      </c>
      <c r="D25" s="111">
        <f>SUM(B25:C25)</f>
        <v>0</v>
      </c>
      <c r="E25" s="112">
        <v>0</v>
      </c>
      <c r="F25" s="113">
        <v>0</v>
      </c>
      <c r="G25" s="111">
        <f>SUM(E25:F25)</f>
        <v>0</v>
      </c>
      <c r="H25" s="112">
        <v>0</v>
      </c>
      <c r="I25" s="112">
        <v>0</v>
      </c>
      <c r="J25" s="111">
        <f>SUM(H25:I25)</f>
        <v>0</v>
      </c>
      <c r="K25" s="114">
        <f t="shared" si="6"/>
        <v>0</v>
      </c>
      <c r="L25" s="115">
        <f t="shared" si="6"/>
        <v>0</v>
      </c>
      <c r="M25" s="116">
        <f t="shared" si="6"/>
        <v>0</v>
      </c>
      <c r="N25" s="108"/>
      <c r="O25" s="108"/>
    </row>
    <row r="26" spans="1:15" ht="24.95" customHeight="1" x14ac:dyDescent="0.35">
      <c r="A26" s="49" t="s">
        <v>29</v>
      </c>
      <c r="B26" s="109">
        <v>0</v>
      </c>
      <c r="C26" s="110">
        <v>0</v>
      </c>
      <c r="D26" s="111">
        <f>SUM(B26:C26)</f>
        <v>0</v>
      </c>
      <c r="E26" s="112">
        <v>0</v>
      </c>
      <c r="F26" s="113">
        <v>0</v>
      </c>
      <c r="G26" s="111">
        <f>SUM(E26:F26)</f>
        <v>0</v>
      </c>
      <c r="H26" s="112">
        <v>0</v>
      </c>
      <c r="I26" s="112">
        <v>0</v>
      </c>
      <c r="J26" s="111">
        <f>SUM(H26:I26)</f>
        <v>0</v>
      </c>
      <c r="K26" s="114">
        <f t="shared" si="6"/>
        <v>0</v>
      </c>
      <c r="L26" s="115">
        <f t="shared" si="6"/>
        <v>0</v>
      </c>
      <c r="M26" s="116">
        <f t="shared" si="6"/>
        <v>0</v>
      </c>
      <c r="N26" s="97"/>
      <c r="O26" s="97"/>
    </row>
    <row r="27" spans="1:15" ht="32.25" customHeight="1" x14ac:dyDescent="0.35">
      <c r="A27" s="49" t="s">
        <v>30</v>
      </c>
      <c r="B27" s="109">
        <v>0</v>
      </c>
      <c r="C27" s="110">
        <v>0</v>
      </c>
      <c r="D27" s="111">
        <f>SUM(B27:C27)</f>
        <v>0</v>
      </c>
      <c r="E27" s="112">
        <v>0</v>
      </c>
      <c r="F27" s="113">
        <v>0</v>
      </c>
      <c r="G27" s="111">
        <f>SUM(E27:F27)</f>
        <v>0</v>
      </c>
      <c r="H27" s="112">
        <v>0</v>
      </c>
      <c r="I27" s="112">
        <v>0</v>
      </c>
      <c r="J27" s="111">
        <f>SUM(H27:I27)</f>
        <v>0</v>
      </c>
      <c r="K27" s="114">
        <f t="shared" si="6"/>
        <v>0</v>
      </c>
      <c r="L27" s="115">
        <f t="shared" si="6"/>
        <v>0</v>
      </c>
      <c r="M27" s="116">
        <f t="shared" si="6"/>
        <v>0</v>
      </c>
      <c r="N27" s="117"/>
      <c r="O27" s="117"/>
    </row>
    <row r="28" spans="1:15" ht="29.25" customHeight="1" thickBot="1" x14ac:dyDescent="0.4">
      <c r="A28" s="49" t="s">
        <v>31</v>
      </c>
      <c r="B28" s="109">
        <v>0</v>
      </c>
      <c r="C28" s="110">
        <v>0</v>
      </c>
      <c r="D28" s="111">
        <f>SUM(B28:C28)</f>
        <v>0</v>
      </c>
      <c r="E28" s="112">
        <v>0</v>
      </c>
      <c r="F28" s="113">
        <v>0</v>
      </c>
      <c r="G28" s="111">
        <f>SUM(E28:F28)</f>
        <v>0</v>
      </c>
      <c r="H28" s="112">
        <v>0</v>
      </c>
      <c r="I28" s="112">
        <v>0</v>
      </c>
      <c r="J28" s="111">
        <f>SUM(H28:I28)</f>
        <v>0</v>
      </c>
      <c r="K28" s="114">
        <f t="shared" si="6"/>
        <v>0</v>
      </c>
      <c r="L28" s="115">
        <f t="shared" si="6"/>
        <v>0</v>
      </c>
      <c r="M28" s="116">
        <f t="shared" si="6"/>
        <v>0</v>
      </c>
      <c r="N28" s="97"/>
      <c r="O28" s="97"/>
    </row>
    <row r="29" spans="1:15" ht="36.75" customHeight="1" thickBot="1" x14ac:dyDescent="0.4">
      <c r="A29" s="92" t="s">
        <v>15</v>
      </c>
      <c r="B29" s="118">
        <f t="shared" ref="B29:M29" si="7">SUM(B24:B28)</f>
        <v>0</v>
      </c>
      <c r="C29" s="118">
        <f t="shared" si="7"/>
        <v>0</v>
      </c>
      <c r="D29" s="118">
        <f t="shared" si="7"/>
        <v>0</v>
      </c>
      <c r="E29" s="118">
        <f t="shared" si="7"/>
        <v>0</v>
      </c>
      <c r="F29" s="118">
        <f t="shared" si="7"/>
        <v>0</v>
      </c>
      <c r="G29" s="118">
        <f t="shared" si="7"/>
        <v>0</v>
      </c>
      <c r="H29" s="119">
        <f t="shared" si="7"/>
        <v>0</v>
      </c>
      <c r="I29" s="119">
        <f t="shared" si="7"/>
        <v>0</v>
      </c>
      <c r="J29" s="119">
        <f t="shared" si="7"/>
        <v>0</v>
      </c>
      <c r="K29" s="118">
        <f t="shared" si="7"/>
        <v>0</v>
      </c>
      <c r="L29" s="118">
        <f t="shared" si="7"/>
        <v>0</v>
      </c>
      <c r="M29" s="96">
        <f t="shared" si="7"/>
        <v>0</v>
      </c>
      <c r="N29" s="108"/>
      <c r="O29" s="108"/>
    </row>
    <row r="30" spans="1:15" ht="30" customHeight="1" thickBot="1" x14ac:dyDescent="0.4">
      <c r="A30" s="120" t="s">
        <v>16</v>
      </c>
      <c r="B30" s="121">
        <f t="shared" ref="B30:M30" si="8">B22</f>
        <v>16</v>
      </c>
      <c r="C30" s="121">
        <f t="shared" si="8"/>
        <v>1</v>
      </c>
      <c r="D30" s="121">
        <f t="shared" si="8"/>
        <v>17</v>
      </c>
      <c r="E30" s="121">
        <f t="shared" si="8"/>
        <v>16</v>
      </c>
      <c r="F30" s="121">
        <f t="shared" si="8"/>
        <v>0</v>
      </c>
      <c r="G30" s="122">
        <f t="shared" si="8"/>
        <v>16</v>
      </c>
      <c r="H30" s="122">
        <f t="shared" si="8"/>
        <v>0</v>
      </c>
      <c r="I30" s="122">
        <f t="shared" si="8"/>
        <v>0</v>
      </c>
      <c r="J30" s="122">
        <f t="shared" si="8"/>
        <v>0</v>
      </c>
      <c r="K30" s="122">
        <f t="shared" si="8"/>
        <v>32</v>
      </c>
      <c r="L30" s="122">
        <f t="shared" si="8"/>
        <v>1</v>
      </c>
      <c r="M30" s="123">
        <f t="shared" si="8"/>
        <v>33</v>
      </c>
      <c r="N30" s="124"/>
      <c r="O30" s="124"/>
    </row>
    <row r="31" spans="1:15" ht="26.25" thickBot="1" x14ac:dyDescent="0.4">
      <c r="A31" s="120" t="s">
        <v>17</v>
      </c>
      <c r="B31" s="121">
        <f t="shared" ref="B31:M31" si="9">B29</f>
        <v>0</v>
      </c>
      <c r="C31" s="121">
        <f t="shared" si="9"/>
        <v>0</v>
      </c>
      <c r="D31" s="121">
        <f t="shared" si="9"/>
        <v>0</v>
      </c>
      <c r="E31" s="121">
        <f t="shared" si="9"/>
        <v>0</v>
      </c>
      <c r="F31" s="121">
        <f t="shared" si="9"/>
        <v>0</v>
      </c>
      <c r="G31" s="122">
        <f t="shared" si="9"/>
        <v>0</v>
      </c>
      <c r="H31" s="122">
        <f t="shared" si="9"/>
        <v>0</v>
      </c>
      <c r="I31" s="122">
        <f t="shared" si="9"/>
        <v>0</v>
      </c>
      <c r="J31" s="122">
        <f t="shared" si="9"/>
        <v>0</v>
      </c>
      <c r="K31" s="122">
        <f t="shared" si="9"/>
        <v>0</v>
      </c>
      <c r="L31" s="122">
        <f t="shared" si="9"/>
        <v>0</v>
      </c>
      <c r="M31" s="123">
        <f t="shared" si="9"/>
        <v>0</v>
      </c>
      <c r="N31" s="125"/>
      <c r="O31" s="125"/>
    </row>
    <row r="32" spans="1:15" ht="26.25" thickBot="1" x14ac:dyDescent="0.4">
      <c r="A32" s="126" t="s">
        <v>18</v>
      </c>
      <c r="B32" s="127">
        <f t="shared" ref="B32:M32" si="10">SUM(B30:B31)</f>
        <v>16</v>
      </c>
      <c r="C32" s="127">
        <f t="shared" si="10"/>
        <v>1</v>
      </c>
      <c r="D32" s="127">
        <f t="shared" si="10"/>
        <v>17</v>
      </c>
      <c r="E32" s="127">
        <f t="shared" si="10"/>
        <v>16</v>
      </c>
      <c r="F32" s="127">
        <f t="shared" si="10"/>
        <v>0</v>
      </c>
      <c r="G32" s="128">
        <f t="shared" si="10"/>
        <v>16</v>
      </c>
      <c r="H32" s="128">
        <f t="shared" si="10"/>
        <v>0</v>
      </c>
      <c r="I32" s="128">
        <f t="shared" si="10"/>
        <v>0</v>
      </c>
      <c r="J32" s="128">
        <f t="shared" si="10"/>
        <v>0</v>
      </c>
      <c r="K32" s="128">
        <f t="shared" si="10"/>
        <v>32</v>
      </c>
      <c r="L32" s="128">
        <f t="shared" si="10"/>
        <v>1</v>
      </c>
      <c r="M32" s="129">
        <f t="shared" si="10"/>
        <v>33</v>
      </c>
      <c r="N32" s="125"/>
      <c r="O32" s="125"/>
    </row>
    <row r="33" spans="1:16" ht="12" customHeight="1" x14ac:dyDescent="0.35">
      <c r="A33" s="108"/>
      <c r="B33" s="125"/>
      <c r="C33" s="125"/>
      <c r="D33" s="125"/>
      <c r="E33" s="125"/>
      <c r="F33" s="125"/>
      <c r="G33" s="125"/>
      <c r="H33" s="125"/>
      <c r="I33" s="125"/>
      <c r="J33" s="125"/>
      <c r="K33" s="125"/>
      <c r="L33" s="125"/>
      <c r="M33" s="125"/>
      <c r="N33" s="125"/>
      <c r="O33" s="125"/>
    </row>
    <row r="34" spans="1:16" ht="25.5" hidden="1" customHeight="1" x14ac:dyDescent="0.35">
      <c r="A34" s="108"/>
      <c r="B34" s="125"/>
      <c r="C34" s="125"/>
      <c r="D34" s="125"/>
      <c r="E34" s="125"/>
      <c r="F34" s="125"/>
      <c r="G34" s="125"/>
      <c r="H34" s="125"/>
      <c r="I34" s="125"/>
      <c r="J34" s="125"/>
      <c r="K34" s="125"/>
      <c r="L34" s="125"/>
      <c r="M34" s="125"/>
      <c r="N34" s="130"/>
    </row>
    <row r="35" spans="1:16" ht="37.5" customHeight="1" x14ac:dyDescent="0.35">
      <c r="A35" s="1262" t="s">
        <v>32</v>
      </c>
      <c r="B35" s="1262"/>
      <c r="C35" s="1262"/>
      <c r="D35" s="1262"/>
      <c r="E35" s="1262"/>
      <c r="F35" s="1262"/>
      <c r="G35" s="1262"/>
      <c r="H35" s="1262"/>
      <c r="I35" s="1262"/>
      <c r="J35" s="1262"/>
      <c r="K35" s="1262"/>
      <c r="L35" s="1262"/>
      <c r="M35" s="1262"/>
      <c r="N35" s="1262"/>
      <c r="O35" s="1262"/>
      <c r="P35" s="1262"/>
    </row>
    <row r="36" spans="1:16" ht="26.25" customHeight="1" x14ac:dyDescent="0.35">
      <c r="B36" s="130"/>
      <c r="C36" s="130"/>
      <c r="D36" s="130"/>
      <c r="E36" s="130"/>
      <c r="F36" s="130"/>
      <c r="G36" s="130"/>
      <c r="H36" s="130"/>
      <c r="I36" s="130"/>
      <c r="J36" s="130"/>
      <c r="K36" s="130"/>
      <c r="L36" s="130"/>
      <c r="M36" s="130"/>
      <c r="N36" s="130"/>
      <c r="O36" s="130"/>
      <c r="P36" s="130"/>
    </row>
  </sheetData>
  <mergeCells count="12">
    <mergeCell ref="B6:D6"/>
    <mergeCell ref="E6:G6"/>
    <mergeCell ref="H6:J6"/>
    <mergeCell ref="A35:P35"/>
    <mergeCell ref="A1:T1"/>
    <mergeCell ref="A2:P2"/>
    <mergeCell ref="A3:M3"/>
    <mergeCell ref="A5:A7"/>
    <mergeCell ref="B5:D5"/>
    <mergeCell ref="E5:G5"/>
    <mergeCell ref="H5:J5"/>
    <mergeCell ref="K5:M6"/>
  </mergeCells>
  <pageMargins left="0.70866141732283472" right="0.70866141732283472" top="0.74803149606299213" bottom="0.74803149606299213" header="0.31496062992125984" footer="0.31496062992125984"/>
  <pageSetup paperSize="9" scale="45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T36"/>
  <sheetViews>
    <sheetView topLeftCell="A10" zoomScale="55" zoomScaleNormal="55" workbookViewId="0">
      <selection activeCell="R42" sqref="R42"/>
    </sheetView>
  </sheetViews>
  <sheetFormatPr defaultRowHeight="26.25" x14ac:dyDescent="0.4"/>
  <cols>
    <col min="1" max="1" width="87.85546875" style="752" customWidth="1"/>
    <col min="2" max="2" width="15" style="752" customWidth="1"/>
    <col min="3" max="3" width="12.140625" style="752" customWidth="1"/>
    <col min="4" max="4" width="11" style="754" customWidth="1"/>
    <col min="5" max="5" width="15.140625" style="752" customWidth="1"/>
    <col min="6" max="6" width="11.85546875" style="752" customWidth="1"/>
    <col min="7" max="7" width="10.5703125" style="754" customWidth="1"/>
    <col min="8" max="8" width="14.85546875" style="752" customWidth="1"/>
    <col min="9" max="9" width="14" style="752" customWidth="1"/>
    <col min="10" max="10" width="11.42578125" style="754" customWidth="1"/>
    <col min="11" max="11" width="15.42578125" style="752" customWidth="1"/>
    <col min="12" max="12" width="13.140625" style="752" customWidth="1"/>
    <col min="13" max="13" width="10.7109375" style="754" customWidth="1"/>
    <col min="14" max="15" width="10.7109375" style="752" customWidth="1"/>
    <col min="16" max="16" width="9.140625" style="752"/>
    <col min="17" max="17" width="12.85546875" style="752" customWidth="1"/>
    <col min="18" max="18" width="23.42578125" style="752" customWidth="1"/>
    <col min="19" max="20" width="9.140625" style="752"/>
    <col min="21" max="21" width="10.5703125" style="752" customWidth="1"/>
    <col min="22" max="22" width="11.28515625" style="752" customWidth="1"/>
    <col min="23" max="16384" width="9.140625" style="752"/>
  </cols>
  <sheetData>
    <row r="1" spans="1:20" ht="25.5" customHeight="1" x14ac:dyDescent="0.4">
      <c r="A1" s="1278" t="str">
        <f>[1]СПО!B1</f>
        <v>Гуманитарно-педагогическая академия (филиал) ФГАОУ ВО «КФУ им. В. И. Вернадского» в г. Ялте</v>
      </c>
      <c r="B1" s="1278"/>
      <c r="C1" s="1278"/>
      <c r="D1" s="1278"/>
      <c r="E1" s="1278"/>
      <c r="F1" s="1278"/>
      <c r="G1" s="1278"/>
      <c r="H1" s="1278"/>
      <c r="I1" s="1278"/>
      <c r="J1" s="1278"/>
      <c r="K1" s="1278"/>
      <c r="L1" s="1278"/>
      <c r="M1" s="1278"/>
      <c r="N1" s="751"/>
      <c r="O1" s="751"/>
      <c r="P1" s="751"/>
      <c r="Q1" s="751"/>
      <c r="R1" s="751"/>
      <c r="S1" s="751"/>
      <c r="T1" s="751"/>
    </row>
    <row r="2" spans="1:20" ht="20.25" customHeight="1" x14ac:dyDescent="0.4">
      <c r="A2" s="751"/>
      <c r="B2" s="751"/>
      <c r="C2" s="751"/>
      <c r="D2" s="751"/>
      <c r="E2" s="751"/>
      <c r="F2" s="751"/>
      <c r="G2" s="751"/>
      <c r="H2" s="751"/>
      <c r="I2" s="751"/>
      <c r="J2" s="751"/>
      <c r="K2" s="751"/>
      <c r="L2" s="751"/>
      <c r="M2" s="751"/>
      <c r="N2" s="751"/>
      <c r="O2" s="751"/>
      <c r="P2" s="751"/>
    </row>
    <row r="3" spans="1:20" ht="24.75" customHeight="1" x14ac:dyDescent="0.4">
      <c r="A3" s="1279" t="s">
        <v>130</v>
      </c>
      <c r="B3" s="1279"/>
      <c r="C3" s="1278" t="str">
        <f>[1]СПО!F3</f>
        <v>01.09.2017 г.</v>
      </c>
      <c r="D3" s="1278"/>
      <c r="E3" s="1278"/>
      <c r="F3" s="1280" t="s">
        <v>131</v>
      </c>
      <c r="G3" s="1280"/>
      <c r="H3" s="1280"/>
      <c r="I3" s="1280"/>
      <c r="J3" s="1280"/>
      <c r="K3" s="1280"/>
      <c r="L3" s="1280"/>
      <c r="M3" s="1280"/>
      <c r="N3" s="750"/>
      <c r="O3" s="750"/>
    </row>
    <row r="4" spans="1:20" ht="33" customHeight="1" thickBot="1" x14ac:dyDescent="0.45">
      <c r="A4" s="753"/>
    </row>
    <row r="5" spans="1:20" ht="33" customHeight="1" thickBot="1" x14ac:dyDescent="0.45">
      <c r="A5" s="1264" t="s">
        <v>1</v>
      </c>
      <c r="B5" s="1267" t="s">
        <v>19</v>
      </c>
      <c r="C5" s="1268"/>
      <c r="D5" s="1269"/>
      <c r="E5" s="1267" t="s">
        <v>20</v>
      </c>
      <c r="F5" s="1268"/>
      <c r="G5" s="1269"/>
      <c r="H5" s="1267" t="s">
        <v>21</v>
      </c>
      <c r="I5" s="1268"/>
      <c r="J5" s="1269"/>
      <c r="K5" s="1270" t="s">
        <v>26</v>
      </c>
      <c r="L5" s="1271"/>
      <c r="M5" s="1272"/>
      <c r="N5" s="755"/>
      <c r="O5" s="755"/>
    </row>
    <row r="6" spans="1:20" ht="33" customHeight="1" thickBot="1" x14ac:dyDescent="0.45">
      <c r="A6" s="1265"/>
      <c r="B6" s="1259" t="s">
        <v>24</v>
      </c>
      <c r="C6" s="1276"/>
      <c r="D6" s="1277"/>
      <c r="E6" s="1259" t="s">
        <v>24</v>
      </c>
      <c r="F6" s="1276"/>
      <c r="G6" s="1277"/>
      <c r="H6" s="1259" t="s">
        <v>24</v>
      </c>
      <c r="I6" s="1260"/>
      <c r="J6" s="1261"/>
      <c r="K6" s="1273"/>
      <c r="L6" s="1274"/>
      <c r="M6" s="1275"/>
      <c r="N6" s="755"/>
      <c r="O6" s="755"/>
    </row>
    <row r="7" spans="1:20" ht="159.6" customHeight="1" thickBot="1" x14ac:dyDescent="0.45">
      <c r="A7" s="1266"/>
      <c r="B7" s="871" t="s">
        <v>5</v>
      </c>
      <c r="C7" s="872" t="s">
        <v>6</v>
      </c>
      <c r="D7" s="873" t="s">
        <v>7</v>
      </c>
      <c r="E7" s="871" t="s">
        <v>5</v>
      </c>
      <c r="F7" s="872" t="s">
        <v>6</v>
      </c>
      <c r="G7" s="873" t="s">
        <v>7</v>
      </c>
      <c r="H7" s="871" t="s">
        <v>5</v>
      </c>
      <c r="I7" s="872" t="s">
        <v>6</v>
      </c>
      <c r="J7" s="873" t="s">
        <v>7</v>
      </c>
      <c r="K7" s="871" t="s">
        <v>5</v>
      </c>
      <c r="L7" s="872" t="s">
        <v>6</v>
      </c>
      <c r="M7" s="873" t="s">
        <v>7</v>
      </c>
      <c r="N7" s="755"/>
      <c r="O7" s="755"/>
    </row>
    <row r="8" spans="1:20" s="754" customFormat="1" thickBot="1" x14ac:dyDescent="0.4">
      <c r="A8" s="145" t="s">
        <v>8</v>
      </c>
      <c r="B8" s="118"/>
      <c r="C8" s="874"/>
      <c r="D8" s="96"/>
      <c r="E8" s="95"/>
      <c r="F8" s="874"/>
      <c r="G8" s="96"/>
      <c r="H8" s="275"/>
      <c r="I8" s="874"/>
      <c r="J8" s="96"/>
      <c r="K8" s="95"/>
      <c r="L8" s="874"/>
      <c r="M8" s="96"/>
      <c r="N8" s="875"/>
      <c r="O8" s="876"/>
    </row>
    <row r="9" spans="1:20" ht="30.6" customHeight="1" x14ac:dyDescent="0.4">
      <c r="A9" s="593" t="s">
        <v>27</v>
      </c>
      <c r="B9" s="877">
        <v>0</v>
      </c>
      <c r="C9" s="878">
        <v>0</v>
      </c>
      <c r="D9" s="879">
        <v>0</v>
      </c>
      <c r="E9" s="877">
        <v>1</v>
      </c>
      <c r="F9" s="878">
        <v>0</v>
      </c>
      <c r="G9" s="879">
        <v>1</v>
      </c>
      <c r="H9" s="880">
        <v>2</v>
      </c>
      <c r="I9" s="881">
        <f>I25+I17</f>
        <v>0</v>
      </c>
      <c r="J9" s="882">
        <v>2</v>
      </c>
      <c r="K9" s="883">
        <f t="shared" ref="K9:M13" si="0">B9+E9+H9</f>
        <v>3</v>
      </c>
      <c r="L9" s="884">
        <f t="shared" si="0"/>
        <v>0</v>
      </c>
      <c r="M9" s="885">
        <f t="shared" si="0"/>
        <v>3</v>
      </c>
      <c r="N9" s="756"/>
      <c r="O9" s="755"/>
    </row>
    <row r="10" spans="1:20" ht="27.75" customHeight="1" x14ac:dyDescent="0.4">
      <c r="A10" s="49" t="s">
        <v>28</v>
      </c>
      <c r="B10" s="50">
        <v>4</v>
      </c>
      <c r="C10" s="87">
        <v>0</v>
      </c>
      <c r="D10" s="886">
        <v>4</v>
      </c>
      <c r="E10" s="50">
        <v>1</v>
      </c>
      <c r="F10" s="87">
        <v>0</v>
      </c>
      <c r="G10" s="886">
        <v>1</v>
      </c>
      <c r="H10" s="887">
        <v>21</v>
      </c>
      <c r="I10" s="888">
        <f>I26+I18</f>
        <v>0</v>
      </c>
      <c r="J10" s="886">
        <v>21</v>
      </c>
      <c r="K10" s="53">
        <f t="shared" si="0"/>
        <v>26</v>
      </c>
      <c r="L10" s="889">
        <f t="shared" si="0"/>
        <v>0</v>
      </c>
      <c r="M10" s="890">
        <f t="shared" si="0"/>
        <v>26</v>
      </c>
      <c r="N10" s="756"/>
      <c r="O10" s="755"/>
    </row>
    <row r="11" spans="1:20" ht="27.75" customHeight="1" x14ac:dyDescent="0.4">
      <c r="A11" s="49" t="s">
        <v>29</v>
      </c>
      <c r="B11" s="50">
        <v>4</v>
      </c>
      <c r="C11" s="87">
        <v>0</v>
      </c>
      <c r="D11" s="886">
        <v>4</v>
      </c>
      <c r="E11" s="50">
        <v>3</v>
      </c>
      <c r="F11" s="87">
        <v>0</v>
      </c>
      <c r="G11" s="886">
        <v>3</v>
      </c>
      <c r="H11" s="887">
        <v>3</v>
      </c>
      <c r="I11" s="888">
        <f>I27+I19</f>
        <v>0</v>
      </c>
      <c r="J11" s="886">
        <v>3</v>
      </c>
      <c r="K11" s="53">
        <f t="shared" si="0"/>
        <v>10</v>
      </c>
      <c r="L11" s="889">
        <f t="shared" si="0"/>
        <v>0</v>
      </c>
      <c r="M11" s="890">
        <f t="shared" si="0"/>
        <v>10</v>
      </c>
      <c r="N11" s="756"/>
      <c r="O11" s="755"/>
    </row>
    <row r="12" spans="1:20" ht="30.75" customHeight="1" x14ac:dyDescent="0.4">
      <c r="A12" s="49" t="s">
        <v>30</v>
      </c>
      <c r="B12" s="50">
        <v>2</v>
      </c>
      <c r="C12" s="87">
        <v>1</v>
      </c>
      <c r="D12" s="886">
        <v>3</v>
      </c>
      <c r="E12" s="50">
        <v>1</v>
      </c>
      <c r="F12" s="87">
        <v>0</v>
      </c>
      <c r="G12" s="886">
        <v>1</v>
      </c>
      <c r="H12" s="887">
        <v>1</v>
      </c>
      <c r="I12" s="888">
        <v>1</v>
      </c>
      <c r="J12" s="886">
        <v>2</v>
      </c>
      <c r="K12" s="53">
        <f t="shared" si="0"/>
        <v>4</v>
      </c>
      <c r="L12" s="889">
        <f t="shared" si="0"/>
        <v>2</v>
      </c>
      <c r="M12" s="890">
        <f t="shared" si="0"/>
        <v>6</v>
      </c>
      <c r="N12" s="756"/>
      <c r="O12" s="755"/>
    </row>
    <row r="13" spans="1:20" ht="32.25" customHeight="1" thickBot="1" x14ac:dyDescent="0.45">
      <c r="A13" s="49" t="s">
        <v>31</v>
      </c>
      <c r="B13" s="891">
        <v>1</v>
      </c>
      <c r="C13" s="892">
        <v>0</v>
      </c>
      <c r="D13" s="893">
        <v>1</v>
      </c>
      <c r="E13" s="891">
        <v>1</v>
      </c>
      <c r="F13" s="892">
        <v>0</v>
      </c>
      <c r="G13" s="893">
        <v>1</v>
      </c>
      <c r="H13" s="887">
        <v>3</v>
      </c>
      <c r="I13" s="888">
        <f>I29+I21</f>
        <v>0</v>
      </c>
      <c r="J13" s="886">
        <v>3</v>
      </c>
      <c r="K13" s="894">
        <f t="shared" si="0"/>
        <v>5</v>
      </c>
      <c r="L13" s="895">
        <f t="shared" si="0"/>
        <v>0</v>
      </c>
      <c r="M13" s="896">
        <f t="shared" si="0"/>
        <v>5</v>
      </c>
      <c r="N13" s="756"/>
      <c r="O13" s="755"/>
    </row>
    <row r="14" spans="1:20" ht="27" thickBot="1" x14ac:dyDescent="0.45">
      <c r="A14" s="56" t="s">
        <v>9</v>
      </c>
      <c r="B14" s="57">
        <v>11</v>
      </c>
      <c r="C14" s="897">
        <v>1</v>
      </c>
      <c r="D14" s="58">
        <v>12</v>
      </c>
      <c r="E14" s="57">
        <v>7</v>
      </c>
      <c r="F14" s="897">
        <v>0</v>
      </c>
      <c r="G14" s="58">
        <v>7</v>
      </c>
      <c r="H14" s="898">
        <f>SUM(H8:H13)</f>
        <v>30</v>
      </c>
      <c r="I14" s="899">
        <f>SUM(I8:I13)</f>
        <v>1</v>
      </c>
      <c r="J14" s="58">
        <f>SUM(J8:J13)</f>
        <v>31</v>
      </c>
      <c r="K14" s="57">
        <f>SUM(K9:K13)</f>
        <v>48</v>
      </c>
      <c r="L14" s="57">
        <f>SUM(L9:L13)</f>
        <v>2</v>
      </c>
      <c r="M14" s="57">
        <f>SUM(M9:M13)</f>
        <v>50</v>
      </c>
      <c r="N14" s="756"/>
      <c r="O14" s="755"/>
    </row>
    <row r="15" spans="1:20" ht="27" customHeight="1" thickBot="1" x14ac:dyDescent="0.45">
      <c r="A15" s="56" t="s">
        <v>10</v>
      </c>
      <c r="B15" s="59"/>
      <c r="C15" s="60"/>
      <c r="D15" s="61"/>
      <c r="E15" s="59"/>
      <c r="F15" s="60"/>
      <c r="G15" s="61"/>
      <c r="H15" s="62"/>
      <c r="I15" s="63"/>
      <c r="J15" s="64"/>
      <c r="K15" s="65"/>
      <c r="L15" s="60"/>
      <c r="M15" s="66"/>
      <c r="N15" s="755"/>
      <c r="O15" s="755"/>
    </row>
    <row r="16" spans="1:20" ht="31.5" customHeight="1" thickBot="1" x14ac:dyDescent="0.45">
      <c r="A16" s="193" t="s">
        <v>11</v>
      </c>
      <c r="B16" s="188"/>
      <c r="C16" s="204"/>
      <c r="D16" s="172"/>
      <c r="E16" s="188"/>
      <c r="F16" s="900"/>
      <c r="G16" s="204"/>
      <c r="H16" s="901"/>
      <c r="I16" s="902"/>
      <c r="J16" s="903"/>
      <c r="K16" s="904"/>
      <c r="L16" s="574"/>
      <c r="M16" s="905"/>
      <c r="N16" s="757"/>
      <c r="O16" s="757"/>
    </row>
    <row r="17" spans="1:16" ht="24.95" customHeight="1" x14ac:dyDescent="0.4">
      <c r="A17" s="906" t="s">
        <v>27</v>
      </c>
      <c r="B17" s="877">
        <v>0</v>
      </c>
      <c r="C17" s="878">
        <v>0</v>
      </c>
      <c r="D17" s="879">
        <v>0</v>
      </c>
      <c r="E17" s="877">
        <v>1</v>
      </c>
      <c r="F17" s="878">
        <v>0</v>
      </c>
      <c r="G17" s="882">
        <v>1</v>
      </c>
      <c r="H17" s="907">
        <v>2</v>
      </c>
      <c r="I17" s="881">
        <f>I33+I25</f>
        <v>0</v>
      </c>
      <c r="J17" s="882">
        <v>2</v>
      </c>
      <c r="K17" s="908">
        <f t="shared" ref="K17:M21" si="1">B17+E17+H17</f>
        <v>3</v>
      </c>
      <c r="L17" s="909">
        <f t="shared" si="1"/>
        <v>0</v>
      </c>
      <c r="M17" s="910">
        <f t="shared" si="1"/>
        <v>3</v>
      </c>
      <c r="N17" s="758"/>
      <c r="O17" s="758"/>
      <c r="P17" s="759"/>
    </row>
    <row r="18" spans="1:16" ht="24.95" customHeight="1" x14ac:dyDescent="0.4">
      <c r="A18" s="78" t="s">
        <v>28</v>
      </c>
      <c r="B18" s="50">
        <v>4</v>
      </c>
      <c r="C18" s="87">
        <v>0</v>
      </c>
      <c r="D18" s="886">
        <v>4</v>
      </c>
      <c r="E18" s="50">
        <v>1</v>
      </c>
      <c r="F18" s="87">
        <v>0</v>
      </c>
      <c r="G18" s="886">
        <v>1</v>
      </c>
      <c r="H18" s="911">
        <v>21</v>
      </c>
      <c r="I18" s="888">
        <f>I34+I26</f>
        <v>0</v>
      </c>
      <c r="J18" s="886">
        <v>21</v>
      </c>
      <c r="K18" s="53">
        <f t="shared" si="1"/>
        <v>26</v>
      </c>
      <c r="L18" s="889">
        <f t="shared" si="1"/>
        <v>0</v>
      </c>
      <c r="M18" s="890">
        <f t="shared" si="1"/>
        <v>26</v>
      </c>
      <c r="N18" s="758"/>
      <c r="O18" s="758"/>
      <c r="P18" s="759"/>
    </row>
    <row r="19" spans="1:16" ht="24.95" customHeight="1" x14ac:dyDescent="0.4">
      <c r="A19" s="78" t="s">
        <v>29</v>
      </c>
      <c r="B19" s="50">
        <v>4</v>
      </c>
      <c r="C19" s="87">
        <v>0</v>
      </c>
      <c r="D19" s="886">
        <v>4</v>
      </c>
      <c r="E19" s="50">
        <v>3</v>
      </c>
      <c r="F19" s="87">
        <v>0</v>
      </c>
      <c r="G19" s="886">
        <v>3</v>
      </c>
      <c r="H19" s="911">
        <v>3</v>
      </c>
      <c r="I19" s="888">
        <f>I35+I27</f>
        <v>0</v>
      </c>
      <c r="J19" s="886">
        <v>3</v>
      </c>
      <c r="K19" s="53">
        <f t="shared" si="1"/>
        <v>10</v>
      </c>
      <c r="L19" s="889">
        <f t="shared" si="1"/>
        <v>0</v>
      </c>
      <c r="M19" s="890">
        <f t="shared" si="1"/>
        <v>10</v>
      </c>
      <c r="N19" s="758"/>
      <c r="O19" s="758"/>
      <c r="P19" s="759"/>
    </row>
    <row r="20" spans="1:16" ht="29.25" customHeight="1" x14ac:dyDescent="0.4">
      <c r="A20" s="78" t="s">
        <v>30</v>
      </c>
      <c r="B20" s="50">
        <v>2</v>
      </c>
      <c r="C20" s="87">
        <v>1</v>
      </c>
      <c r="D20" s="886">
        <v>3</v>
      </c>
      <c r="E20" s="50">
        <v>1</v>
      </c>
      <c r="F20" s="87">
        <v>0</v>
      </c>
      <c r="G20" s="886">
        <v>1</v>
      </c>
      <c r="H20" s="911">
        <v>1</v>
      </c>
      <c r="I20" s="888">
        <v>1</v>
      </c>
      <c r="J20" s="886">
        <v>2</v>
      </c>
      <c r="K20" s="53">
        <f t="shared" si="1"/>
        <v>4</v>
      </c>
      <c r="L20" s="889">
        <f t="shared" si="1"/>
        <v>2</v>
      </c>
      <c r="M20" s="890">
        <f t="shared" si="1"/>
        <v>6</v>
      </c>
      <c r="N20" s="758"/>
      <c r="O20" s="758"/>
      <c r="P20" s="759"/>
    </row>
    <row r="21" spans="1:16" ht="43.5" customHeight="1" thickBot="1" x14ac:dyDescent="0.45">
      <c r="A21" s="78" t="s">
        <v>31</v>
      </c>
      <c r="B21" s="50">
        <v>1</v>
      </c>
      <c r="C21" s="87">
        <v>0</v>
      </c>
      <c r="D21" s="886">
        <v>1</v>
      </c>
      <c r="E21" s="50">
        <v>1</v>
      </c>
      <c r="F21" s="87">
        <v>0</v>
      </c>
      <c r="G21" s="893">
        <v>1</v>
      </c>
      <c r="H21" s="911">
        <v>3</v>
      </c>
      <c r="I21" s="888">
        <f>I37+I29</f>
        <v>0</v>
      </c>
      <c r="J21" s="893">
        <v>3</v>
      </c>
      <c r="K21" s="53">
        <f t="shared" si="1"/>
        <v>5</v>
      </c>
      <c r="L21" s="889">
        <f t="shared" si="1"/>
        <v>0</v>
      </c>
      <c r="M21" s="896">
        <f t="shared" si="1"/>
        <v>5</v>
      </c>
      <c r="N21" s="760"/>
      <c r="O21" s="760"/>
      <c r="P21" s="759"/>
    </row>
    <row r="22" spans="1:16" ht="24.95" customHeight="1" thickBot="1" x14ac:dyDescent="0.45">
      <c r="A22" s="92" t="s">
        <v>13</v>
      </c>
      <c r="B22" s="57">
        <v>11</v>
      </c>
      <c r="C22" s="897">
        <v>1</v>
      </c>
      <c r="D22" s="58">
        <v>12</v>
      </c>
      <c r="E22" s="57">
        <v>7</v>
      </c>
      <c r="F22" s="57">
        <v>0</v>
      </c>
      <c r="G22" s="57">
        <v>7</v>
      </c>
      <c r="H22" s="898">
        <f>SUM(H16:H21)</f>
        <v>30</v>
      </c>
      <c r="I22" s="898">
        <f>SUM(I16:I21)</f>
        <v>1</v>
      </c>
      <c r="J22" s="57">
        <f>SUM(J16:J21)</f>
        <v>31</v>
      </c>
      <c r="K22" s="95">
        <f>SUM(K17:K21)</f>
        <v>48</v>
      </c>
      <c r="L22" s="95">
        <f>SUM(L17:L21)</f>
        <v>2</v>
      </c>
      <c r="M22" s="96">
        <f>SUM(M17:M21)</f>
        <v>50</v>
      </c>
      <c r="N22" s="761"/>
      <c r="O22" s="761"/>
    </row>
    <row r="23" spans="1:16" ht="24.95" customHeight="1" thickBot="1" x14ac:dyDescent="0.45">
      <c r="A23" s="98" t="s">
        <v>14</v>
      </c>
      <c r="B23" s="99"/>
      <c r="C23" s="100"/>
      <c r="D23" s="912"/>
      <c r="E23" s="99"/>
      <c r="F23" s="100"/>
      <c r="G23" s="912"/>
      <c r="H23" s="99"/>
      <c r="I23" s="100"/>
      <c r="J23" s="912"/>
      <c r="K23" s="105"/>
      <c r="L23" s="106"/>
      <c r="M23" s="107"/>
      <c r="N23" s="762"/>
      <c r="O23" s="762"/>
    </row>
    <row r="24" spans="1:16" ht="24.95" customHeight="1" x14ac:dyDescent="0.4">
      <c r="A24" s="913" t="s">
        <v>27</v>
      </c>
      <c r="B24" s="914">
        <v>0</v>
      </c>
      <c r="C24" s="915">
        <v>0</v>
      </c>
      <c r="D24" s="916">
        <v>0</v>
      </c>
      <c r="E24" s="914">
        <v>0</v>
      </c>
      <c r="F24" s="915">
        <v>0</v>
      </c>
      <c r="G24" s="916">
        <f>SUM(E24:F24)</f>
        <v>0</v>
      </c>
      <c r="H24" s="560">
        <v>0</v>
      </c>
      <c r="I24" s="917">
        <v>0</v>
      </c>
      <c r="J24" s="916">
        <f>SUM(H24:I24)</f>
        <v>0</v>
      </c>
      <c r="K24" s="105">
        <f t="shared" ref="K24:M28" si="2">B24+E24+H24</f>
        <v>0</v>
      </c>
      <c r="L24" s="918">
        <f t="shared" si="2"/>
        <v>0</v>
      </c>
      <c r="M24" s="919">
        <f t="shared" si="2"/>
        <v>0</v>
      </c>
      <c r="N24" s="762"/>
      <c r="O24" s="762"/>
    </row>
    <row r="25" spans="1:16" ht="33" customHeight="1" x14ac:dyDescent="0.4">
      <c r="A25" s="49" t="s">
        <v>28</v>
      </c>
      <c r="B25" s="109">
        <v>0</v>
      </c>
      <c r="C25" s="111">
        <v>0</v>
      </c>
      <c r="D25" s="920">
        <v>0</v>
      </c>
      <c r="E25" s="109">
        <v>0</v>
      </c>
      <c r="F25" s="111">
        <v>0</v>
      </c>
      <c r="G25" s="920">
        <f>SUM(E25:F25)</f>
        <v>0</v>
      </c>
      <c r="H25" s="112">
        <v>0</v>
      </c>
      <c r="I25" s="232">
        <v>0</v>
      </c>
      <c r="J25" s="920">
        <f>SUM(H25:I25)</f>
        <v>0</v>
      </c>
      <c r="K25" s="114">
        <f t="shared" si="2"/>
        <v>0</v>
      </c>
      <c r="L25" s="921">
        <f t="shared" si="2"/>
        <v>0</v>
      </c>
      <c r="M25" s="922">
        <f t="shared" si="2"/>
        <v>0</v>
      </c>
      <c r="N25" s="762"/>
      <c r="O25" s="762"/>
    </row>
    <row r="26" spans="1:16" ht="24.95" customHeight="1" x14ac:dyDescent="0.4">
      <c r="A26" s="49" t="s">
        <v>29</v>
      </c>
      <c r="B26" s="109">
        <v>0</v>
      </c>
      <c r="C26" s="111">
        <v>0</v>
      </c>
      <c r="D26" s="920">
        <v>0</v>
      </c>
      <c r="E26" s="109">
        <v>0</v>
      </c>
      <c r="F26" s="111">
        <v>0</v>
      </c>
      <c r="G26" s="920">
        <f>SUM(E26:F26)</f>
        <v>0</v>
      </c>
      <c r="H26" s="112">
        <v>0</v>
      </c>
      <c r="I26" s="232">
        <v>0</v>
      </c>
      <c r="J26" s="920">
        <f>SUM(H26:I26)</f>
        <v>0</v>
      </c>
      <c r="K26" s="114">
        <f t="shared" si="2"/>
        <v>0</v>
      </c>
      <c r="L26" s="921">
        <f t="shared" si="2"/>
        <v>0</v>
      </c>
      <c r="M26" s="922">
        <f t="shared" si="2"/>
        <v>0</v>
      </c>
      <c r="N26" s="761"/>
      <c r="O26" s="761"/>
    </row>
    <row r="27" spans="1:16" ht="32.25" customHeight="1" x14ac:dyDescent="0.4">
      <c r="A27" s="49" t="s">
        <v>30</v>
      </c>
      <c r="B27" s="109">
        <v>0</v>
      </c>
      <c r="C27" s="111">
        <v>0</v>
      </c>
      <c r="D27" s="920">
        <v>0</v>
      </c>
      <c r="E27" s="109">
        <v>0</v>
      </c>
      <c r="F27" s="111">
        <v>0</v>
      </c>
      <c r="G27" s="920">
        <f>SUM(E27:F27)</f>
        <v>0</v>
      </c>
      <c r="H27" s="112">
        <v>0</v>
      </c>
      <c r="I27" s="232">
        <v>0</v>
      </c>
      <c r="J27" s="920">
        <f>SUM(H27:I27)</f>
        <v>0</v>
      </c>
      <c r="K27" s="114">
        <f t="shared" si="2"/>
        <v>0</v>
      </c>
      <c r="L27" s="921">
        <f t="shared" si="2"/>
        <v>0</v>
      </c>
      <c r="M27" s="922">
        <f t="shared" si="2"/>
        <v>0</v>
      </c>
      <c r="N27" s="763"/>
      <c r="O27" s="763"/>
    </row>
    <row r="28" spans="1:16" ht="29.25" customHeight="1" thickBot="1" x14ac:dyDescent="0.45">
      <c r="A28" s="923" t="s">
        <v>31</v>
      </c>
      <c r="B28" s="924">
        <v>0</v>
      </c>
      <c r="C28" s="925">
        <v>0</v>
      </c>
      <c r="D28" s="926">
        <v>0</v>
      </c>
      <c r="E28" s="924">
        <v>0</v>
      </c>
      <c r="F28" s="925">
        <v>0</v>
      </c>
      <c r="G28" s="926">
        <f>SUM(E28:F28)</f>
        <v>0</v>
      </c>
      <c r="H28" s="233">
        <v>0</v>
      </c>
      <c r="I28" s="927">
        <v>0</v>
      </c>
      <c r="J28" s="926">
        <f>SUM(H28:I28)</f>
        <v>0</v>
      </c>
      <c r="K28" s="283">
        <f t="shared" si="2"/>
        <v>0</v>
      </c>
      <c r="L28" s="777">
        <f t="shared" si="2"/>
        <v>0</v>
      </c>
      <c r="M28" s="928">
        <f t="shared" si="2"/>
        <v>0</v>
      </c>
      <c r="N28" s="761"/>
      <c r="O28" s="761"/>
    </row>
    <row r="29" spans="1:16" ht="27" thickBot="1" x14ac:dyDescent="0.45">
      <c r="A29" s="92" t="s">
        <v>15</v>
      </c>
      <c r="B29" s="118">
        <v>0</v>
      </c>
      <c r="C29" s="118">
        <v>0</v>
      </c>
      <c r="D29" s="118">
        <v>0</v>
      </c>
      <c r="E29" s="118">
        <f t="shared" ref="E29:M29" si="3">SUM(E24:E28)</f>
        <v>0</v>
      </c>
      <c r="F29" s="118">
        <f t="shared" si="3"/>
        <v>0</v>
      </c>
      <c r="G29" s="118">
        <f t="shared" si="3"/>
        <v>0</v>
      </c>
      <c r="H29" s="118">
        <f t="shared" si="3"/>
        <v>0</v>
      </c>
      <c r="I29" s="118">
        <f t="shared" si="3"/>
        <v>0</v>
      </c>
      <c r="J29" s="118">
        <f t="shared" si="3"/>
        <v>0</v>
      </c>
      <c r="K29" s="118">
        <f t="shared" si="3"/>
        <v>0</v>
      </c>
      <c r="L29" s="118">
        <f t="shared" si="3"/>
        <v>0</v>
      </c>
      <c r="M29" s="96">
        <f t="shared" si="3"/>
        <v>0</v>
      </c>
      <c r="N29" s="762"/>
      <c r="O29" s="762"/>
    </row>
    <row r="30" spans="1:16" s="430" customFormat="1" ht="30" customHeight="1" thickBot="1" x14ac:dyDescent="0.45">
      <c r="A30" s="929" t="s">
        <v>16</v>
      </c>
      <c r="B30" s="121">
        <v>11</v>
      </c>
      <c r="C30" s="121">
        <v>1</v>
      </c>
      <c r="D30" s="121">
        <v>12</v>
      </c>
      <c r="E30" s="121">
        <f t="shared" ref="E30:M30" si="4">E22</f>
        <v>7</v>
      </c>
      <c r="F30" s="121">
        <f t="shared" si="4"/>
        <v>0</v>
      </c>
      <c r="G30" s="121">
        <f t="shared" si="4"/>
        <v>7</v>
      </c>
      <c r="H30" s="121">
        <f t="shared" si="4"/>
        <v>30</v>
      </c>
      <c r="I30" s="121">
        <f t="shared" si="4"/>
        <v>1</v>
      </c>
      <c r="J30" s="122">
        <f t="shared" si="4"/>
        <v>31</v>
      </c>
      <c r="K30" s="122">
        <f t="shared" si="4"/>
        <v>48</v>
      </c>
      <c r="L30" s="122">
        <f t="shared" si="4"/>
        <v>2</v>
      </c>
      <c r="M30" s="123">
        <f t="shared" si="4"/>
        <v>50</v>
      </c>
      <c r="N30" s="930"/>
      <c r="O30" s="930"/>
    </row>
    <row r="31" spans="1:16" s="430" customFormat="1" ht="27" thickBot="1" x14ac:dyDescent="0.45">
      <c r="A31" s="929" t="s">
        <v>17</v>
      </c>
      <c r="B31" s="121">
        <v>0</v>
      </c>
      <c r="C31" s="121">
        <v>0</v>
      </c>
      <c r="D31" s="121">
        <v>0</v>
      </c>
      <c r="E31" s="121">
        <f t="shared" ref="E31:M31" si="5">E29</f>
        <v>0</v>
      </c>
      <c r="F31" s="121">
        <f t="shared" si="5"/>
        <v>0</v>
      </c>
      <c r="G31" s="121">
        <f t="shared" si="5"/>
        <v>0</v>
      </c>
      <c r="H31" s="121">
        <f t="shared" si="5"/>
        <v>0</v>
      </c>
      <c r="I31" s="121">
        <f t="shared" si="5"/>
        <v>0</v>
      </c>
      <c r="J31" s="122">
        <f t="shared" si="5"/>
        <v>0</v>
      </c>
      <c r="K31" s="122">
        <f t="shared" si="5"/>
        <v>0</v>
      </c>
      <c r="L31" s="122">
        <f t="shared" si="5"/>
        <v>0</v>
      </c>
      <c r="M31" s="123">
        <f t="shared" si="5"/>
        <v>0</v>
      </c>
      <c r="N31" s="931"/>
      <c r="O31" s="931"/>
    </row>
    <row r="32" spans="1:16" s="430" customFormat="1" ht="27" thickBot="1" x14ac:dyDescent="0.45">
      <c r="A32" s="193" t="s">
        <v>18</v>
      </c>
      <c r="B32" s="932">
        <v>11</v>
      </c>
      <c r="C32" s="932">
        <v>1</v>
      </c>
      <c r="D32" s="932">
        <v>12</v>
      </c>
      <c r="E32" s="932">
        <f t="shared" ref="E32:M32" si="6">SUM(E30:E31)</f>
        <v>7</v>
      </c>
      <c r="F32" s="932">
        <f t="shared" si="6"/>
        <v>0</v>
      </c>
      <c r="G32" s="932">
        <f t="shared" si="6"/>
        <v>7</v>
      </c>
      <c r="H32" s="932">
        <f t="shared" si="6"/>
        <v>30</v>
      </c>
      <c r="I32" s="932">
        <f t="shared" si="6"/>
        <v>1</v>
      </c>
      <c r="J32" s="933">
        <f t="shared" si="6"/>
        <v>31</v>
      </c>
      <c r="K32" s="933">
        <f t="shared" si="6"/>
        <v>48</v>
      </c>
      <c r="L32" s="933">
        <f t="shared" si="6"/>
        <v>2</v>
      </c>
      <c r="M32" s="934">
        <f t="shared" si="6"/>
        <v>50</v>
      </c>
      <c r="N32" s="931"/>
      <c r="O32" s="931"/>
    </row>
    <row r="33" spans="1:16" ht="12" customHeight="1" x14ac:dyDescent="0.4">
      <c r="A33" s="762"/>
      <c r="B33" s="764"/>
      <c r="C33" s="764"/>
      <c r="D33" s="764"/>
      <c r="E33" s="764"/>
      <c r="F33" s="764"/>
      <c r="G33" s="764"/>
      <c r="H33" s="764"/>
      <c r="I33" s="764"/>
      <c r="J33" s="764"/>
      <c r="K33" s="764"/>
      <c r="L33" s="764"/>
      <c r="M33" s="764"/>
      <c r="N33" s="764"/>
      <c r="O33" s="764"/>
    </row>
    <row r="34" spans="1:16" ht="25.5" hidden="1" customHeight="1" x14ac:dyDescent="0.4">
      <c r="A34" s="762"/>
      <c r="B34" s="764"/>
      <c r="C34" s="764"/>
      <c r="D34" s="764"/>
      <c r="E34" s="764"/>
      <c r="F34" s="764"/>
      <c r="G34" s="764"/>
      <c r="H34" s="764"/>
      <c r="I34" s="764"/>
      <c r="J34" s="764"/>
      <c r="K34" s="764"/>
      <c r="L34" s="764"/>
      <c r="M34" s="764"/>
      <c r="N34" s="765"/>
    </row>
    <row r="35" spans="1:16" ht="37.5" customHeight="1" x14ac:dyDescent="0.4">
      <c r="A35" s="1281"/>
      <c r="B35" s="1281"/>
      <c r="C35" s="1281"/>
      <c r="D35" s="1281"/>
      <c r="E35" s="1281"/>
      <c r="F35" s="1281"/>
      <c r="G35" s="1281"/>
      <c r="H35" s="1281"/>
      <c r="I35" s="1281"/>
      <c r="J35" s="1281"/>
      <c r="K35" s="1281"/>
      <c r="L35" s="766"/>
      <c r="M35" s="935"/>
      <c r="N35" s="766"/>
      <c r="O35" s="766"/>
      <c r="P35" s="766"/>
    </row>
    <row r="36" spans="1:16" ht="26.25" customHeight="1" x14ac:dyDescent="0.4"/>
  </sheetData>
  <mergeCells count="13">
    <mergeCell ref="A35:K35"/>
    <mergeCell ref="A5:A7"/>
    <mergeCell ref="B5:D5"/>
    <mergeCell ref="E5:G5"/>
    <mergeCell ref="A1:M1"/>
    <mergeCell ref="A3:B3"/>
    <mergeCell ref="C3:E3"/>
    <mergeCell ref="F3:M3"/>
    <mergeCell ref="H5:J5"/>
    <mergeCell ref="K5:M6"/>
    <mergeCell ref="B6:D6"/>
    <mergeCell ref="E6:G6"/>
    <mergeCell ref="H6:J6"/>
  </mergeCells>
  <pageMargins left="0.70866141732283472" right="0.70866141732283472" top="0.74803149606299213" bottom="0.74803149606299213" header="0.31496062992125984" footer="0.31496062992125984"/>
  <pageSetup paperSize="9" scale="45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W36"/>
  <sheetViews>
    <sheetView zoomScale="55" zoomScaleNormal="55" workbookViewId="0">
      <selection activeCell="B7" sqref="B7:D7"/>
    </sheetView>
  </sheetViews>
  <sheetFormatPr defaultRowHeight="26.25" x14ac:dyDescent="0.4"/>
  <cols>
    <col min="1" max="1" width="87.85546875" style="1" customWidth="1"/>
    <col min="2" max="2" width="14.42578125" style="1" customWidth="1"/>
    <col min="3" max="3" width="12.140625" style="1" customWidth="1"/>
    <col min="4" max="4" width="11" style="424" customWidth="1"/>
    <col min="5" max="5" width="15.5703125" style="1" customWidth="1"/>
    <col min="6" max="6" width="11.85546875" style="1" customWidth="1"/>
    <col min="7" max="7" width="9.5703125" style="424" customWidth="1"/>
    <col min="8" max="8" width="15.85546875" style="1" customWidth="1"/>
    <col min="9" max="9" width="11.5703125" style="1" customWidth="1"/>
    <col min="10" max="10" width="9.5703125" style="424" customWidth="1"/>
    <col min="11" max="11" width="9.5703125" style="1" customWidth="1"/>
    <col min="12" max="12" width="10.85546875" style="1" customWidth="1"/>
    <col min="13" max="13" width="9.5703125" style="424" customWidth="1"/>
    <col min="14" max="14" width="15.7109375" style="1" customWidth="1"/>
    <col min="15" max="15" width="13.140625" style="1" customWidth="1"/>
    <col min="16" max="18" width="10.7109375" style="1" customWidth="1"/>
    <col min="19" max="19" width="9.140625" style="1"/>
    <col min="20" max="20" width="12.85546875" style="1" customWidth="1"/>
    <col min="21" max="21" width="23.42578125" style="1" customWidth="1"/>
    <col min="22" max="23" width="9.140625" style="1"/>
    <col min="24" max="24" width="10.5703125" style="1" customWidth="1"/>
    <col min="25" max="25" width="11.28515625" style="1" customWidth="1"/>
    <col min="26" max="16384" width="9.140625" style="1"/>
  </cols>
  <sheetData>
    <row r="1" spans="1:23" ht="25.5" customHeight="1" x14ac:dyDescent="0.35">
      <c r="A1" s="1285" t="str">
        <f>[1]СПО!B1</f>
        <v>Гуманитарно-педагогическая академия (филиал) ФГАОУ ВО «КФУ им. В. И. Вернадского» в г. Ялте</v>
      </c>
      <c r="B1" s="1285"/>
      <c r="C1" s="1285"/>
      <c r="D1" s="1285"/>
      <c r="E1" s="1285"/>
      <c r="F1" s="1285"/>
      <c r="G1" s="1285"/>
      <c r="H1" s="1285"/>
      <c r="I1" s="1285"/>
      <c r="J1" s="1285"/>
      <c r="K1" s="1285"/>
      <c r="L1" s="1285"/>
      <c r="M1" s="1285"/>
      <c r="N1" s="1285"/>
      <c r="O1" s="1285"/>
      <c r="P1" s="1285"/>
      <c r="Q1" s="399"/>
      <c r="R1" s="399"/>
      <c r="S1" s="399"/>
      <c r="T1" s="399"/>
      <c r="U1" s="399"/>
      <c r="V1" s="399"/>
      <c r="W1" s="399"/>
    </row>
    <row r="2" spans="1:23" ht="20.25" customHeight="1" x14ac:dyDescent="0.35">
      <c r="A2" s="399"/>
      <c r="B2" s="399"/>
      <c r="C2" s="399"/>
      <c r="D2" s="399"/>
      <c r="E2" s="399"/>
      <c r="F2" s="399"/>
      <c r="G2" s="399"/>
      <c r="H2" s="399"/>
      <c r="I2" s="399"/>
      <c r="J2" s="399"/>
      <c r="K2" s="399"/>
      <c r="L2" s="399"/>
      <c r="M2" s="399"/>
      <c r="N2" s="399"/>
      <c r="O2" s="399"/>
      <c r="P2" s="399"/>
      <c r="Q2" s="399"/>
      <c r="R2" s="399"/>
      <c r="S2" s="399"/>
    </row>
    <row r="3" spans="1:23" ht="24.75" customHeight="1" x14ac:dyDescent="0.35">
      <c r="A3" s="1286" t="s">
        <v>136</v>
      </c>
      <c r="B3" s="1286"/>
      <c r="C3" s="1287" t="str">
        <f>[1]СПО!F3</f>
        <v>01.09.2017 г.</v>
      </c>
      <c r="D3" s="1287"/>
      <c r="E3" s="1287"/>
      <c r="F3" s="1288" t="s">
        <v>131</v>
      </c>
      <c r="G3" s="1288"/>
      <c r="H3" s="1288"/>
      <c r="I3" s="1288"/>
      <c r="J3" s="1288"/>
      <c r="K3" s="1288"/>
      <c r="L3" s="1288"/>
      <c r="M3" s="1288"/>
      <c r="N3" s="1288"/>
      <c r="O3" s="1288"/>
      <c r="P3" s="1288"/>
      <c r="Q3" s="2"/>
      <c r="R3" s="2"/>
    </row>
    <row r="4" spans="1:23" ht="33" customHeight="1" thickBot="1" x14ac:dyDescent="0.45">
      <c r="A4" s="429"/>
      <c r="B4" s="430"/>
      <c r="C4" s="430"/>
      <c r="D4" s="767"/>
      <c r="E4" s="430"/>
      <c r="F4" s="430"/>
      <c r="G4" s="767"/>
      <c r="H4" s="430"/>
      <c r="I4" s="430"/>
      <c r="J4" s="767"/>
      <c r="K4" s="430"/>
      <c r="L4" s="430"/>
      <c r="M4" s="767"/>
      <c r="N4" s="430"/>
      <c r="O4" s="430"/>
      <c r="P4" s="430"/>
    </row>
    <row r="5" spans="1:23" ht="33" customHeight="1" thickBot="1" x14ac:dyDescent="0.4">
      <c r="A5" s="1291" t="s">
        <v>1</v>
      </c>
      <c r="B5" s="1284" t="s">
        <v>19</v>
      </c>
      <c r="C5" s="1284"/>
      <c r="D5" s="1284"/>
      <c r="E5" s="1284" t="s">
        <v>20</v>
      </c>
      <c r="F5" s="1284"/>
      <c r="G5" s="1284"/>
      <c r="H5" s="1284" t="s">
        <v>21</v>
      </c>
      <c r="I5" s="1284"/>
      <c r="J5" s="1284"/>
      <c r="K5" s="1284" t="s">
        <v>22</v>
      </c>
      <c r="L5" s="1284"/>
      <c r="M5" s="1284"/>
      <c r="N5" s="1289" t="s">
        <v>26</v>
      </c>
      <c r="O5" s="1289"/>
      <c r="P5" s="1289"/>
      <c r="Q5" s="257"/>
      <c r="R5" s="257"/>
    </row>
    <row r="6" spans="1:23" ht="33" customHeight="1" thickBot="1" x14ac:dyDescent="0.4">
      <c r="A6" s="1291"/>
      <c r="B6" s="1290" t="s">
        <v>24</v>
      </c>
      <c r="C6" s="1290"/>
      <c r="D6" s="1290"/>
      <c r="E6" s="1290" t="s">
        <v>24</v>
      </c>
      <c r="F6" s="1290"/>
      <c r="G6" s="1290"/>
      <c r="H6" s="1290" t="s">
        <v>24</v>
      </c>
      <c r="I6" s="1290"/>
      <c r="J6" s="1290"/>
      <c r="K6" s="1290" t="s">
        <v>24</v>
      </c>
      <c r="L6" s="1290"/>
      <c r="M6" s="1290"/>
      <c r="N6" s="1289"/>
      <c r="O6" s="1289"/>
      <c r="P6" s="1289"/>
      <c r="Q6" s="257"/>
      <c r="R6" s="257"/>
    </row>
    <row r="7" spans="1:23" ht="99.75" customHeight="1" thickBot="1" x14ac:dyDescent="0.4">
      <c r="A7" s="1291"/>
      <c r="B7" s="400" t="s">
        <v>5</v>
      </c>
      <c r="C7" s="401" t="s">
        <v>6</v>
      </c>
      <c r="D7" s="402" t="s">
        <v>7</v>
      </c>
      <c r="E7" s="400" t="s">
        <v>5</v>
      </c>
      <c r="F7" s="401" t="s">
        <v>6</v>
      </c>
      <c r="G7" s="402" t="s">
        <v>7</v>
      </c>
      <c r="H7" s="400" t="s">
        <v>5</v>
      </c>
      <c r="I7" s="401" t="s">
        <v>6</v>
      </c>
      <c r="J7" s="402" t="s">
        <v>7</v>
      </c>
      <c r="K7" s="400" t="s">
        <v>5</v>
      </c>
      <c r="L7" s="401" t="s">
        <v>6</v>
      </c>
      <c r="M7" s="402" t="s">
        <v>7</v>
      </c>
      <c r="N7" s="400" t="s">
        <v>5</v>
      </c>
      <c r="O7" s="401" t="s">
        <v>6</v>
      </c>
      <c r="P7" s="402" t="s">
        <v>7</v>
      </c>
      <c r="Q7" s="257"/>
      <c r="R7" s="257"/>
    </row>
    <row r="8" spans="1:23" ht="36.75" customHeight="1" thickBot="1" x14ac:dyDescent="0.4">
      <c r="A8" s="14" t="s">
        <v>8</v>
      </c>
      <c r="B8" s="293">
        <f t="shared" ref="B8:P8" si="0">SUM(B9:B13)</f>
        <v>0</v>
      </c>
      <c r="C8" s="293">
        <f t="shared" si="0"/>
        <v>1</v>
      </c>
      <c r="D8" s="293">
        <f t="shared" si="0"/>
        <v>1</v>
      </c>
      <c r="E8" s="293">
        <f t="shared" si="0"/>
        <v>0</v>
      </c>
      <c r="F8" s="29">
        <f t="shared" si="0"/>
        <v>4</v>
      </c>
      <c r="G8" s="936">
        <f t="shared" si="0"/>
        <v>4</v>
      </c>
      <c r="H8" s="937">
        <f t="shared" si="0"/>
        <v>0</v>
      </c>
      <c r="I8" s="293">
        <f t="shared" si="0"/>
        <v>8</v>
      </c>
      <c r="J8" s="293">
        <f t="shared" si="0"/>
        <v>8</v>
      </c>
      <c r="K8" s="293">
        <f>SUM(K9:K13)</f>
        <v>0</v>
      </c>
      <c r="L8" s="293">
        <f>SUM(L9:L13)</f>
        <v>6</v>
      </c>
      <c r="M8" s="293">
        <f>SUM(M9:M13)</f>
        <v>6</v>
      </c>
      <c r="N8" s="293">
        <f t="shared" si="0"/>
        <v>0</v>
      </c>
      <c r="O8" s="293">
        <f t="shared" si="0"/>
        <v>19</v>
      </c>
      <c r="P8" s="425">
        <f t="shared" si="0"/>
        <v>19</v>
      </c>
      <c r="Q8" s="257"/>
      <c r="R8" s="257"/>
    </row>
    <row r="9" spans="1:23" ht="29.25" customHeight="1" x14ac:dyDescent="0.35">
      <c r="A9" s="49" t="s">
        <v>27</v>
      </c>
      <c r="B9" s="914">
        <v>0</v>
      </c>
      <c r="C9" s="915">
        <v>0</v>
      </c>
      <c r="D9" s="916">
        <v>0</v>
      </c>
      <c r="E9" s="914">
        <v>0</v>
      </c>
      <c r="F9" s="915">
        <v>0</v>
      </c>
      <c r="G9" s="916">
        <v>0</v>
      </c>
      <c r="H9" s="917">
        <f t="shared" ref="H9:M9" si="1">H25+H17</f>
        <v>0</v>
      </c>
      <c r="I9" s="915">
        <f t="shared" si="1"/>
        <v>0</v>
      </c>
      <c r="J9" s="916">
        <f t="shared" si="1"/>
        <v>0</v>
      </c>
      <c r="K9" s="938">
        <f t="shared" si="1"/>
        <v>0</v>
      </c>
      <c r="L9" s="939">
        <f t="shared" si="1"/>
        <v>0</v>
      </c>
      <c r="M9" s="940">
        <f t="shared" si="1"/>
        <v>0</v>
      </c>
      <c r="N9" s="105">
        <f>B9+E9+H9</f>
        <v>0</v>
      </c>
      <c r="O9" s="918">
        <f>C9+F9+I9</f>
        <v>0</v>
      </c>
      <c r="P9" s="919">
        <f>D9+G9+J9</f>
        <v>0</v>
      </c>
      <c r="Q9" s="257"/>
      <c r="R9" s="257"/>
    </row>
    <row r="10" spans="1:23" ht="27.75" customHeight="1" x14ac:dyDescent="0.35">
      <c r="A10" s="49" t="s">
        <v>28</v>
      </c>
      <c r="B10" s="109">
        <v>0</v>
      </c>
      <c r="C10" s="111">
        <v>1</v>
      </c>
      <c r="D10" s="920">
        <v>1</v>
      </c>
      <c r="E10" s="109">
        <f>E26+E18</f>
        <v>0</v>
      </c>
      <c r="F10" s="111">
        <v>4</v>
      </c>
      <c r="G10" s="920">
        <v>4</v>
      </c>
      <c r="H10" s="232">
        <f>H26+H18</f>
        <v>0</v>
      </c>
      <c r="I10" s="111">
        <v>8</v>
      </c>
      <c r="J10" s="920">
        <v>8</v>
      </c>
      <c r="K10" s="941">
        <f>K26+K18</f>
        <v>0</v>
      </c>
      <c r="L10" s="942">
        <v>6</v>
      </c>
      <c r="M10" s="943">
        <v>6</v>
      </c>
      <c r="N10" s="114">
        <f>B10+E10+H10</f>
        <v>0</v>
      </c>
      <c r="O10" s="921">
        <f>C10+F10+I10+L10</f>
        <v>19</v>
      </c>
      <c r="P10" s="922">
        <f>D10+G10+J10+M10</f>
        <v>19</v>
      </c>
      <c r="Q10" s="257"/>
      <c r="R10" s="257"/>
    </row>
    <row r="11" spans="1:23" ht="27.75" customHeight="1" x14ac:dyDescent="0.35">
      <c r="A11" s="49" t="s">
        <v>29</v>
      </c>
      <c r="B11" s="109">
        <v>0</v>
      </c>
      <c r="C11" s="111">
        <v>0</v>
      </c>
      <c r="D11" s="920">
        <v>0</v>
      </c>
      <c r="E11" s="109">
        <f>E27+E19</f>
        <v>0</v>
      </c>
      <c r="F11" s="111">
        <f>F27+F19</f>
        <v>0</v>
      </c>
      <c r="G11" s="920">
        <f>G27+G19</f>
        <v>0</v>
      </c>
      <c r="H11" s="232">
        <f>H27+H19</f>
        <v>0</v>
      </c>
      <c r="I11" s="111">
        <f t="shared" ref="I11:J13" si="2">I27+I19</f>
        <v>0</v>
      </c>
      <c r="J11" s="920">
        <f t="shared" si="2"/>
        <v>0</v>
      </c>
      <c r="K11" s="941">
        <f>K27+K19</f>
        <v>0</v>
      </c>
      <c r="L11" s="942">
        <f t="shared" ref="L11:M13" si="3">L27+L19</f>
        <v>0</v>
      </c>
      <c r="M11" s="943">
        <f t="shared" si="3"/>
        <v>0</v>
      </c>
      <c r="N11" s="114">
        <f>B11+E11+H11</f>
        <v>0</v>
      </c>
      <c r="O11" s="921">
        <f t="shared" ref="O11:P13" si="4">C11+F11+I11</f>
        <v>0</v>
      </c>
      <c r="P11" s="922">
        <f t="shared" si="4"/>
        <v>0</v>
      </c>
      <c r="Q11" s="257"/>
      <c r="R11" s="257"/>
    </row>
    <row r="12" spans="1:23" ht="30.75" customHeight="1" x14ac:dyDescent="0.35">
      <c r="A12" s="49" t="s">
        <v>30</v>
      </c>
      <c r="B12" s="109">
        <v>0</v>
      </c>
      <c r="C12" s="111">
        <v>0</v>
      </c>
      <c r="D12" s="920">
        <v>0</v>
      </c>
      <c r="E12" s="109">
        <f t="shared" ref="E12:G13" si="5">E27+E19</f>
        <v>0</v>
      </c>
      <c r="F12" s="111">
        <f t="shared" si="5"/>
        <v>0</v>
      </c>
      <c r="G12" s="920">
        <f t="shared" si="5"/>
        <v>0</v>
      </c>
      <c r="H12" s="232">
        <f>H28+H20</f>
        <v>0</v>
      </c>
      <c r="I12" s="111">
        <f t="shared" si="2"/>
        <v>0</v>
      </c>
      <c r="J12" s="920">
        <f t="shared" si="2"/>
        <v>0</v>
      </c>
      <c r="K12" s="941">
        <f>K28+K20</f>
        <v>0</v>
      </c>
      <c r="L12" s="942">
        <f t="shared" si="3"/>
        <v>0</v>
      </c>
      <c r="M12" s="943">
        <f t="shared" si="3"/>
        <v>0</v>
      </c>
      <c r="N12" s="114">
        <f>B12+E12+H12</f>
        <v>0</v>
      </c>
      <c r="O12" s="921">
        <f t="shared" si="4"/>
        <v>0</v>
      </c>
      <c r="P12" s="922">
        <f t="shared" si="4"/>
        <v>0</v>
      </c>
      <c r="Q12" s="257"/>
      <c r="R12" s="257"/>
    </row>
    <row r="13" spans="1:23" ht="32.25" customHeight="1" thickBot="1" x14ac:dyDescent="0.4">
      <c r="A13" s="49" t="s">
        <v>31</v>
      </c>
      <c r="B13" s="924">
        <v>0</v>
      </c>
      <c r="C13" s="925">
        <v>0</v>
      </c>
      <c r="D13" s="926">
        <v>0</v>
      </c>
      <c r="E13" s="924">
        <f t="shared" si="5"/>
        <v>0</v>
      </c>
      <c r="F13" s="925">
        <f t="shared" si="5"/>
        <v>0</v>
      </c>
      <c r="G13" s="926">
        <f t="shared" si="5"/>
        <v>0</v>
      </c>
      <c r="H13" s="927">
        <f>H29+H21</f>
        <v>0</v>
      </c>
      <c r="I13" s="925">
        <f t="shared" si="2"/>
        <v>0</v>
      </c>
      <c r="J13" s="926">
        <f t="shared" si="2"/>
        <v>0</v>
      </c>
      <c r="K13" s="944">
        <f>K29+K21</f>
        <v>0</v>
      </c>
      <c r="L13" s="945">
        <f t="shared" si="3"/>
        <v>0</v>
      </c>
      <c r="M13" s="946">
        <f t="shared" si="3"/>
        <v>0</v>
      </c>
      <c r="N13" s="283">
        <f>B13+E13+H13</f>
        <v>0</v>
      </c>
      <c r="O13" s="777">
        <f t="shared" si="4"/>
        <v>0</v>
      </c>
      <c r="P13" s="928">
        <f t="shared" si="4"/>
        <v>0</v>
      </c>
      <c r="Q13" s="257"/>
      <c r="R13" s="257"/>
    </row>
    <row r="14" spans="1:23" ht="36.75" customHeight="1" thickBot="1" x14ac:dyDescent="0.4">
      <c r="A14" s="289" t="s">
        <v>9</v>
      </c>
      <c r="B14" s="947">
        <f>SUM(B8:B13)</f>
        <v>0</v>
      </c>
      <c r="C14" s="948">
        <f t="shared" ref="C14:P14" si="6">SUM(C9:C13)</f>
        <v>1</v>
      </c>
      <c r="D14" s="949">
        <f t="shared" si="6"/>
        <v>1</v>
      </c>
      <c r="E14" s="950">
        <f t="shared" si="6"/>
        <v>0</v>
      </c>
      <c r="F14" s="948">
        <f t="shared" si="6"/>
        <v>4</v>
      </c>
      <c r="G14" s="949">
        <f t="shared" si="6"/>
        <v>4</v>
      </c>
      <c r="H14" s="950">
        <f t="shared" si="6"/>
        <v>0</v>
      </c>
      <c r="I14" s="948">
        <f t="shared" si="6"/>
        <v>8</v>
      </c>
      <c r="J14" s="949">
        <f t="shared" si="6"/>
        <v>8</v>
      </c>
      <c r="K14" s="950">
        <f>SUM(K9:K13)</f>
        <v>0</v>
      </c>
      <c r="L14" s="948">
        <f>SUM(L9:L13)</f>
        <v>6</v>
      </c>
      <c r="M14" s="949">
        <f>SUM(M9:M13)</f>
        <v>6</v>
      </c>
      <c r="N14" s="950">
        <f t="shared" si="6"/>
        <v>0</v>
      </c>
      <c r="O14" s="951">
        <f t="shared" si="6"/>
        <v>19</v>
      </c>
      <c r="P14" s="952">
        <f t="shared" si="6"/>
        <v>19</v>
      </c>
      <c r="Q14" s="257"/>
      <c r="R14" s="257"/>
    </row>
    <row r="15" spans="1:23" ht="27" customHeight="1" thickBot="1" x14ac:dyDescent="0.4">
      <c r="A15" s="289" t="s">
        <v>10</v>
      </c>
      <c r="B15" s="953"/>
      <c r="C15" s="954"/>
      <c r="D15" s="426"/>
      <c r="E15" s="953"/>
      <c r="F15" s="954"/>
      <c r="G15" s="426"/>
      <c r="H15" s="953"/>
      <c r="I15" s="954"/>
      <c r="J15" s="426"/>
      <c r="K15" s="953"/>
      <c r="L15" s="954"/>
      <c r="M15" s="426"/>
      <c r="N15" s="955"/>
      <c r="O15" s="954"/>
      <c r="P15" s="956"/>
      <c r="Q15" s="257"/>
      <c r="R15" s="257"/>
    </row>
    <row r="16" spans="1:23" ht="31.5" customHeight="1" thickBot="1" x14ac:dyDescent="0.4">
      <c r="A16" s="289" t="s">
        <v>11</v>
      </c>
      <c r="B16" s="24"/>
      <c r="C16" s="25"/>
      <c r="D16" s="10"/>
      <c r="E16" s="24"/>
      <c r="F16" s="25"/>
      <c r="G16" s="10"/>
      <c r="H16" s="24"/>
      <c r="I16" s="25"/>
      <c r="J16" s="10"/>
      <c r="K16" s="24"/>
      <c r="L16" s="25"/>
      <c r="M16" s="10"/>
      <c r="N16" s="11"/>
      <c r="O16" s="9"/>
      <c r="P16" s="26"/>
      <c r="Q16" s="258"/>
      <c r="R16" s="258"/>
    </row>
    <row r="17" spans="1:18" ht="24.95" customHeight="1" x14ac:dyDescent="0.35">
      <c r="A17" s="957" t="s">
        <v>27</v>
      </c>
      <c r="B17" s="914">
        <v>0</v>
      </c>
      <c r="C17" s="915">
        <v>0</v>
      </c>
      <c r="D17" s="916">
        <v>0</v>
      </c>
      <c r="E17" s="560">
        <v>0</v>
      </c>
      <c r="F17" s="914">
        <v>0</v>
      </c>
      <c r="G17" s="916">
        <f>SUM(E17:F17)</f>
        <v>0</v>
      </c>
      <c r="H17" s="560">
        <v>0</v>
      </c>
      <c r="I17" s="914">
        <v>0</v>
      </c>
      <c r="J17" s="916">
        <f>SUM(H17:I17)</f>
        <v>0</v>
      </c>
      <c r="K17" s="958">
        <v>0</v>
      </c>
      <c r="L17" s="958">
        <v>0</v>
      </c>
      <c r="M17" s="959">
        <f>SUM(K17:L17)</f>
        <v>0</v>
      </c>
      <c r="N17" s="105">
        <f>B17+E17+H17</f>
        <v>0</v>
      </c>
      <c r="O17" s="918">
        <f>C17+F17+I17</f>
        <v>0</v>
      </c>
      <c r="P17" s="919">
        <f>D17+G17+J17</f>
        <v>0</v>
      </c>
      <c r="Q17" s="12"/>
      <c r="R17" s="12"/>
    </row>
    <row r="18" spans="1:18" ht="24.95" customHeight="1" x14ac:dyDescent="0.35">
      <c r="A18" s="960" t="s">
        <v>28</v>
      </c>
      <c r="B18" s="109">
        <v>0</v>
      </c>
      <c r="C18" s="111">
        <v>1</v>
      </c>
      <c r="D18" s="920">
        <v>1</v>
      </c>
      <c r="E18" s="112">
        <v>0</v>
      </c>
      <c r="F18" s="109">
        <v>4</v>
      </c>
      <c r="G18" s="920">
        <v>4</v>
      </c>
      <c r="H18" s="112">
        <v>0</v>
      </c>
      <c r="I18" s="109">
        <v>8</v>
      </c>
      <c r="J18" s="920">
        <v>8</v>
      </c>
      <c r="K18" s="961">
        <v>0</v>
      </c>
      <c r="L18" s="961">
        <v>6</v>
      </c>
      <c r="M18" s="962">
        <v>6</v>
      </c>
      <c r="N18" s="114">
        <f>B18+E18+H18</f>
        <v>0</v>
      </c>
      <c r="O18" s="921">
        <f>C18+F18+I18+L18</f>
        <v>19</v>
      </c>
      <c r="P18" s="922">
        <f>D18+G18+J18+M18</f>
        <v>19</v>
      </c>
      <c r="Q18" s="12"/>
      <c r="R18" s="12"/>
    </row>
    <row r="19" spans="1:18" ht="24.95" customHeight="1" x14ac:dyDescent="0.35">
      <c r="A19" s="960" t="s">
        <v>29</v>
      </c>
      <c r="B19" s="109">
        <v>0</v>
      </c>
      <c r="C19" s="111">
        <v>0</v>
      </c>
      <c r="D19" s="920">
        <v>0</v>
      </c>
      <c r="E19" s="112">
        <v>0</v>
      </c>
      <c r="F19" s="109">
        <v>0</v>
      </c>
      <c r="G19" s="920">
        <f>SUM(E19:F19)</f>
        <v>0</v>
      </c>
      <c r="H19" s="112">
        <v>0</v>
      </c>
      <c r="I19" s="109">
        <v>0</v>
      </c>
      <c r="J19" s="920">
        <f>SUM(H19:I19)</f>
        <v>0</v>
      </c>
      <c r="K19" s="961">
        <v>0</v>
      </c>
      <c r="L19" s="961">
        <v>0</v>
      </c>
      <c r="M19" s="962">
        <f>SUM(K19:L19)</f>
        <v>0</v>
      </c>
      <c r="N19" s="114">
        <f>B19+E19+H19</f>
        <v>0</v>
      </c>
      <c r="O19" s="921">
        <f t="shared" ref="O19:P21" si="7">C19+F19+I19</f>
        <v>0</v>
      </c>
      <c r="P19" s="922">
        <f t="shared" si="7"/>
        <v>0</v>
      </c>
      <c r="Q19" s="12"/>
      <c r="R19" s="12"/>
    </row>
    <row r="20" spans="1:18" ht="29.25" customHeight="1" x14ac:dyDescent="0.35">
      <c r="A20" s="960" t="s">
        <v>30</v>
      </c>
      <c r="B20" s="109">
        <v>0</v>
      </c>
      <c r="C20" s="111">
        <v>0</v>
      </c>
      <c r="D20" s="920">
        <v>0</v>
      </c>
      <c r="E20" s="112">
        <v>0</v>
      </c>
      <c r="F20" s="109">
        <v>0</v>
      </c>
      <c r="G20" s="920">
        <f>SUM(E20:F20)</f>
        <v>0</v>
      </c>
      <c r="H20" s="112">
        <v>0</v>
      </c>
      <c r="I20" s="109">
        <v>0</v>
      </c>
      <c r="J20" s="920">
        <f>SUM(H20:I20)</f>
        <v>0</v>
      </c>
      <c r="K20" s="961">
        <v>0</v>
      </c>
      <c r="L20" s="961">
        <v>0</v>
      </c>
      <c r="M20" s="962">
        <f>SUM(K20:L20)</f>
        <v>0</v>
      </c>
      <c r="N20" s="114">
        <f>B20+E20+H20</f>
        <v>0</v>
      </c>
      <c r="O20" s="921">
        <f t="shared" si="7"/>
        <v>0</v>
      </c>
      <c r="P20" s="922">
        <f t="shared" si="7"/>
        <v>0</v>
      </c>
      <c r="Q20" s="12"/>
      <c r="R20" s="12"/>
    </row>
    <row r="21" spans="1:18" ht="43.5" customHeight="1" thickBot="1" x14ac:dyDescent="0.4">
      <c r="A21" s="963" t="s">
        <v>31</v>
      </c>
      <c r="B21" s="924">
        <v>0</v>
      </c>
      <c r="C21" s="925">
        <v>0</v>
      </c>
      <c r="D21" s="926">
        <v>0</v>
      </c>
      <c r="E21" s="233">
        <v>0</v>
      </c>
      <c r="F21" s="964">
        <v>0</v>
      </c>
      <c r="G21" s="926">
        <f>SUM(E21:F21)</f>
        <v>0</v>
      </c>
      <c r="H21" s="233">
        <v>0</v>
      </c>
      <c r="I21" s="964">
        <v>0</v>
      </c>
      <c r="J21" s="926">
        <f>SUM(H21:I21)</f>
        <v>0</v>
      </c>
      <c r="K21" s="965">
        <v>0</v>
      </c>
      <c r="L21" s="966">
        <v>0</v>
      </c>
      <c r="M21" s="967">
        <f>SUM(K21:L21)</f>
        <v>0</v>
      </c>
      <c r="N21" s="283">
        <f>B21+E21+H21</f>
        <v>0</v>
      </c>
      <c r="O21" s="777">
        <f t="shared" si="7"/>
        <v>0</v>
      </c>
      <c r="P21" s="928">
        <f t="shared" si="7"/>
        <v>0</v>
      </c>
      <c r="Q21" s="259"/>
      <c r="R21" s="259"/>
    </row>
    <row r="22" spans="1:18" ht="27" thickBot="1" x14ac:dyDescent="0.4">
      <c r="A22" s="403" t="s">
        <v>13</v>
      </c>
      <c r="B22" s="405">
        <f t="shared" ref="B22:P22" si="8">SUM(B17:B21)</f>
        <v>0</v>
      </c>
      <c r="C22" s="417">
        <f t="shared" si="8"/>
        <v>1</v>
      </c>
      <c r="D22" s="406">
        <f t="shared" si="8"/>
        <v>1</v>
      </c>
      <c r="E22" s="427">
        <f t="shared" si="8"/>
        <v>0</v>
      </c>
      <c r="F22" s="417">
        <f t="shared" si="8"/>
        <v>4</v>
      </c>
      <c r="G22" s="406">
        <f t="shared" si="8"/>
        <v>4</v>
      </c>
      <c r="H22" s="427">
        <f t="shared" si="8"/>
        <v>0</v>
      </c>
      <c r="I22" s="417">
        <f t="shared" si="8"/>
        <v>8</v>
      </c>
      <c r="J22" s="406">
        <f t="shared" si="8"/>
        <v>8</v>
      </c>
      <c r="K22" s="427">
        <f>SUM(K17:K21)</f>
        <v>0</v>
      </c>
      <c r="L22" s="417">
        <f>SUM(L17:L21)</f>
        <v>6</v>
      </c>
      <c r="M22" s="417">
        <f>SUM(M17:M21)</f>
        <v>6</v>
      </c>
      <c r="N22" s="768">
        <f t="shared" si="8"/>
        <v>0</v>
      </c>
      <c r="O22" s="769">
        <f t="shared" si="8"/>
        <v>19</v>
      </c>
      <c r="P22" s="770">
        <f t="shared" si="8"/>
        <v>19</v>
      </c>
      <c r="Q22" s="259"/>
      <c r="R22" s="259"/>
    </row>
    <row r="23" spans="1:18" ht="24.95" customHeight="1" thickBot="1" x14ac:dyDescent="0.4">
      <c r="A23" s="13" t="s">
        <v>14</v>
      </c>
      <c r="B23" s="27"/>
      <c r="C23" s="28"/>
      <c r="D23" s="426"/>
      <c r="E23" s="27"/>
      <c r="F23" s="28"/>
      <c r="G23" s="426"/>
      <c r="H23" s="407"/>
      <c r="I23" s="408"/>
      <c r="J23" s="548"/>
      <c r="K23" s="407"/>
      <c r="L23" s="408"/>
      <c r="M23" s="548"/>
      <c r="N23" s="771"/>
      <c r="O23" s="772"/>
      <c r="P23" s="773"/>
      <c r="Q23" s="12"/>
      <c r="R23" s="12"/>
    </row>
    <row r="24" spans="1:18" ht="24.95" customHeight="1" x14ac:dyDescent="0.35">
      <c r="A24" s="409" t="s">
        <v>27</v>
      </c>
      <c r="B24" s="410">
        <v>0</v>
      </c>
      <c r="C24" s="295">
        <v>0</v>
      </c>
      <c r="D24" s="431">
        <f>SUM(B24:C24)</f>
        <v>0</v>
      </c>
      <c r="E24" s="432">
        <v>0</v>
      </c>
      <c r="F24" s="295">
        <v>0</v>
      </c>
      <c r="G24" s="431">
        <f>SUM(E24:F24)</f>
        <v>0</v>
      </c>
      <c r="H24" s="432">
        <v>0</v>
      </c>
      <c r="I24" s="295">
        <v>0</v>
      </c>
      <c r="J24" s="431">
        <f>SUM(H24:I24)</f>
        <v>0</v>
      </c>
      <c r="K24" s="432">
        <v>0</v>
      </c>
      <c r="L24" s="295">
        <v>0</v>
      </c>
      <c r="M24" s="431">
        <f>SUM(K24:L24)</f>
        <v>0</v>
      </c>
      <c r="N24" s="438">
        <f t="shared" ref="N24:P28" si="9">B24+E24+H24+K24</f>
        <v>0</v>
      </c>
      <c r="O24" s="968">
        <f t="shared" si="9"/>
        <v>0</v>
      </c>
      <c r="P24" s="969">
        <f t="shared" si="9"/>
        <v>0</v>
      </c>
      <c r="Q24" s="12"/>
      <c r="R24" s="12"/>
    </row>
    <row r="25" spans="1:18" ht="33" customHeight="1" x14ac:dyDescent="0.35">
      <c r="A25" s="262" t="s">
        <v>28</v>
      </c>
      <c r="B25" s="18">
        <v>0</v>
      </c>
      <c r="C25" s="6">
        <v>0</v>
      </c>
      <c r="D25" s="433">
        <f>SUM(B25:C25)</f>
        <v>0</v>
      </c>
      <c r="E25" s="434">
        <v>0</v>
      </c>
      <c r="F25" s="6">
        <v>0</v>
      </c>
      <c r="G25" s="433">
        <f>SUM(E25:F25)</f>
        <v>0</v>
      </c>
      <c r="H25" s="434">
        <v>0</v>
      </c>
      <c r="I25" s="6">
        <v>0</v>
      </c>
      <c r="J25" s="433">
        <f>SUM(H25:I25)</f>
        <v>0</v>
      </c>
      <c r="K25" s="434">
        <v>0</v>
      </c>
      <c r="L25" s="6">
        <v>0</v>
      </c>
      <c r="M25" s="433">
        <f>SUM(K25:L25)</f>
        <v>0</v>
      </c>
      <c r="N25" s="439">
        <f t="shared" si="9"/>
        <v>0</v>
      </c>
      <c r="O25" s="970">
        <f t="shared" si="9"/>
        <v>0</v>
      </c>
      <c r="P25" s="971">
        <f t="shared" si="9"/>
        <v>0</v>
      </c>
      <c r="Q25" s="12"/>
      <c r="R25" s="12"/>
    </row>
    <row r="26" spans="1:18" ht="24.95" customHeight="1" x14ac:dyDescent="0.35">
      <c r="A26" s="262" t="s">
        <v>29</v>
      </c>
      <c r="B26" s="18">
        <v>0</v>
      </c>
      <c r="C26" s="6">
        <v>0</v>
      </c>
      <c r="D26" s="433">
        <f>SUM(B26:C26)</f>
        <v>0</v>
      </c>
      <c r="E26" s="434">
        <v>0</v>
      </c>
      <c r="F26" s="6">
        <v>0</v>
      </c>
      <c r="G26" s="433">
        <f>SUM(E26:F26)</f>
        <v>0</v>
      </c>
      <c r="H26" s="434">
        <v>0</v>
      </c>
      <c r="I26" s="6">
        <v>0</v>
      </c>
      <c r="J26" s="433">
        <f>SUM(H26:I26)</f>
        <v>0</v>
      </c>
      <c r="K26" s="434">
        <v>0</v>
      </c>
      <c r="L26" s="6">
        <v>0</v>
      </c>
      <c r="M26" s="433">
        <f>SUM(K26:L26)</f>
        <v>0</v>
      </c>
      <c r="N26" s="439">
        <f t="shared" si="9"/>
        <v>0</v>
      </c>
      <c r="O26" s="970">
        <f t="shared" si="9"/>
        <v>0</v>
      </c>
      <c r="P26" s="971">
        <f t="shared" si="9"/>
        <v>0</v>
      </c>
      <c r="Q26" s="259"/>
      <c r="R26" s="259"/>
    </row>
    <row r="27" spans="1:18" ht="32.25" customHeight="1" x14ac:dyDescent="0.35">
      <c r="A27" s="262" t="s">
        <v>30</v>
      </c>
      <c r="B27" s="18">
        <v>0</v>
      </c>
      <c r="C27" s="6">
        <v>0</v>
      </c>
      <c r="D27" s="433">
        <f>SUM(B27:C27)</f>
        <v>0</v>
      </c>
      <c r="E27" s="434">
        <v>0</v>
      </c>
      <c r="F27" s="6">
        <v>0</v>
      </c>
      <c r="G27" s="433">
        <f>SUM(E27:F27)</f>
        <v>0</v>
      </c>
      <c r="H27" s="434">
        <v>0</v>
      </c>
      <c r="I27" s="6">
        <v>0</v>
      </c>
      <c r="J27" s="433">
        <f>SUM(H27:I27)</f>
        <v>0</v>
      </c>
      <c r="K27" s="434">
        <v>0</v>
      </c>
      <c r="L27" s="6">
        <v>0</v>
      </c>
      <c r="M27" s="433">
        <f>SUM(K27:L27)</f>
        <v>0</v>
      </c>
      <c r="N27" s="439">
        <f t="shared" si="9"/>
        <v>0</v>
      </c>
      <c r="O27" s="970">
        <f t="shared" si="9"/>
        <v>0</v>
      </c>
      <c r="P27" s="971">
        <f t="shared" si="9"/>
        <v>0</v>
      </c>
      <c r="Q27" s="265"/>
      <c r="R27" s="265"/>
    </row>
    <row r="28" spans="1:18" ht="29.25" customHeight="1" thickBot="1" x14ac:dyDescent="0.4">
      <c r="A28" s="411" t="s">
        <v>31</v>
      </c>
      <c r="B28" s="412">
        <v>0</v>
      </c>
      <c r="C28" s="414">
        <v>0</v>
      </c>
      <c r="D28" s="435">
        <f>SUM(B28:C28)</f>
        <v>0</v>
      </c>
      <c r="E28" s="436">
        <v>0</v>
      </c>
      <c r="F28" s="414">
        <v>0</v>
      </c>
      <c r="G28" s="435">
        <f>SUM(E28:F28)</f>
        <v>0</v>
      </c>
      <c r="H28" s="436">
        <v>0</v>
      </c>
      <c r="I28" s="414">
        <v>0</v>
      </c>
      <c r="J28" s="435">
        <f>SUM(H28:I28)</f>
        <v>0</v>
      </c>
      <c r="K28" s="436">
        <v>0</v>
      </c>
      <c r="L28" s="414">
        <v>0</v>
      </c>
      <c r="M28" s="435">
        <f>SUM(K28:L28)</f>
        <v>0</v>
      </c>
      <c r="N28" s="440">
        <f t="shared" si="9"/>
        <v>0</v>
      </c>
      <c r="O28" s="972">
        <f t="shared" si="9"/>
        <v>0</v>
      </c>
      <c r="P28" s="973">
        <f t="shared" si="9"/>
        <v>0</v>
      </c>
      <c r="Q28" s="259"/>
      <c r="R28" s="259"/>
    </row>
    <row r="29" spans="1:18" thickBot="1" x14ac:dyDescent="0.4">
      <c r="A29" s="403" t="s">
        <v>15</v>
      </c>
      <c r="B29" s="417">
        <f t="shared" ref="B29:P29" si="10">SUM(B24:B28)</f>
        <v>0</v>
      </c>
      <c r="C29" s="417">
        <f t="shared" si="10"/>
        <v>0</v>
      </c>
      <c r="D29" s="417">
        <f t="shared" si="10"/>
        <v>0</v>
      </c>
      <c r="E29" s="417">
        <f t="shared" si="10"/>
        <v>0</v>
      </c>
      <c r="F29" s="417">
        <f t="shared" si="10"/>
        <v>0</v>
      </c>
      <c r="G29" s="417">
        <f t="shared" si="10"/>
        <v>0</v>
      </c>
      <c r="H29" s="418">
        <f t="shared" si="10"/>
        <v>0</v>
      </c>
      <c r="I29" s="418">
        <f t="shared" si="10"/>
        <v>0</v>
      </c>
      <c r="J29" s="418">
        <f t="shared" si="10"/>
        <v>0</v>
      </c>
      <c r="K29" s="418">
        <f>SUM(K24:K28)</f>
        <v>0</v>
      </c>
      <c r="L29" s="418">
        <f>SUM(L24:L28)</f>
        <v>0</v>
      </c>
      <c r="M29" s="418">
        <f>SUM(M24:M28)</f>
        <v>0</v>
      </c>
      <c r="N29" s="417">
        <f t="shared" si="10"/>
        <v>0</v>
      </c>
      <c r="O29" s="417">
        <f t="shared" si="10"/>
        <v>0</v>
      </c>
      <c r="P29" s="406">
        <f t="shared" si="10"/>
        <v>0</v>
      </c>
      <c r="Q29" s="12"/>
      <c r="R29" s="12"/>
    </row>
    <row r="30" spans="1:18" thickBot="1" x14ac:dyDescent="0.4">
      <c r="A30" s="441" t="s">
        <v>16</v>
      </c>
      <c r="B30" s="8">
        <f t="shared" ref="B30:P30" si="11">B22</f>
        <v>0</v>
      </c>
      <c r="C30" s="8">
        <f t="shared" si="11"/>
        <v>1</v>
      </c>
      <c r="D30" s="8">
        <f t="shared" si="11"/>
        <v>1</v>
      </c>
      <c r="E30" s="8">
        <f t="shared" si="11"/>
        <v>0</v>
      </c>
      <c r="F30" s="8">
        <f t="shared" si="11"/>
        <v>4</v>
      </c>
      <c r="G30" s="22">
        <f t="shared" si="11"/>
        <v>4</v>
      </c>
      <c r="H30" s="22">
        <f t="shared" si="11"/>
        <v>0</v>
      </c>
      <c r="I30" s="22">
        <f t="shared" si="11"/>
        <v>8</v>
      </c>
      <c r="J30" s="22">
        <f t="shared" si="11"/>
        <v>8</v>
      </c>
      <c r="K30" s="22">
        <f>K22</f>
        <v>0</v>
      </c>
      <c r="L30" s="22">
        <f>L22</f>
        <v>6</v>
      </c>
      <c r="M30" s="22">
        <f>M22</f>
        <v>6</v>
      </c>
      <c r="N30" s="22">
        <f t="shared" si="11"/>
        <v>0</v>
      </c>
      <c r="O30" s="22">
        <f t="shared" si="11"/>
        <v>19</v>
      </c>
      <c r="P30" s="19">
        <f t="shared" si="11"/>
        <v>19</v>
      </c>
      <c r="Q30" s="260"/>
      <c r="R30" s="260"/>
    </row>
    <row r="31" spans="1:18" thickBot="1" x14ac:dyDescent="0.4">
      <c r="A31" s="441" t="s">
        <v>17</v>
      </c>
      <c r="B31" s="8">
        <f t="shared" ref="B31:P31" si="12">B29</f>
        <v>0</v>
      </c>
      <c r="C31" s="8">
        <f t="shared" si="12"/>
        <v>0</v>
      </c>
      <c r="D31" s="8">
        <f t="shared" si="12"/>
        <v>0</v>
      </c>
      <c r="E31" s="8">
        <f t="shared" si="12"/>
        <v>0</v>
      </c>
      <c r="F31" s="8">
        <f t="shared" si="12"/>
        <v>0</v>
      </c>
      <c r="G31" s="22">
        <f t="shared" si="12"/>
        <v>0</v>
      </c>
      <c r="H31" s="22">
        <f t="shared" si="12"/>
        <v>0</v>
      </c>
      <c r="I31" s="22">
        <f t="shared" si="12"/>
        <v>0</v>
      </c>
      <c r="J31" s="22">
        <f t="shared" si="12"/>
        <v>0</v>
      </c>
      <c r="K31" s="22">
        <f>K29</f>
        <v>0</v>
      </c>
      <c r="L31" s="22">
        <f>L29</f>
        <v>0</v>
      </c>
      <c r="M31" s="22">
        <f>M29</f>
        <v>0</v>
      </c>
      <c r="N31" s="22">
        <f t="shared" si="12"/>
        <v>0</v>
      </c>
      <c r="O31" s="22">
        <f t="shared" si="12"/>
        <v>0</v>
      </c>
      <c r="P31" s="19">
        <f t="shared" si="12"/>
        <v>0</v>
      </c>
      <c r="Q31" s="16"/>
      <c r="R31" s="16"/>
    </row>
    <row r="32" spans="1:18" thickBot="1" x14ac:dyDescent="0.4">
      <c r="A32" s="264" t="s">
        <v>18</v>
      </c>
      <c r="B32" s="442">
        <f t="shared" ref="B32:P32" si="13">SUM(B30:B31)</f>
        <v>0</v>
      </c>
      <c r="C32" s="443">
        <f t="shared" si="13"/>
        <v>1</v>
      </c>
      <c r="D32" s="443">
        <f t="shared" si="13"/>
        <v>1</v>
      </c>
      <c r="E32" s="443">
        <f t="shared" si="13"/>
        <v>0</v>
      </c>
      <c r="F32" s="443">
        <f t="shared" si="13"/>
        <v>4</v>
      </c>
      <c r="G32" s="444">
        <f t="shared" si="13"/>
        <v>4</v>
      </c>
      <c r="H32" s="444">
        <f t="shared" si="13"/>
        <v>0</v>
      </c>
      <c r="I32" s="444">
        <f t="shared" si="13"/>
        <v>8</v>
      </c>
      <c r="J32" s="444">
        <f t="shared" si="13"/>
        <v>8</v>
      </c>
      <c r="K32" s="444">
        <f>SUM(K30:K31)</f>
        <v>0</v>
      </c>
      <c r="L32" s="444">
        <f>SUM(L30:L31)</f>
        <v>6</v>
      </c>
      <c r="M32" s="444">
        <f>SUM(M30:M31)</f>
        <v>6</v>
      </c>
      <c r="N32" s="444">
        <f t="shared" si="13"/>
        <v>0</v>
      </c>
      <c r="O32" s="444">
        <f t="shared" si="13"/>
        <v>19</v>
      </c>
      <c r="P32" s="445">
        <f t="shared" si="13"/>
        <v>19</v>
      </c>
      <c r="Q32" s="16"/>
      <c r="R32" s="16"/>
    </row>
    <row r="33" spans="1:19" ht="12" customHeight="1" x14ac:dyDescent="0.35">
      <c r="A33" s="12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</row>
    <row r="34" spans="1:19" ht="25.5" hidden="1" customHeight="1" x14ac:dyDescent="0.35">
      <c r="A34" s="12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7"/>
    </row>
    <row r="35" spans="1:19" ht="37.5" customHeight="1" x14ac:dyDescent="0.35">
      <c r="A35" s="1282" t="s">
        <v>108</v>
      </c>
      <c r="B35" s="1282"/>
      <c r="C35" s="1282"/>
      <c r="D35" s="1282"/>
      <c r="E35" s="1282"/>
      <c r="F35" s="1282"/>
      <c r="G35" s="1282"/>
      <c r="H35" s="1282"/>
      <c r="I35" s="1282"/>
      <c r="J35" s="1282"/>
      <c r="K35" s="1282"/>
      <c r="L35" s="1282"/>
      <c r="M35" s="1282"/>
      <c r="N35" s="1282"/>
      <c r="O35" s="1282"/>
      <c r="P35" s="1282"/>
      <c r="Q35" s="1282"/>
      <c r="R35" s="1282"/>
      <c r="S35" s="1282"/>
    </row>
    <row r="36" spans="1:19" ht="39.950000000000003" customHeight="1" x14ac:dyDescent="0.4">
      <c r="A36" s="1283" t="str">
        <f>[1]СПО!B42</f>
        <v>Начальник УМО___________________И.И. Линник</v>
      </c>
      <c r="B36" s="1283"/>
      <c r="C36" s="1283"/>
      <c r="D36" s="1283"/>
      <c r="E36" s="1283"/>
      <c r="F36" s="1283"/>
      <c r="G36" s="1283"/>
      <c r="H36" s="1283"/>
      <c r="I36" s="1283"/>
      <c r="J36" s="1283"/>
      <c r="K36" s="1283"/>
      <c r="L36" s="1283"/>
      <c r="M36" s="1283"/>
      <c r="N36" s="1283"/>
      <c r="O36" s="1283"/>
      <c r="P36" s="1283"/>
      <c r="Q36" s="17"/>
      <c r="R36" s="17"/>
      <c r="S36" s="17"/>
    </row>
  </sheetData>
  <mergeCells count="16">
    <mergeCell ref="B6:D6"/>
    <mergeCell ref="E6:G6"/>
    <mergeCell ref="H6:J6"/>
    <mergeCell ref="A5:A7"/>
    <mergeCell ref="B5:D5"/>
    <mergeCell ref="E5:G5"/>
    <mergeCell ref="A35:S35"/>
    <mergeCell ref="A36:P36"/>
    <mergeCell ref="H5:J5"/>
    <mergeCell ref="A1:P1"/>
    <mergeCell ref="A3:B3"/>
    <mergeCell ref="C3:E3"/>
    <mergeCell ref="F3:P3"/>
    <mergeCell ref="K5:M5"/>
    <mergeCell ref="N5:P6"/>
    <mergeCell ref="K6:M6"/>
  </mergeCells>
  <pageMargins left="0.70866141732283472" right="0.70866141732283472" top="0.74803149606299213" bottom="0.74803149606299213" header="0.31496062992125984" footer="0.31496062992125984"/>
  <pageSetup paperSize="9" scale="45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P33"/>
  <sheetViews>
    <sheetView zoomScale="55" zoomScaleNormal="55" workbookViewId="0">
      <selection activeCell="R16" sqref="R16"/>
    </sheetView>
  </sheetViews>
  <sheetFormatPr defaultRowHeight="25.5" x14ac:dyDescent="0.35"/>
  <cols>
    <col min="1" max="1" width="88.85546875" style="31" customWidth="1"/>
    <col min="2" max="2" width="16" style="31" customWidth="1"/>
    <col min="3" max="3" width="13.42578125" style="31" customWidth="1"/>
    <col min="4" max="4" width="12.28515625" style="31" customWidth="1"/>
    <col min="5" max="5" width="9.42578125" style="31" hidden="1" customWidth="1"/>
    <col min="6" max="6" width="10.42578125" style="31" hidden="1" customWidth="1"/>
    <col min="7" max="7" width="12.28515625" style="31" hidden="1" customWidth="1"/>
    <col min="8" max="8" width="12.5703125" style="31" customWidth="1"/>
    <col min="9" max="9" width="14.140625" style="31" customWidth="1"/>
    <col min="10" max="10" width="12.7109375" style="31" customWidth="1"/>
    <col min="11" max="12" width="10.7109375" style="31" customWidth="1"/>
    <col min="13" max="13" width="9.140625" style="31"/>
    <col min="14" max="14" width="12.85546875" style="31" customWidth="1"/>
    <col min="15" max="15" width="23.42578125" style="31" customWidth="1"/>
    <col min="16" max="17" width="9.140625" style="31"/>
    <col min="18" max="18" width="10.5703125" style="31" bestFit="1" customWidth="1"/>
    <col min="19" max="19" width="11.28515625" style="31" customWidth="1"/>
    <col min="20" max="16384" width="9.140625" style="31"/>
  </cols>
  <sheetData>
    <row r="1" spans="1:14" ht="25.5" customHeight="1" x14ac:dyDescent="0.35">
      <c r="A1" s="1263" t="s">
        <v>0</v>
      </c>
      <c r="B1" s="1263"/>
      <c r="C1" s="1263"/>
      <c r="D1" s="1263"/>
      <c r="E1" s="1263"/>
      <c r="F1" s="1263"/>
      <c r="G1" s="1263"/>
      <c r="H1" s="1263"/>
      <c r="I1" s="1263"/>
      <c r="J1" s="1263"/>
      <c r="K1" s="1263"/>
      <c r="L1" s="1263"/>
      <c r="M1" s="1263"/>
      <c r="N1" s="1263"/>
    </row>
    <row r="2" spans="1:14" ht="26.25" customHeight="1" x14ac:dyDescent="0.35">
      <c r="A2" s="1292" t="s">
        <v>151</v>
      </c>
      <c r="B2" s="1292"/>
      <c r="C2" s="1292"/>
      <c r="D2" s="1292"/>
      <c r="E2" s="1292"/>
      <c r="F2" s="1292"/>
      <c r="G2" s="1292"/>
      <c r="H2" s="1292"/>
      <c r="I2" s="1292"/>
      <c r="J2" s="1292"/>
      <c r="K2" s="1292"/>
      <c r="L2" s="1292"/>
      <c r="M2" s="1292"/>
      <c r="N2" s="1292"/>
    </row>
    <row r="3" spans="1:14" ht="37.5" customHeight="1" x14ac:dyDescent="0.35">
      <c r="A3" s="1263" t="s">
        <v>152</v>
      </c>
      <c r="B3" s="1263"/>
      <c r="C3" s="1263"/>
      <c r="D3" s="1263"/>
      <c r="E3" s="1263"/>
      <c r="F3" s="1263"/>
      <c r="G3" s="1263"/>
      <c r="H3" s="1263"/>
      <c r="I3" s="1263"/>
      <c r="J3" s="1263"/>
      <c r="K3" s="30"/>
      <c r="L3" s="30"/>
    </row>
    <row r="4" spans="1:14" ht="24.75" customHeight="1" thickBot="1" x14ac:dyDescent="0.4">
      <c r="A4" s="32"/>
    </row>
    <row r="5" spans="1:14" ht="33" customHeight="1" x14ac:dyDescent="0.35">
      <c r="A5" s="1264" t="s">
        <v>33</v>
      </c>
      <c r="B5" s="1295">
        <v>3</v>
      </c>
      <c r="C5" s="1296"/>
      <c r="D5" s="1297"/>
      <c r="E5" s="1295"/>
      <c r="F5" s="1296"/>
      <c r="G5" s="1297"/>
      <c r="H5" s="1270" t="s">
        <v>23</v>
      </c>
      <c r="I5" s="1271"/>
      <c r="J5" s="1272"/>
      <c r="K5" s="33"/>
      <c r="L5" s="33"/>
    </row>
    <row r="6" spans="1:14" ht="24.75" customHeight="1" thickBot="1" x14ac:dyDescent="0.4">
      <c r="A6" s="1265"/>
      <c r="B6" s="1298"/>
      <c r="C6" s="1299"/>
      <c r="D6" s="1300"/>
      <c r="E6" s="1298"/>
      <c r="F6" s="1299"/>
      <c r="G6" s="1300"/>
      <c r="H6" s="1273"/>
      <c r="I6" s="1274"/>
      <c r="J6" s="1275"/>
      <c r="K6" s="33"/>
      <c r="L6" s="33"/>
    </row>
    <row r="7" spans="1:14" ht="99.75" customHeight="1" thickBot="1" x14ac:dyDescent="0.4">
      <c r="A7" s="1294"/>
      <c r="B7" s="400" t="s">
        <v>5</v>
      </c>
      <c r="C7" s="401" t="s">
        <v>6</v>
      </c>
      <c r="D7" s="402" t="s">
        <v>7</v>
      </c>
      <c r="E7" s="400" t="s">
        <v>5</v>
      </c>
      <c r="F7" s="401" t="s">
        <v>6</v>
      </c>
      <c r="G7" s="402" t="s">
        <v>7</v>
      </c>
      <c r="H7" s="400" t="s">
        <v>5</v>
      </c>
      <c r="I7" s="401" t="s">
        <v>6</v>
      </c>
      <c r="J7" s="402" t="s">
        <v>7</v>
      </c>
      <c r="K7" s="33"/>
      <c r="L7" s="33"/>
    </row>
    <row r="8" spans="1:14" ht="30.75" customHeight="1" x14ac:dyDescent="0.35">
      <c r="A8" s="135" t="s">
        <v>34</v>
      </c>
      <c r="B8" s="119">
        <v>1</v>
      </c>
      <c r="C8" s="119">
        <v>0</v>
      </c>
      <c r="D8" s="974">
        <v>1</v>
      </c>
      <c r="E8" s="266"/>
      <c r="F8" s="119"/>
      <c r="G8" s="119"/>
      <c r="H8" s="119">
        <v>1</v>
      </c>
      <c r="I8" s="119">
        <v>0</v>
      </c>
      <c r="J8" s="974">
        <v>1</v>
      </c>
      <c r="K8" s="33"/>
      <c r="L8" s="33"/>
    </row>
    <row r="9" spans="1:14" ht="58.5" customHeight="1" x14ac:dyDescent="0.35">
      <c r="A9" s="49" t="s">
        <v>35</v>
      </c>
      <c r="B9" s="112">
        <v>0</v>
      </c>
      <c r="C9" s="110">
        <v>0</v>
      </c>
      <c r="D9" s="111">
        <v>0</v>
      </c>
      <c r="E9" s="112"/>
      <c r="F9" s="110"/>
      <c r="G9" s="111"/>
      <c r="H9" s="137">
        <f t="shared" ref="H9:I11" si="0">B9+E9</f>
        <v>0</v>
      </c>
      <c r="I9" s="982">
        <f t="shared" si="0"/>
        <v>0</v>
      </c>
      <c r="J9" s="138">
        <f>SUM(H9:I9)</f>
        <v>0</v>
      </c>
      <c r="K9" s="33"/>
      <c r="L9" s="33"/>
    </row>
    <row r="10" spans="1:14" ht="33" customHeight="1" x14ac:dyDescent="0.35">
      <c r="A10" s="139" t="s">
        <v>36</v>
      </c>
      <c r="B10" s="112">
        <v>0</v>
      </c>
      <c r="C10" s="110">
        <v>0</v>
      </c>
      <c r="D10" s="111">
        <v>0</v>
      </c>
      <c r="E10" s="112"/>
      <c r="F10" s="110"/>
      <c r="G10" s="111"/>
      <c r="H10" s="137">
        <f t="shared" si="0"/>
        <v>0</v>
      </c>
      <c r="I10" s="982">
        <f t="shared" si="0"/>
        <v>0</v>
      </c>
      <c r="J10" s="138">
        <f>SUM(H10:I10)</f>
        <v>0</v>
      </c>
      <c r="K10" s="33"/>
      <c r="L10" s="33"/>
    </row>
    <row r="11" spans="1:14" ht="54.75" customHeight="1" thickBot="1" x14ac:dyDescent="0.4">
      <c r="A11" s="49" t="s">
        <v>37</v>
      </c>
      <c r="B11" s="140">
        <v>1</v>
      </c>
      <c r="C11" s="141">
        <v>0</v>
      </c>
      <c r="D11" s="111">
        <v>1</v>
      </c>
      <c r="E11" s="140"/>
      <c r="F11" s="141"/>
      <c r="G11" s="111"/>
      <c r="H11" s="137">
        <f t="shared" si="0"/>
        <v>1</v>
      </c>
      <c r="I11" s="982">
        <f t="shared" si="0"/>
        <v>0</v>
      </c>
      <c r="J11" s="138">
        <f>SUM(H11:I11)</f>
        <v>1</v>
      </c>
      <c r="K11" s="33"/>
      <c r="L11" s="33"/>
    </row>
    <row r="12" spans="1:14" ht="30" customHeight="1" thickBot="1" x14ac:dyDescent="0.4">
      <c r="A12" s="56" t="s">
        <v>41</v>
      </c>
      <c r="B12" s="59">
        <f>SUM(B9:B11)</f>
        <v>1</v>
      </c>
      <c r="C12" s="59">
        <f>SUM(C9:C11)</f>
        <v>0</v>
      </c>
      <c r="D12" s="59">
        <f>SUM(D9:D11)</f>
        <v>1</v>
      </c>
      <c r="E12" s="59"/>
      <c r="F12" s="59"/>
      <c r="G12" s="59"/>
      <c r="H12" s="59">
        <f>SUM(H9:H11)</f>
        <v>1</v>
      </c>
      <c r="I12" s="60">
        <f>SUM(I9:I11)</f>
        <v>0</v>
      </c>
      <c r="J12" s="981">
        <f>SUM(H12:I12)</f>
        <v>1</v>
      </c>
      <c r="K12" s="33"/>
      <c r="L12" s="33"/>
    </row>
    <row r="13" spans="1:14" ht="30.75" customHeight="1" thickBot="1" x14ac:dyDescent="0.4">
      <c r="A13" s="126" t="s">
        <v>10</v>
      </c>
      <c r="B13" s="143"/>
      <c r="C13" s="143"/>
      <c r="D13" s="143"/>
      <c r="E13" s="143"/>
      <c r="F13" s="143"/>
      <c r="G13" s="143"/>
      <c r="H13" s="143"/>
      <c r="I13" s="152"/>
      <c r="J13" s="144"/>
      <c r="K13" s="33"/>
      <c r="L13" s="33"/>
    </row>
    <row r="14" spans="1:14" ht="31.5" customHeight="1" thickBot="1" x14ac:dyDescent="0.4">
      <c r="A14" s="67" t="s">
        <v>11</v>
      </c>
      <c r="B14" s="975"/>
      <c r="C14" s="975"/>
      <c r="D14" s="736"/>
      <c r="E14" s="100"/>
      <c r="F14" s="975"/>
      <c r="G14" s="976"/>
      <c r="H14" s="983"/>
      <c r="I14" s="986"/>
      <c r="J14" s="977"/>
      <c r="K14" s="77"/>
      <c r="L14" s="77"/>
    </row>
    <row r="15" spans="1:14" ht="52.5" x14ac:dyDescent="0.35">
      <c r="A15" s="730" t="s">
        <v>35</v>
      </c>
      <c r="B15" s="560">
        <v>0</v>
      </c>
      <c r="C15" s="978">
        <v>0</v>
      </c>
      <c r="D15" s="915">
        <v>0</v>
      </c>
      <c r="E15" s="560"/>
      <c r="F15" s="978"/>
      <c r="G15" s="915"/>
      <c r="H15" s="980">
        <f t="shared" ref="H15:I17" si="1">B15+E15</f>
        <v>0</v>
      </c>
      <c r="I15" s="987">
        <f t="shared" si="1"/>
        <v>0</v>
      </c>
      <c r="J15" s="733">
        <f>SUM(H15:I15)</f>
        <v>0</v>
      </c>
      <c r="K15" s="108"/>
      <c r="L15" s="108"/>
    </row>
    <row r="16" spans="1:14" ht="26.25" x14ac:dyDescent="0.35">
      <c r="A16" s="139" t="s">
        <v>36</v>
      </c>
      <c r="B16" s="112">
        <v>0</v>
      </c>
      <c r="C16" s="110">
        <v>0</v>
      </c>
      <c r="D16" s="111">
        <v>0</v>
      </c>
      <c r="E16" s="112"/>
      <c r="F16" s="110"/>
      <c r="G16" s="111"/>
      <c r="H16" s="137">
        <f t="shared" si="1"/>
        <v>0</v>
      </c>
      <c r="I16" s="982">
        <f t="shared" si="1"/>
        <v>0</v>
      </c>
      <c r="J16" s="138">
        <f>SUM(H16:I16)</f>
        <v>0</v>
      </c>
      <c r="K16" s="108"/>
      <c r="L16" s="108"/>
    </row>
    <row r="17" spans="1:16" ht="24.95" customHeight="1" thickBot="1" x14ac:dyDescent="0.4">
      <c r="A17" s="49" t="s">
        <v>37</v>
      </c>
      <c r="B17" s="984">
        <v>1</v>
      </c>
      <c r="C17" s="985">
        <v>0</v>
      </c>
      <c r="D17" s="925">
        <f>SUM(B17:C17)</f>
        <v>1</v>
      </c>
      <c r="E17" s="984"/>
      <c r="F17" s="985"/>
      <c r="G17" s="925"/>
      <c r="H17" s="221">
        <f t="shared" si="1"/>
        <v>1</v>
      </c>
      <c r="I17" s="982">
        <f t="shared" si="1"/>
        <v>0</v>
      </c>
      <c r="J17" s="138">
        <f>SUM(H17:I17)</f>
        <v>1</v>
      </c>
      <c r="K17" s="108"/>
      <c r="L17" s="108"/>
    </row>
    <row r="18" spans="1:16" ht="24.95" customHeight="1" thickBot="1" x14ac:dyDescent="0.4">
      <c r="A18" s="145" t="s">
        <v>13</v>
      </c>
      <c r="B18" s="268">
        <f>SUM(B15:B17)</f>
        <v>1</v>
      </c>
      <c r="C18" s="268">
        <f>SUM(C15:C17)</f>
        <v>0</v>
      </c>
      <c r="D18" s="268">
        <f>SUM(D15:D17)</f>
        <v>1</v>
      </c>
      <c r="E18" s="268"/>
      <c r="F18" s="268"/>
      <c r="G18" s="119"/>
      <c r="H18" s="268">
        <f>SUM(H15:H17)</f>
        <v>1</v>
      </c>
      <c r="I18" s="268">
        <f>SUM(I15:I17)</f>
        <v>0</v>
      </c>
      <c r="J18" s="96">
        <f>SUM(H18:I18)</f>
        <v>1</v>
      </c>
      <c r="K18" s="97"/>
      <c r="L18" s="97"/>
    </row>
    <row r="19" spans="1:16" ht="24.95" customHeight="1" x14ac:dyDescent="0.35">
      <c r="A19" s="146" t="s">
        <v>42</v>
      </c>
      <c r="B19" s="560"/>
      <c r="C19" s="978"/>
      <c r="D19" s="915"/>
      <c r="E19" s="560"/>
      <c r="F19" s="978"/>
      <c r="G19" s="915"/>
      <c r="H19" s="560"/>
      <c r="I19" s="978"/>
      <c r="J19" s="979"/>
      <c r="K19" s="108"/>
      <c r="L19" s="108"/>
    </row>
    <row r="20" spans="1:16" ht="24.95" customHeight="1" thickBot="1" x14ac:dyDescent="0.4">
      <c r="A20" s="49"/>
      <c r="B20" s="112"/>
      <c r="C20" s="110"/>
      <c r="D20" s="111"/>
      <c r="E20" s="112"/>
      <c r="F20" s="110"/>
      <c r="G20" s="111"/>
      <c r="H20" s="137"/>
      <c r="I20" s="147"/>
      <c r="J20" s="138"/>
      <c r="K20" s="108"/>
      <c r="L20" s="108"/>
    </row>
    <row r="21" spans="1:16" ht="21" customHeight="1" thickBot="1" x14ac:dyDescent="0.4">
      <c r="A21" s="92" t="s">
        <v>43</v>
      </c>
      <c r="B21" s="121">
        <f t="shared" ref="B21:J21" si="2">SUM(B20:B20)</f>
        <v>0</v>
      </c>
      <c r="C21" s="121">
        <f t="shared" si="2"/>
        <v>0</v>
      </c>
      <c r="D21" s="121">
        <f t="shared" si="2"/>
        <v>0</v>
      </c>
      <c r="E21" s="121"/>
      <c r="F21" s="121"/>
      <c r="G21" s="122"/>
      <c r="H21" s="121">
        <f t="shared" si="2"/>
        <v>0</v>
      </c>
      <c r="I21" s="121">
        <f t="shared" si="2"/>
        <v>0</v>
      </c>
      <c r="J21" s="123">
        <f t="shared" si="2"/>
        <v>0</v>
      </c>
      <c r="K21" s="108"/>
      <c r="L21" s="108"/>
    </row>
    <row r="22" spans="1:16" ht="35.25" customHeight="1" x14ac:dyDescent="0.35">
      <c r="A22" s="98" t="s">
        <v>44</v>
      </c>
      <c r="B22" s="99"/>
      <c r="C22" s="100"/>
      <c r="D22" s="148"/>
      <c r="E22" s="100"/>
      <c r="F22" s="100"/>
      <c r="G22" s="101"/>
      <c r="H22" s="99"/>
      <c r="I22" s="100"/>
      <c r="J22" s="149"/>
      <c r="K22" s="108"/>
      <c r="L22" s="108"/>
    </row>
    <row r="23" spans="1:16" ht="24.95" customHeight="1" thickBot="1" x14ac:dyDescent="0.4">
      <c r="A23" s="49"/>
      <c r="B23" s="112"/>
      <c r="C23" s="110"/>
      <c r="D23" s="150"/>
      <c r="E23" s="113"/>
      <c r="F23" s="110"/>
      <c r="G23" s="111"/>
      <c r="H23" s="137"/>
      <c r="I23" s="147"/>
      <c r="J23" s="138"/>
      <c r="K23" s="108"/>
      <c r="L23" s="108"/>
    </row>
    <row r="24" spans="1:16" ht="24.95" customHeight="1" thickBot="1" x14ac:dyDescent="0.4">
      <c r="A24" s="92" t="s">
        <v>15</v>
      </c>
      <c r="B24" s="118">
        <f t="shared" ref="B24:J24" si="3">SUM(B23:B23)</f>
        <v>0</v>
      </c>
      <c r="C24" s="118">
        <f t="shared" si="3"/>
        <v>0</v>
      </c>
      <c r="D24" s="96">
        <f t="shared" si="3"/>
        <v>0</v>
      </c>
      <c r="E24" s="151"/>
      <c r="F24" s="118"/>
      <c r="G24" s="118"/>
      <c r="H24" s="118">
        <f t="shared" si="3"/>
        <v>0</v>
      </c>
      <c r="I24" s="118">
        <f t="shared" si="3"/>
        <v>0</v>
      </c>
      <c r="J24" s="96">
        <f t="shared" si="3"/>
        <v>0</v>
      </c>
      <c r="K24" s="108"/>
      <c r="L24" s="108"/>
    </row>
    <row r="25" spans="1:16" ht="30" customHeight="1" thickBot="1" x14ac:dyDescent="0.4">
      <c r="A25" s="120" t="s">
        <v>16</v>
      </c>
      <c r="B25" s="121">
        <f>B18</f>
        <v>1</v>
      </c>
      <c r="C25" s="121">
        <f>C18</f>
        <v>0</v>
      </c>
      <c r="D25" s="121">
        <f>D18</f>
        <v>1</v>
      </c>
      <c r="E25" s="121"/>
      <c r="F25" s="121"/>
      <c r="G25" s="121"/>
      <c r="H25" s="121">
        <f>B25+E25</f>
        <v>1</v>
      </c>
      <c r="I25" s="121">
        <f>C25+F25</f>
        <v>0</v>
      </c>
      <c r="J25" s="123">
        <f>SUM(H25:I25)</f>
        <v>1</v>
      </c>
      <c r="K25" s="124"/>
      <c r="L25" s="124"/>
    </row>
    <row r="26" spans="1:16" ht="26.25" thickBot="1" x14ac:dyDescent="0.4">
      <c r="A26" s="120" t="s">
        <v>45</v>
      </c>
      <c r="B26" s="121">
        <f>B21</f>
        <v>0</v>
      </c>
      <c r="C26" s="121">
        <f>C21</f>
        <v>0</v>
      </c>
      <c r="D26" s="121">
        <f>D21</f>
        <v>0</v>
      </c>
      <c r="E26" s="121"/>
      <c r="F26" s="121"/>
      <c r="G26" s="121"/>
      <c r="H26" s="121">
        <f>B26+E26</f>
        <v>0</v>
      </c>
      <c r="I26" s="121">
        <f>C26+F26</f>
        <v>0</v>
      </c>
      <c r="J26" s="123">
        <f>SUM(H26:I26)</f>
        <v>0</v>
      </c>
      <c r="K26" s="125"/>
      <c r="L26" s="125"/>
    </row>
    <row r="27" spans="1:16" ht="26.25" thickBot="1" x14ac:dyDescent="0.4">
      <c r="A27" s="120" t="s">
        <v>17</v>
      </c>
      <c r="B27" s="121">
        <f>B24</f>
        <v>0</v>
      </c>
      <c r="C27" s="121">
        <f>C24</f>
        <v>0</v>
      </c>
      <c r="D27" s="121">
        <f>D24</f>
        <v>0</v>
      </c>
      <c r="E27" s="121"/>
      <c r="F27" s="121"/>
      <c r="G27" s="121"/>
      <c r="H27" s="121">
        <f>B27+E27</f>
        <v>0</v>
      </c>
      <c r="I27" s="121">
        <f>C27+E27</f>
        <v>0</v>
      </c>
      <c r="J27" s="123">
        <f>SUM(H27:I27)</f>
        <v>0</v>
      </c>
      <c r="K27" s="125"/>
      <c r="L27" s="125"/>
    </row>
    <row r="28" spans="1:16" ht="26.25" thickBot="1" x14ac:dyDescent="0.4">
      <c r="A28" s="126" t="s">
        <v>18</v>
      </c>
      <c r="B28" s="127">
        <f>SUM(B25:B27)</f>
        <v>1</v>
      </c>
      <c r="C28" s="127">
        <f>SUM(C25:C27)</f>
        <v>0</v>
      </c>
      <c r="D28" s="127">
        <f>SUM(D25:D27)</f>
        <v>1</v>
      </c>
      <c r="E28" s="127"/>
      <c r="F28" s="127"/>
      <c r="G28" s="127"/>
      <c r="H28" s="127">
        <f>SUM(H25:H27)</f>
        <v>1</v>
      </c>
      <c r="I28" s="127">
        <f>SUM(I25:I27)</f>
        <v>0</v>
      </c>
      <c r="J28" s="129">
        <f>SUM(J25:J27)</f>
        <v>1</v>
      </c>
      <c r="K28" s="125"/>
      <c r="L28" s="125"/>
    </row>
    <row r="29" spans="1:16" ht="25.5" hidden="1" customHeight="1" x14ac:dyDescent="0.35">
      <c r="A29" s="108"/>
      <c r="B29" s="125"/>
      <c r="C29" s="125"/>
      <c r="D29" s="125"/>
      <c r="E29" s="125"/>
      <c r="F29" s="125"/>
      <c r="G29" s="125"/>
      <c r="H29" s="125"/>
      <c r="I29" s="125"/>
      <c r="J29" s="125"/>
      <c r="K29" s="130"/>
    </row>
    <row r="30" spans="1:16" x14ac:dyDescent="0.35">
      <c r="A30" s="108"/>
      <c r="B30" s="125"/>
      <c r="C30" s="125"/>
      <c r="D30" s="125"/>
      <c r="E30" s="125"/>
      <c r="F30" s="125"/>
      <c r="G30" s="125"/>
      <c r="H30" s="125"/>
      <c r="I30" s="125"/>
      <c r="J30" s="125"/>
      <c r="K30" s="125"/>
      <c r="L30" s="125"/>
    </row>
    <row r="31" spans="1:16" ht="30.75" customHeight="1" x14ac:dyDescent="0.35">
      <c r="A31" s="1293" t="s">
        <v>153</v>
      </c>
      <c r="B31" s="1293"/>
      <c r="C31" s="1293"/>
      <c r="D31" s="1293"/>
      <c r="E31" s="1293"/>
      <c r="F31" s="1293"/>
      <c r="G31" s="1293"/>
      <c r="H31" s="1293"/>
      <c r="I31" s="1293"/>
      <c r="J31" s="1293"/>
      <c r="K31" s="1293"/>
      <c r="L31" s="1293"/>
      <c r="M31" s="1293"/>
      <c r="N31" s="1293"/>
      <c r="O31" s="1293"/>
      <c r="P31" s="1293"/>
    </row>
    <row r="32" spans="1:16" x14ac:dyDescent="0.35">
      <c r="B32" s="130"/>
      <c r="C32" s="130"/>
      <c r="D32" s="130"/>
      <c r="E32" s="130"/>
      <c r="F32" s="130"/>
      <c r="G32" s="130"/>
      <c r="H32" s="130"/>
      <c r="I32" s="130"/>
      <c r="J32" s="130"/>
    </row>
    <row r="33" spans="2:10" ht="45" customHeight="1" x14ac:dyDescent="0.35">
      <c r="B33" s="125"/>
      <c r="C33" s="125"/>
      <c r="D33" s="125"/>
      <c r="E33" s="125"/>
      <c r="F33" s="125"/>
      <c r="G33" s="125"/>
      <c r="H33" s="125"/>
      <c r="I33" s="125"/>
      <c r="J33" s="125"/>
    </row>
  </sheetData>
  <mergeCells count="8">
    <mergeCell ref="A1:N1"/>
    <mergeCell ref="A2:N2"/>
    <mergeCell ref="A3:J3"/>
    <mergeCell ref="A31:P31"/>
    <mergeCell ref="A5:A7"/>
    <mergeCell ref="B5:D6"/>
    <mergeCell ref="E5:G6"/>
    <mergeCell ref="H5:J6"/>
  </mergeCells>
  <pageMargins left="0.70866141732283472" right="0.70866141732283472" top="0.74803149606299213" bottom="0.74803149606299213" header="0.31496062992125984" footer="0.31496062992125984"/>
  <pageSetup paperSize="9" scale="40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W31"/>
  <sheetViews>
    <sheetView zoomScale="50" zoomScaleNormal="50" workbookViewId="0">
      <selection activeCell="Q11" sqref="Q11"/>
    </sheetView>
  </sheetViews>
  <sheetFormatPr defaultRowHeight="25.5" x14ac:dyDescent="0.35"/>
  <cols>
    <col min="1" max="1" width="3" style="1" customWidth="1"/>
    <col min="2" max="2" width="79.28515625" style="1" customWidth="1"/>
    <col min="3" max="3" width="14.5703125" style="1" customWidth="1"/>
    <col min="4" max="4" width="13.28515625" style="1" customWidth="1"/>
    <col min="5" max="5" width="11" style="1" customWidth="1"/>
    <col min="6" max="6" width="14" style="1" customWidth="1"/>
    <col min="7" max="7" width="15.85546875" style="1" customWidth="1"/>
    <col min="8" max="8" width="12.42578125" style="1" customWidth="1"/>
    <col min="9" max="11" width="0" style="1" hidden="1" customWidth="1"/>
    <col min="12" max="12" width="14" style="1" customWidth="1"/>
    <col min="13" max="13" width="15" style="1" customWidth="1"/>
    <col min="14" max="14" width="13.7109375" style="1" customWidth="1"/>
    <col min="15" max="15" width="14.28515625" style="1" customWidth="1"/>
    <col min="16" max="16" width="10.5703125" style="1" customWidth="1"/>
    <col min="17" max="17" width="9.28515625" style="1" customWidth="1"/>
    <col min="18" max="16384" width="9.140625" style="1"/>
  </cols>
  <sheetData>
    <row r="1" spans="1:23" x14ac:dyDescent="0.35">
      <c r="A1" s="1285" t="str">
        <f>[1]СПО!B1</f>
        <v>Гуманитарно-педагогическая академия (филиал) ФГАОУ ВО «КФУ им. В. И. Вернадского» в г. Ялте</v>
      </c>
      <c r="B1" s="1285"/>
      <c r="C1" s="1285"/>
      <c r="D1" s="1285"/>
      <c r="E1" s="1285"/>
      <c r="F1" s="1285"/>
      <c r="G1" s="1285"/>
      <c r="H1" s="1285"/>
      <c r="I1" s="1285"/>
      <c r="J1" s="1285"/>
      <c r="K1" s="1285"/>
      <c r="L1" s="1285"/>
      <c r="M1" s="1285"/>
      <c r="N1" s="1285"/>
    </row>
    <row r="2" spans="1:23" x14ac:dyDescent="0.35">
      <c r="A2" s="1302"/>
      <c r="B2" s="1302"/>
      <c r="C2" s="1302"/>
      <c r="D2" s="1302"/>
      <c r="E2" s="1302"/>
      <c r="F2" s="1302"/>
      <c r="G2" s="1302"/>
      <c r="H2" s="1302"/>
      <c r="I2" s="1302"/>
      <c r="J2" s="1302"/>
      <c r="K2" s="1302"/>
      <c r="L2" s="1302"/>
      <c r="M2" s="1302"/>
      <c r="N2" s="1302"/>
      <c r="O2" s="1302"/>
      <c r="P2" s="1302"/>
      <c r="Q2" s="1302"/>
      <c r="R2" s="1302"/>
      <c r="S2" s="1302"/>
      <c r="T2" s="1302"/>
      <c r="U2" s="1302"/>
      <c r="V2" s="1302"/>
      <c r="W2" s="1302"/>
    </row>
    <row r="3" spans="1:23" ht="18.75" customHeight="1" x14ac:dyDescent="0.35">
      <c r="B3" s="1301" t="s">
        <v>137</v>
      </c>
      <c r="C3" s="1301"/>
      <c r="D3" s="1301"/>
      <c r="E3" s="1285" t="str">
        <f>[1]СПО!F3</f>
        <v>01.09.2017 г.</v>
      </c>
      <c r="F3" s="1285"/>
      <c r="G3" s="1285"/>
      <c r="H3" s="1302" t="s">
        <v>138</v>
      </c>
      <c r="I3" s="1302"/>
      <c r="J3" s="1302"/>
      <c r="K3" s="1302"/>
      <c r="L3" s="1302"/>
      <c r="M3" s="1302"/>
      <c r="N3" s="1302"/>
    </row>
    <row r="4" spans="1:23" ht="26.25" thickBot="1" x14ac:dyDescent="0.4">
      <c r="B4" s="3"/>
    </row>
    <row r="5" spans="1:23" ht="12.75" customHeight="1" thickBot="1" x14ac:dyDescent="0.4">
      <c r="B5" s="1291" t="s">
        <v>1</v>
      </c>
      <c r="C5" s="1304">
        <v>3</v>
      </c>
      <c r="D5" s="1304"/>
      <c r="E5" s="1304"/>
      <c r="F5" s="1304">
        <v>4</v>
      </c>
      <c r="G5" s="1304"/>
      <c r="H5" s="1304"/>
      <c r="I5" s="1284"/>
      <c r="J5" s="1284"/>
      <c r="K5" s="1284"/>
      <c r="L5" s="1289" t="s">
        <v>23</v>
      </c>
      <c r="M5" s="1289"/>
      <c r="N5" s="1289"/>
    </row>
    <row r="6" spans="1:23" ht="38.25" customHeight="1" thickBot="1" x14ac:dyDescent="0.4">
      <c r="B6" s="1291"/>
      <c r="C6" s="1304"/>
      <c r="D6" s="1304"/>
      <c r="E6" s="1304"/>
      <c r="F6" s="1304"/>
      <c r="G6" s="1304"/>
      <c r="H6" s="1304"/>
      <c r="I6" s="1284"/>
      <c r="J6" s="1284"/>
      <c r="K6" s="1284"/>
      <c r="L6" s="1289"/>
      <c r="M6" s="1289"/>
      <c r="N6" s="1289"/>
    </row>
    <row r="7" spans="1:23" ht="105" customHeight="1" thickBot="1" x14ac:dyDescent="0.4">
      <c r="B7" s="1291"/>
      <c r="C7" s="400" t="s">
        <v>5</v>
      </c>
      <c r="D7" s="401" t="s">
        <v>6</v>
      </c>
      <c r="E7" s="402" t="s">
        <v>7</v>
      </c>
      <c r="F7" s="400" t="s">
        <v>5</v>
      </c>
      <c r="G7" s="401" t="s">
        <v>6</v>
      </c>
      <c r="H7" s="402" t="s">
        <v>7</v>
      </c>
      <c r="I7" s="400" t="s">
        <v>5</v>
      </c>
      <c r="J7" s="401" t="s">
        <v>6</v>
      </c>
      <c r="K7" s="402" t="s">
        <v>7</v>
      </c>
      <c r="L7" s="400" t="s">
        <v>5</v>
      </c>
      <c r="M7" s="401" t="s">
        <v>6</v>
      </c>
      <c r="N7" s="402" t="s">
        <v>7</v>
      </c>
    </row>
    <row r="8" spans="1:23" ht="26.25" x14ac:dyDescent="0.35">
      <c r="B8" s="446" t="s">
        <v>8</v>
      </c>
      <c r="C8" s="447">
        <v>0</v>
      </c>
      <c r="D8" s="448">
        <f>SUM(D9:D11)</f>
        <v>0</v>
      </c>
      <c r="E8" s="428">
        <v>0</v>
      </c>
      <c r="F8" s="449">
        <f>SUM(F9:F11)</f>
        <v>3</v>
      </c>
      <c r="G8" s="449">
        <f>SUM(G9:G11)</f>
        <v>0</v>
      </c>
      <c r="H8" s="450">
        <f>SUM(H9:H11)</f>
        <v>3</v>
      </c>
      <c r="I8" s="451"/>
      <c r="J8" s="451"/>
      <c r="K8" s="294"/>
      <c r="L8" s="452">
        <f>SUM(L9:L11)</f>
        <v>3</v>
      </c>
      <c r="M8" s="20">
        <f>SUM(M9:M11)</f>
        <v>0</v>
      </c>
      <c r="N8" s="21">
        <f>SUM(N9:N11)</f>
        <v>3</v>
      </c>
    </row>
    <row r="9" spans="1:23" ht="46.5" x14ac:dyDescent="0.35">
      <c r="B9" s="453" t="s">
        <v>38</v>
      </c>
      <c r="C9" s="4">
        <v>0</v>
      </c>
      <c r="D9" s="5">
        <v>0</v>
      </c>
      <c r="E9" s="297">
        <f>SUM(C9:D9)</f>
        <v>0</v>
      </c>
      <c r="F9" s="7">
        <v>1</v>
      </c>
      <c r="G9" s="5">
        <v>0</v>
      </c>
      <c r="H9" s="297">
        <f>SUM(F9:G9)</f>
        <v>1</v>
      </c>
      <c r="I9" s="7"/>
      <c r="J9" s="263"/>
      <c r="K9" s="5"/>
      <c r="L9" s="292">
        <f t="shared" ref="L9:M11" si="0">C9+F9+I9</f>
        <v>1</v>
      </c>
      <c r="M9" s="292">
        <f t="shared" si="0"/>
        <v>0</v>
      </c>
      <c r="N9" s="290">
        <f>SUM(L9:M9)</f>
        <v>1</v>
      </c>
    </row>
    <row r="10" spans="1:23" ht="46.5" x14ac:dyDescent="0.35">
      <c r="B10" s="453" t="s">
        <v>39</v>
      </c>
      <c r="C10" s="4">
        <v>0</v>
      </c>
      <c r="D10" s="5">
        <v>0</v>
      </c>
      <c r="E10" s="297">
        <v>0</v>
      </c>
      <c r="F10" s="7">
        <v>2</v>
      </c>
      <c r="G10" s="5">
        <v>0</v>
      </c>
      <c r="H10" s="297">
        <f>SUM(F10:G10)</f>
        <v>2</v>
      </c>
      <c r="I10" s="7"/>
      <c r="J10" s="263"/>
      <c r="K10" s="5"/>
      <c r="L10" s="292">
        <f t="shared" si="0"/>
        <v>2</v>
      </c>
      <c r="M10" s="292">
        <f t="shared" si="0"/>
        <v>0</v>
      </c>
      <c r="N10" s="290">
        <f>SUM(L10:M10)</f>
        <v>2</v>
      </c>
    </row>
    <row r="11" spans="1:23" ht="27" thickBot="1" x14ac:dyDescent="0.4">
      <c r="B11" s="454" t="s">
        <v>40</v>
      </c>
      <c r="C11" s="415">
        <v>0</v>
      </c>
      <c r="D11" s="413">
        <v>0</v>
      </c>
      <c r="E11" s="455">
        <f>SUM(C11:D11)</f>
        <v>0</v>
      </c>
      <c r="F11" s="416">
        <v>0</v>
      </c>
      <c r="G11" s="413">
        <v>0</v>
      </c>
      <c r="H11" s="455">
        <f>SUM(F11:G11)</f>
        <v>0</v>
      </c>
      <c r="I11" s="416"/>
      <c r="J11" s="413"/>
      <c r="K11" s="413"/>
      <c r="L11" s="456">
        <f t="shared" si="0"/>
        <v>0</v>
      </c>
      <c r="M11" s="456">
        <f t="shared" si="0"/>
        <v>0</v>
      </c>
      <c r="N11" s="457">
        <f>SUM(L11:M11)</f>
        <v>0</v>
      </c>
    </row>
    <row r="12" spans="1:23" ht="26.25" thickBot="1" x14ac:dyDescent="0.4">
      <c r="B12" s="988" t="s">
        <v>47</v>
      </c>
      <c r="C12" s="8">
        <f t="shared" ref="C12:H12" si="1">SUM(C9:C11)</f>
        <v>0</v>
      </c>
      <c r="D12" s="989">
        <f t="shared" si="1"/>
        <v>0</v>
      </c>
      <c r="E12" s="333">
        <f t="shared" si="1"/>
        <v>0</v>
      </c>
      <c r="F12" s="8">
        <f t="shared" si="1"/>
        <v>3</v>
      </c>
      <c r="G12" s="291">
        <f t="shared" si="1"/>
        <v>0</v>
      </c>
      <c r="H12" s="990">
        <f t="shared" si="1"/>
        <v>3</v>
      </c>
      <c r="I12" s="989"/>
      <c r="J12" s="291"/>
      <c r="K12" s="291"/>
      <c r="L12" s="291">
        <f>SUM(L9:L11)</f>
        <v>3</v>
      </c>
      <c r="M12" s="291">
        <f>SUM(M9:M11)</f>
        <v>0</v>
      </c>
      <c r="N12" s="990">
        <f>SUM(L12:M12)</f>
        <v>3</v>
      </c>
    </row>
    <row r="13" spans="1:23" ht="26.25" thickBot="1" x14ac:dyDescent="0.4">
      <c r="B13" s="991" t="s">
        <v>10</v>
      </c>
      <c r="C13" s="954"/>
      <c r="D13" s="992"/>
      <c r="E13" s="993"/>
      <c r="F13" s="954"/>
      <c r="G13" s="992"/>
      <c r="H13" s="993"/>
      <c r="I13" s="954"/>
      <c r="J13" s="992"/>
      <c r="K13" s="993"/>
      <c r="L13" s="954"/>
      <c r="M13" s="954"/>
      <c r="N13" s="956"/>
    </row>
    <row r="14" spans="1:23" ht="26.25" x14ac:dyDescent="0.35">
      <c r="B14" s="458" t="s">
        <v>11</v>
      </c>
      <c r="C14" s="459"/>
      <c r="D14" s="460"/>
      <c r="E14" s="549"/>
      <c r="F14" s="461"/>
      <c r="G14" s="460" t="s">
        <v>12</v>
      </c>
      <c r="H14" s="550"/>
      <c r="I14" s="459"/>
      <c r="J14" s="460"/>
      <c r="K14" s="550"/>
      <c r="L14" s="23"/>
      <c r="M14" s="774"/>
      <c r="N14" s="21"/>
    </row>
    <row r="15" spans="1:23" ht="46.5" x14ac:dyDescent="0.35">
      <c r="B15" s="453" t="s">
        <v>38</v>
      </c>
      <c r="C15" s="4">
        <v>0</v>
      </c>
      <c r="D15" s="5">
        <v>0</v>
      </c>
      <c r="E15" s="297">
        <f>SUM(C15:D15)</f>
        <v>0</v>
      </c>
      <c r="F15" s="7">
        <v>1</v>
      </c>
      <c r="G15" s="5">
        <v>0</v>
      </c>
      <c r="H15" s="297">
        <f>SUM(F15:G15)</f>
        <v>1</v>
      </c>
      <c r="I15" s="7"/>
      <c r="J15" s="263"/>
      <c r="K15" s="5"/>
      <c r="L15" s="994">
        <f t="shared" ref="L15:M17" si="2">C15+F15+I15</f>
        <v>1</v>
      </c>
      <c r="M15" s="292">
        <f t="shared" si="2"/>
        <v>0</v>
      </c>
      <c r="N15" s="1002">
        <f>SUM(L15:M15)</f>
        <v>1</v>
      </c>
    </row>
    <row r="16" spans="1:23" ht="46.5" x14ac:dyDescent="0.35">
      <c r="B16" s="453" t="s">
        <v>39</v>
      </c>
      <c r="C16" s="4">
        <v>0</v>
      </c>
      <c r="D16" s="5">
        <v>0</v>
      </c>
      <c r="E16" s="297">
        <f>SUM(C16:D16)</f>
        <v>0</v>
      </c>
      <c r="F16" s="7">
        <v>2</v>
      </c>
      <c r="G16" s="5">
        <v>0</v>
      </c>
      <c r="H16" s="297">
        <f>SUM(F16:G16)</f>
        <v>2</v>
      </c>
      <c r="I16" s="7"/>
      <c r="J16" s="263"/>
      <c r="K16" s="5"/>
      <c r="L16" s="994">
        <f t="shared" si="2"/>
        <v>2</v>
      </c>
      <c r="M16" s="292">
        <f t="shared" si="2"/>
        <v>0</v>
      </c>
      <c r="N16" s="1002">
        <f>SUM(L16:M16)</f>
        <v>2</v>
      </c>
    </row>
    <row r="17" spans="2:14" ht="27" thickBot="1" x14ac:dyDescent="0.4">
      <c r="B17" s="454" t="s">
        <v>40</v>
      </c>
      <c r="C17" s="415">
        <v>0</v>
      </c>
      <c r="D17" s="413">
        <v>0</v>
      </c>
      <c r="E17" s="455">
        <f>SUM(C17:D17)</f>
        <v>0</v>
      </c>
      <c r="F17" s="416">
        <v>0</v>
      </c>
      <c r="G17" s="413">
        <v>0</v>
      </c>
      <c r="H17" s="455">
        <f>SUM(F17:G17)</f>
        <v>0</v>
      </c>
      <c r="I17" s="416"/>
      <c r="J17" s="413"/>
      <c r="K17" s="413"/>
      <c r="L17" s="995">
        <f t="shared" si="2"/>
        <v>0</v>
      </c>
      <c r="M17" s="456">
        <f t="shared" si="2"/>
        <v>0</v>
      </c>
      <c r="N17" s="1003">
        <f>SUM(L17:M17)</f>
        <v>0</v>
      </c>
    </row>
    <row r="18" spans="2:14" ht="26.25" thickBot="1" x14ac:dyDescent="0.4">
      <c r="B18" s="462" t="s">
        <v>13</v>
      </c>
      <c r="C18" s="463">
        <v>0</v>
      </c>
      <c r="D18" s="437">
        <f>SUM(D15:D17)</f>
        <v>0</v>
      </c>
      <c r="E18" s="464">
        <f>SUM(E15:E17)</f>
        <v>0</v>
      </c>
      <c r="F18" s="404">
        <f>SUM(F15:F17)</f>
        <v>3</v>
      </c>
      <c r="G18" s="465">
        <f>SUM(G15:G17)</f>
        <v>0</v>
      </c>
      <c r="H18" s="466">
        <f>SUM(H15:H17)</f>
        <v>3</v>
      </c>
      <c r="I18" s="437"/>
      <c r="J18" s="465"/>
      <c r="K18" s="463"/>
      <c r="L18" s="996">
        <f>SUM(L15:L17)</f>
        <v>3</v>
      </c>
      <c r="M18" s="465">
        <f>SUM(M15:M17)</f>
        <v>0</v>
      </c>
      <c r="N18" s="1004">
        <f>SUM(L18:M18)</f>
        <v>3</v>
      </c>
    </row>
    <row r="19" spans="2:14" ht="27" thickBot="1" x14ac:dyDescent="0.4">
      <c r="B19" s="467" t="s">
        <v>42</v>
      </c>
      <c r="C19" s="459"/>
      <c r="D19" s="461"/>
      <c r="E19" s="296"/>
      <c r="F19" s="461"/>
      <c r="G19" s="461"/>
      <c r="H19" s="468"/>
      <c r="I19" s="459"/>
      <c r="J19" s="460"/>
      <c r="K19" s="469"/>
      <c r="L19" s="471"/>
      <c r="M19" s="460"/>
      <c r="N19" s="296"/>
    </row>
    <row r="20" spans="2:14" ht="27" thickBot="1" x14ac:dyDescent="0.4">
      <c r="B20" s="409"/>
      <c r="C20" s="459"/>
      <c r="D20" s="460"/>
      <c r="E20" s="470"/>
      <c r="F20" s="459"/>
      <c r="G20" s="460"/>
      <c r="H20" s="469"/>
      <c r="I20" s="461"/>
      <c r="J20" s="459"/>
      <c r="K20" s="471"/>
      <c r="L20" s="471"/>
      <c r="M20" s="460"/>
      <c r="N20" s="296"/>
    </row>
    <row r="21" spans="2:14" ht="26.25" customHeight="1" thickBot="1" x14ac:dyDescent="0.4">
      <c r="B21" s="264" t="s">
        <v>43</v>
      </c>
      <c r="C21" s="472">
        <f t="shared" ref="C21:H21" si="3">SUM(C20:C20)</f>
        <v>0</v>
      </c>
      <c r="D21" s="473">
        <f t="shared" si="3"/>
        <v>0</v>
      </c>
      <c r="E21" s="474">
        <f t="shared" si="3"/>
        <v>0</v>
      </c>
      <c r="F21" s="472">
        <f t="shared" si="3"/>
        <v>0</v>
      </c>
      <c r="G21" s="473">
        <f t="shared" si="3"/>
        <v>0</v>
      </c>
      <c r="H21" s="475">
        <f t="shared" si="3"/>
        <v>0</v>
      </c>
      <c r="I21" s="476"/>
      <c r="J21" s="473"/>
      <c r="K21" s="474"/>
      <c r="L21" s="997">
        <f>SUM(L20:L20)</f>
        <v>0</v>
      </c>
      <c r="M21" s="473">
        <f>SUM(M20:M20)</f>
        <v>0</v>
      </c>
      <c r="N21" s="1005">
        <f>SUM(L21:M21)</f>
        <v>0</v>
      </c>
    </row>
    <row r="22" spans="2:14" ht="26.25" thickBot="1" x14ac:dyDescent="0.4">
      <c r="B22" s="477" t="s">
        <v>44</v>
      </c>
      <c r="C22" s="298"/>
      <c r="D22" s="299"/>
      <c r="E22" s="478"/>
      <c r="F22" s="298"/>
      <c r="G22" s="299"/>
      <c r="H22" s="300"/>
      <c r="I22" s="479"/>
      <c r="J22" s="480"/>
      <c r="K22" s="481"/>
      <c r="L22" s="998"/>
      <c r="M22" s="299"/>
      <c r="N22" s="1006"/>
    </row>
    <row r="23" spans="2:14" ht="26.25" x14ac:dyDescent="0.35">
      <c r="B23" s="261"/>
      <c r="C23" s="482"/>
      <c r="D23" s="483"/>
      <c r="E23" s="484"/>
      <c r="F23" s="482"/>
      <c r="G23" s="483"/>
      <c r="H23" s="485"/>
      <c r="I23" s="486"/>
      <c r="J23" s="487"/>
      <c r="K23" s="488"/>
      <c r="L23" s="999"/>
      <c r="M23" s="483"/>
      <c r="N23" s="1007"/>
    </row>
    <row r="24" spans="2:14" ht="27" thickBot="1" x14ac:dyDescent="0.4">
      <c r="B24" s="489"/>
      <c r="C24" s="490"/>
      <c r="D24" s="491"/>
      <c r="E24" s="492"/>
      <c r="F24" s="490"/>
      <c r="G24" s="491"/>
      <c r="H24" s="493"/>
      <c r="I24" s="494"/>
      <c r="J24" s="495"/>
      <c r="K24" s="496"/>
      <c r="L24" s="1000"/>
      <c r="M24" s="491"/>
      <c r="N24" s="1008"/>
    </row>
    <row r="25" spans="2:14" ht="26.25" thickBot="1" x14ac:dyDescent="0.4">
      <c r="B25" s="14" t="s">
        <v>15</v>
      </c>
      <c r="C25" s="497">
        <f t="shared" ref="C25:H25" si="4">SUM(C23:C24)</f>
        <v>0</v>
      </c>
      <c r="D25" s="497">
        <f t="shared" si="4"/>
        <v>0</v>
      </c>
      <c r="E25" s="497">
        <f t="shared" si="4"/>
        <v>0</v>
      </c>
      <c r="F25" s="497">
        <f t="shared" si="4"/>
        <v>0</v>
      </c>
      <c r="G25" s="497">
        <f t="shared" si="4"/>
        <v>0</v>
      </c>
      <c r="H25" s="497">
        <f t="shared" si="4"/>
        <v>0</v>
      </c>
      <c r="I25" s="498"/>
      <c r="J25" s="498"/>
      <c r="K25" s="498"/>
      <c r="L25" s="1001">
        <f>SUM(L23:L24)</f>
        <v>0</v>
      </c>
      <c r="M25" s="1009">
        <f>SUM(M23:M24)</f>
        <v>0</v>
      </c>
      <c r="N25" s="1011">
        <f>SUM(N23:N24)</f>
        <v>0</v>
      </c>
    </row>
    <row r="26" spans="2:14" ht="27" thickBot="1" x14ac:dyDescent="0.4">
      <c r="B26" s="499" t="s">
        <v>16</v>
      </c>
      <c r="C26" s="495">
        <f t="shared" ref="C26:H26" si="5">C18</f>
        <v>0</v>
      </c>
      <c r="D26" s="495">
        <f t="shared" si="5"/>
        <v>0</v>
      </c>
      <c r="E26" s="495">
        <f t="shared" si="5"/>
        <v>0</v>
      </c>
      <c r="F26" s="495">
        <f t="shared" si="5"/>
        <v>3</v>
      </c>
      <c r="G26" s="495">
        <f t="shared" si="5"/>
        <v>0</v>
      </c>
      <c r="H26" s="495">
        <f t="shared" si="5"/>
        <v>3</v>
      </c>
      <c r="I26" s="495"/>
      <c r="J26" s="495"/>
      <c r="K26" s="495"/>
      <c r="L26" s="496">
        <f>L18</f>
        <v>3</v>
      </c>
      <c r="M26" s="1010">
        <f>M18</f>
        <v>0</v>
      </c>
      <c r="N26" s="1012">
        <f>N18</f>
        <v>3</v>
      </c>
    </row>
    <row r="27" spans="2:14" ht="27" thickBot="1" x14ac:dyDescent="0.4">
      <c r="B27" s="15" t="s">
        <v>45</v>
      </c>
      <c r="C27" s="495">
        <f t="shared" ref="C27:H29" si="6">C24</f>
        <v>0</v>
      </c>
      <c r="D27" s="495">
        <f t="shared" si="6"/>
        <v>0</v>
      </c>
      <c r="E27" s="495">
        <f t="shared" si="6"/>
        <v>0</v>
      </c>
      <c r="F27" s="495">
        <f t="shared" si="6"/>
        <v>0</v>
      </c>
      <c r="G27" s="495">
        <f t="shared" si="6"/>
        <v>0</v>
      </c>
      <c r="H27" s="495">
        <f t="shared" si="6"/>
        <v>0</v>
      </c>
      <c r="I27" s="495"/>
      <c r="J27" s="495"/>
      <c r="K27" s="495"/>
      <c r="L27" s="496">
        <f t="shared" ref="L27:N29" si="7">L24</f>
        <v>0</v>
      </c>
      <c r="M27" s="1010">
        <f t="shared" si="7"/>
        <v>0</v>
      </c>
      <c r="N27" s="1012">
        <f t="shared" si="7"/>
        <v>0</v>
      </c>
    </row>
    <row r="28" spans="2:14" ht="36.75" thickBot="1" x14ac:dyDescent="0.4">
      <c r="B28" s="15" t="s">
        <v>48</v>
      </c>
      <c r="C28" s="495">
        <f t="shared" si="6"/>
        <v>0</v>
      </c>
      <c r="D28" s="495">
        <f t="shared" si="6"/>
        <v>0</v>
      </c>
      <c r="E28" s="495">
        <f t="shared" si="6"/>
        <v>0</v>
      </c>
      <c r="F28" s="495">
        <f t="shared" si="6"/>
        <v>0</v>
      </c>
      <c r="G28" s="495">
        <f t="shared" si="6"/>
        <v>0</v>
      </c>
      <c r="H28" s="495">
        <f t="shared" si="6"/>
        <v>0</v>
      </c>
      <c r="I28" s="495"/>
      <c r="J28" s="495"/>
      <c r="K28" s="495"/>
      <c r="L28" s="496">
        <f t="shared" si="7"/>
        <v>0</v>
      </c>
      <c r="M28" s="1010">
        <f t="shared" si="7"/>
        <v>0</v>
      </c>
      <c r="N28" s="1012">
        <f t="shared" si="7"/>
        <v>0</v>
      </c>
    </row>
    <row r="29" spans="2:14" ht="26.25" thickBot="1" x14ac:dyDescent="0.4">
      <c r="B29" s="264" t="s">
        <v>49</v>
      </c>
      <c r="C29" s="1013">
        <f t="shared" si="6"/>
        <v>0</v>
      </c>
      <c r="D29" s="1013">
        <f t="shared" si="6"/>
        <v>0</v>
      </c>
      <c r="E29" s="1013">
        <f t="shared" si="6"/>
        <v>0</v>
      </c>
      <c r="F29" s="1013">
        <f t="shared" si="6"/>
        <v>3</v>
      </c>
      <c r="G29" s="1013">
        <f t="shared" si="6"/>
        <v>0</v>
      </c>
      <c r="H29" s="1013">
        <f t="shared" si="6"/>
        <v>3</v>
      </c>
      <c r="I29" s="1013"/>
      <c r="J29" s="1013"/>
      <c r="K29" s="1013"/>
      <c r="L29" s="1014">
        <f t="shared" si="7"/>
        <v>3</v>
      </c>
      <c r="M29" s="1015">
        <f t="shared" si="7"/>
        <v>0</v>
      </c>
      <c r="N29" s="1016">
        <f t="shared" si="7"/>
        <v>3</v>
      </c>
    </row>
    <row r="30" spans="2:14" x14ac:dyDescent="0.35">
      <c r="B30" s="12"/>
    </row>
    <row r="31" spans="2:14" ht="60" customHeight="1" x14ac:dyDescent="0.35">
      <c r="B31" s="1303"/>
      <c r="C31" s="1303"/>
      <c r="D31" s="1303"/>
      <c r="E31" s="1303"/>
      <c r="F31" s="1303"/>
      <c r="G31" s="1303"/>
      <c r="H31" s="1303"/>
      <c r="I31" s="1303"/>
      <c r="J31" s="1303"/>
      <c r="K31" s="1303"/>
      <c r="L31" s="1303"/>
      <c r="M31" s="1303"/>
      <c r="N31" s="1303"/>
    </row>
  </sheetData>
  <mergeCells count="11">
    <mergeCell ref="A2:W2"/>
    <mergeCell ref="B3:D3"/>
    <mergeCell ref="E3:G3"/>
    <mergeCell ref="H3:N3"/>
    <mergeCell ref="B31:N31"/>
    <mergeCell ref="A1:N1"/>
    <mergeCell ref="B5:B7"/>
    <mergeCell ref="C5:E6"/>
    <mergeCell ref="F5:H6"/>
    <mergeCell ref="I5:K6"/>
    <mergeCell ref="L5:N6"/>
  </mergeCells>
  <pageMargins left="0.70866141732283472" right="0.70866141732283472" top="0.74803149606299213" bottom="0.74803149606299213" header="0.31496062992125984" footer="0.31496062992125984"/>
  <pageSetup paperSize="9" scale="35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U57"/>
  <sheetViews>
    <sheetView topLeftCell="A4" zoomScale="55" zoomScaleNormal="55" workbookViewId="0">
      <selection activeCell="D50" sqref="D50"/>
    </sheetView>
  </sheetViews>
  <sheetFormatPr defaultRowHeight="33" customHeight="1" x14ac:dyDescent="0.35"/>
  <cols>
    <col min="1" max="1" width="83" style="31" customWidth="1"/>
    <col min="2" max="2" width="14.5703125" style="31" customWidth="1"/>
    <col min="3" max="3" width="15.28515625" style="31" customWidth="1"/>
    <col min="4" max="4" width="12.28515625" style="31" customWidth="1"/>
    <col min="5" max="5" width="14.5703125" style="31" customWidth="1"/>
    <col min="6" max="6" width="14" style="31" customWidth="1"/>
    <col min="7" max="7" width="11" style="31" customWidth="1"/>
    <col min="8" max="8" width="15" style="31" customWidth="1"/>
    <col min="9" max="9" width="12.7109375" style="31" customWidth="1"/>
    <col min="10" max="10" width="12.28515625" style="31" customWidth="1"/>
    <col min="11" max="11" width="14.42578125" style="31" customWidth="1"/>
    <col min="12" max="12" width="12" style="31" customWidth="1"/>
    <col min="13" max="13" width="12.7109375" style="31" customWidth="1"/>
    <col min="14" max="14" width="15.42578125" style="31" customWidth="1"/>
    <col min="15" max="15" width="11.7109375" style="31" customWidth="1"/>
    <col min="16" max="16" width="10.85546875" style="31" customWidth="1"/>
    <col min="17" max="18" width="10.7109375" style="31" customWidth="1"/>
    <col min="19" max="19" width="9.140625" style="31"/>
    <col min="20" max="20" width="12.85546875" style="31" customWidth="1"/>
    <col min="21" max="21" width="23.42578125" style="31" customWidth="1"/>
    <col min="22" max="23" width="9.140625" style="31"/>
    <col min="24" max="24" width="10.5703125" style="31" bestFit="1" customWidth="1"/>
    <col min="25" max="25" width="11.28515625" style="31" customWidth="1"/>
    <col min="26" max="16384" width="9.140625" style="31"/>
  </cols>
  <sheetData>
    <row r="1" spans="1:73" ht="45.75" customHeight="1" x14ac:dyDescent="0.35">
      <c r="A1" s="1263" t="s">
        <v>50</v>
      </c>
      <c r="B1" s="1263"/>
      <c r="C1" s="1263"/>
      <c r="D1" s="1263"/>
      <c r="E1" s="1263"/>
      <c r="F1" s="1263"/>
      <c r="G1" s="1263"/>
      <c r="H1" s="1263"/>
      <c r="I1" s="1263"/>
      <c r="J1" s="1263"/>
      <c r="K1" s="1263"/>
      <c r="L1" s="1263"/>
      <c r="M1" s="1263"/>
      <c r="N1" s="1263"/>
      <c r="O1" s="1263"/>
      <c r="P1" s="1263"/>
      <c r="Q1" s="165"/>
      <c r="R1" s="165"/>
      <c r="S1" s="165"/>
      <c r="T1" s="165"/>
    </row>
    <row r="2" spans="1:73" ht="28.5" customHeight="1" x14ac:dyDescent="0.35">
      <c r="A2" s="166"/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</row>
    <row r="3" spans="1:73" ht="37.5" customHeight="1" x14ac:dyDescent="0.35">
      <c r="A3" s="1263" t="s">
        <v>146</v>
      </c>
      <c r="B3" s="1263"/>
      <c r="C3" s="1263"/>
      <c r="D3" s="1263"/>
      <c r="E3" s="1263"/>
      <c r="F3" s="1263"/>
      <c r="G3" s="1263"/>
      <c r="H3" s="1263"/>
      <c r="I3" s="1263"/>
      <c r="J3" s="1263"/>
      <c r="K3" s="1263"/>
      <c r="L3" s="1263"/>
      <c r="M3" s="1263"/>
      <c r="N3" s="1263"/>
      <c r="O3" s="1263"/>
      <c r="P3" s="1263"/>
      <c r="Q3" s="30"/>
      <c r="R3" s="30"/>
    </row>
    <row r="4" spans="1:73" ht="33" customHeight="1" thickBot="1" x14ac:dyDescent="0.4">
      <c r="A4" s="32"/>
    </row>
    <row r="5" spans="1:73" ht="33" customHeight="1" x14ac:dyDescent="0.35">
      <c r="A5" s="1264" t="s">
        <v>1</v>
      </c>
      <c r="B5" s="1295" t="s">
        <v>51</v>
      </c>
      <c r="C5" s="1296"/>
      <c r="D5" s="1297"/>
      <c r="E5" s="1296" t="s">
        <v>2</v>
      </c>
      <c r="F5" s="1296"/>
      <c r="G5" s="1297"/>
      <c r="H5" s="1295" t="s">
        <v>3</v>
      </c>
      <c r="I5" s="1296"/>
      <c r="J5" s="1297"/>
      <c r="K5" s="1295" t="s">
        <v>4</v>
      </c>
      <c r="L5" s="1296"/>
      <c r="M5" s="1297"/>
      <c r="N5" s="1270" t="s">
        <v>52</v>
      </c>
      <c r="O5" s="1271"/>
      <c r="P5" s="1272"/>
      <c r="Q5" s="33"/>
      <c r="R5" s="33"/>
    </row>
    <row r="6" spans="1:73" ht="33" customHeight="1" thickBot="1" x14ac:dyDescent="0.4">
      <c r="A6" s="1265"/>
      <c r="B6" s="1307"/>
      <c r="C6" s="1308"/>
      <c r="D6" s="1309"/>
      <c r="E6" s="1299"/>
      <c r="F6" s="1299"/>
      <c r="G6" s="1300"/>
      <c r="H6" s="1298"/>
      <c r="I6" s="1299"/>
      <c r="J6" s="1300"/>
      <c r="K6" s="1307"/>
      <c r="L6" s="1308"/>
      <c r="M6" s="1309"/>
      <c r="N6" s="1273"/>
      <c r="O6" s="1274"/>
      <c r="P6" s="1275"/>
      <c r="Q6" s="33"/>
      <c r="R6" s="33"/>
    </row>
    <row r="7" spans="1:73" ht="99.75" customHeight="1" thickBot="1" x14ac:dyDescent="0.4">
      <c r="A7" s="1306"/>
      <c r="B7" s="400" t="s">
        <v>5</v>
      </c>
      <c r="C7" s="401" t="s">
        <v>6</v>
      </c>
      <c r="D7" s="402" t="s">
        <v>7</v>
      </c>
      <c r="E7" s="400" t="s">
        <v>5</v>
      </c>
      <c r="F7" s="401" t="s">
        <v>6</v>
      </c>
      <c r="G7" s="402" t="s">
        <v>7</v>
      </c>
      <c r="H7" s="400" t="s">
        <v>5</v>
      </c>
      <c r="I7" s="401" t="s">
        <v>6</v>
      </c>
      <c r="J7" s="402" t="s">
        <v>7</v>
      </c>
      <c r="K7" s="400" t="s">
        <v>5</v>
      </c>
      <c r="L7" s="401" t="s">
        <v>6</v>
      </c>
      <c r="M7" s="402" t="s">
        <v>7</v>
      </c>
      <c r="N7" s="400" t="s">
        <v>5</v>
      </c>
      <c r="O7" s="401" t="s">
        <v>6</v>
      </c>
      <c r="P7" s="402" t="s">
        <v>7</v>
      </c>
      <c r="Q7" s="33"/>
      <c r="R7" s="33"/>
    </row>
    <row r="8" spans="1:73" ht="27" customHeight="1" thickBot="1" x14ac:dyDescent="0.4">
      <c r="A8" s="92" t="s">
        <v>8</v>
      </c>
      <c r="B8" s="607"/>
      <c r="C8" s="608"/>
      <c r="D8" s="609"/>
      <c r="E8" s="610"/>
      <c r="F8" s="608"/>
      <c r="G8" s="611"/>
      <c r="H8" s="607"/>
      <c r="I8" s="608"/>
      <c r="J8" s="609"/>
      <c r="K8" s="610"/>
      <c r="L8" s="608"/>
      <c r="M8" s="611"/>
      <c r="N8" s="189"/>
      <c r="O8" s="189"/>
      <c r="P8" s="187"/>
      <c r="Q8" s="33"/>
      <c r="R8" s="33"/>
    </row>
    <row r="9" spans="1:73" s="169" customFormat="1" ht="42" customHeight="1" x14ac:dyDescent="0.25">
      <c r="A9" s="612" t="s">
        <v>53</v>
      </c>
      <c r="B9" s="512">
        <v>2</v>
      </c>
      <c r="C9" s="613">
        <v>0</v>
      </c>
      <c r="D9" s="513">
        <v>2</v>
      </c>
      <c r="E9" s="512">
        <v>5</v>
      </c>
      <c r="F9" s="613">
        <v>0</v>
      </c>
      <c r="G9" s="513">
        <v>5</v>
      </c>
      <c r="H9" s="514">
        <v>5</v>
      </c>
      <c r="I9" s="614">
        <v>0</v>
      </c>
      <c r="J9" s="515">
        <v>5</v>
      </c>
      <c r="K9" s="516">
        <v>4</v>
      </c>
      <c r="L9" s="614">
        <v>0</v>
      </c>
      <c r="M9" s="513">
        <v>4</v>
      </c>
      <c r="N9" s="1214">
        <f>B9+E9+H9+K9</f>
        <v>16</v>
      </c>
      <c r="O9" s="1220">
        <f>C9+F9+I9+L9</f>
        <v>0</v>
      </c>
      <c r="P9" s="1217">
        <f>D9+G9+J9+M9</f>
        <v>16</v>
      </c>
      <c r="Q9" s="167"/>
      <c r="R9" s="167"/>
      <c r="S9" s="168"/>
      <c r="T9" s="168"/>
      <c r="U9" s="168"/>
      <c r="V9" s="168"/>
      <c r="W9" s="168"/>
      <c r="X9" s="168"/>
      <c r="Y9" s="168"/>
      <c r="Z9" s="168"/>
      <c r="AA9" s="168"/>
      <c r="AB9" s="168"/>
      <c r="AC9" s="168"/>
      <c r="AD9" s="168"/>
      <c r="AE9" s="168"/>
      <c r="AF9" s="168"/>
      <c r="AG9" s="168"/>
      <c r="AH9" s="168"/>
      <c r="AI9" s="168"/>
      <c r="AJ9" s="168"/>
      <c r="AK9" s="168"/>
      <c r="AL9" s="168"/>
      <c r="AM9" s="168"/>
      <c r="AN9" s="168"/>
      <c r="AO9" s="168"/>
      <c r="AP9" s="168"/>
      <c r="AQ9" s="168"/>
      <c r="AR9" s="168"/>
      <c r="AS9" s="168"/>
      <c r="AT9" s="168"/>
      <c r="AU9" s="168"/>
      <c r="AV9" s="168"/>
      <c r="AW9" s="168"/>
      <c r="AX9" s="168"/>
      <c r="AY9" s="168"/>
      <c r="AZ9" s="168"/>
      <c r="BA9" s="168"/>
      <c r="BB9" s="168"/>
      <c r="BC9" s="168"/>
      <c r="BD9" s="168"/>
      <c r="BE9" s="168"/>
      <c r="BF9" s="168"/>
      <c r="BG9" s="168"/>
      <c r="BH9" s="168"/>
      <c r="BI9" s="168"/>
      <c r="BJ9" s="168"/>
      <c r="BK9" s="168"/>
      <c r="BL9" s="168"/>
      <c r="BM9" s="168"/>
      <c r="BN9" s="168"/>
      <c r="BO9" s="168"/>
      <c r="BP9" s="168"/>
      <c r="BQ9" s="168"/>
      <c r="BR9" s="168"/>
      <c r="BS9" s="168"/>
      <c r="BT9" s="168"/>
      <c r="BU9" s="168"/>
    </row>
    <row r="10" spans="1:73" s="170" customFormat="1" ht="42" customHeight="1" x14ac:dyDescent="0.25">
      <c r="A10" s="331" t="s">
        <v>54</v>
      </c>
      <c r="B10" s="512">
        <v>12</v>
      </c>
      <c r="C10" s="613">
        <v>0</v>
      </c>
      <c r="D10" s="513">
        <v>12</v>
      </c>
      <c r="E10" s="505">
        <v>12</v>
      </c>
      <c r="F10" s="506">
        <v>0</v>
      </c>
      <c r="G10" s="507">
        <v>12</v>
      </c>
      <c r="H10" s="508">
        <v>9</v>
      </c>
      <c r="I10" s="509">
        <v>0</v>
      </c>
      <c r="J10" s="510">
        <v>9</v>
      </c>
      <c r="K10" s="511">
        <v>7</v>
      </c>
      <c r="L10" s="509">
        <v>0</v>
      </c>
      <c r="M10" s="507">
        <v>7</v>
      </c>
      <c r="N10" s="1215">
        <f t="shared" ref="N10:N18" si="0">B10+E10+H10+K10</f>
        <v>40</v>
      </c>
      <c r="O10" s="1221">
        <f t="shared" ref="O10:O18" si="1">C10+F10+I10+L10</f>
        <v>0</v>
      </c>
      <c r="P10" s="1218">
        <f t="shared" ref="P10:P18" si="2">D10+G10+J10+M10</f>
        <v>40</v>
      </c>
      <c r="Q10" s="167"/>
      <c r="R10" s="167"/>
      <c r="S10" s="168"/>
      <c r="T10" s="168"/>
      <c r="U10" s="168"/>
      <c r="V10" s="168"/>
      <c r="W10" s="168"/>
      <c r="X10" s="168"/>
      <c r="Y10" s="168"/>
      <c r="Z10" s="168"/>
      <c r="AA10" s="168"/>
      <c r="AB10" s="168"/>
      <c r="AC10" s="168"/>
      <c r="AD10" s="168"/>
      <c r="AE10" s="168"/>
      <c r="AF10" s="168"/>
      <c r="AG10" s="168"/>
      <c r="AH10" s="168"/>
      <c r="AI10" s="168"/>
      <c r="AJ10" s="168"/>
      <c r="AK10" s="168"/>
      <c r="AL10" s="168"/>
      <c r="AM10" s="168"/>
      <c r="AN10" s="168"/>
      <c r="AO10" s="168"/>
      <c r="AP10" s="168"/>
      <c r="AQ10" s="168"/>
      <c r="AR10" s="168"/>
      <c r="AS10" s="168"/>
      <c r="AT10" s="168"/>
      <c r="AU10" s="168"/>
      <c r="AV10" s="168"/>
      <c r="AW10" s="168"/>
      <c r="AX10" s="168"/>
      <c r="AY10" s="168"/>
      <c r="AZ10" s="168"/>
      <c r="BA10" s="168"/>
      <c r="BB10" s="168"/>
      <c r="BC10" s="168"/>
      <c r="BD10" s="168"/>
      <c r="BE10" s="168"/>
      <c r="BF10" s="168"/>
      <c r="BG10" s="168"/>
      <c r="BH10" s="168"/>
      <c r="BI10" s="168"/>
      <c r="BJ10" s="168"/>
      <c r="BK10" s="168"/>
      <c r="BL10" s="168"/>
      <c r="BM10" s="168"/>
      <c r="BN10" s="168"/>
      <c r="BO10" s="168"/>
      <c r="BP10" s="168"/>
      <c r="BQ10" s="168"/>
      <c r="BR10" s="168"/>
      <c r="BS10" s="168"/>
      <c r="BT10" s="168"/>
      <c r="BU10" s="168"/>
    </row>
    <row r="11" spans="1:73" s="170" customFormat="1" ht="42" customHeight="1" x14ac:dyDescent="0.25">
      <c r="A11" s="331" t="s">
        <v>55</v>
      </c>
      <c r="B11" s="512">
        <v>0</v>
      </c>
      <c r="C11" s="613">
        <v>0</v>
      </c>
      <c r="D11" s="513">
        <v>0</v>
      </c>
      <c r="E11" s="505">
        <v>0</v>
      </c>
      <c r="F11" s="506">
        <v>0</v>
      </c>
      <c r="G11" s="507">
        <v>0</v>
      </c>
      <c r="H11" s="508">
        <v>0</v>
      </c>
      <c r="I11" s="509">
        <v>0</v>
      </c>
      <c r="J11" s="510">
        <v>0</v>
      </c>
      <c r="K11" s="511">
        <v>1</v>
      </c>
      <c r="L11" s="509">
        <v>0</v>
      </c>
      <c r="M11" s="507">
        <v>1</v>
      </c>
      <c r="N11" s="1215">
        <f t="shared" si="0"/>
        <v>1</v>
      </c>
      <c r="O11" s="1221">
        <f t="shared" si="1"/>
        <v>0</v>
      </c>
      <c r="P11" s="1218">
        <f t="shared" si="2"/>
        <v>1</v>
      </c>
      <c r="Q11" s="167"/>
      <c r="R11" s="167"/>
      <c r="S11" s="168"/>
      <c r="T11" s="168"/>
      <c r="U11" s="168"/>
      <c r="V11" s="168"/>
      <c r="W11" s="168"/>
      <c r="X11" s="168"/>
      <c r="Y11" s="168"/>
      <c r="Z11" s="168"/>
      <c r="AA11" s="168"/>
      <c r="AB11" s="168"/>
      <c r="AC11" s="168"/>
      <c r="AD11" s="168"/>
      <c r="AE11" s="168"/>
      <c r="AF11" s="168"/>
      <c r="AG11" s="168"/>
      <c r="AH11" s="168"/>
      <c r="AI11" s="168"/>
      <c r="AJ11" s="168"/>
      <c r="AK11" s="168"/>
      <c r="AL11" s="168"/>
      <c r="AM11" s="168"/>
      <c r="AN11" s="168"/>
      <c r="AO11" s="168"/>
      <c r="AP11" s="168"/>
      <c r="AQ11" s="168"/>
      <c r="AR11" s="168"/>
      <c r="AS11" s="168"/>
      <c r="AT11" s="168"/>
      <c r="AU11" s="168"/>
      <c r="AV11" s="168"/>
      <c r="AW11" s="168"/>
      <c r="AX11" s="168"/>
      <c r="AY11" s="168"/>
      <c r="AZ11" s="168"/>
      <c r="BA11" s="168"/>
      <c r="BB11" s="168"/>
      <c r="BC11" s="168"/>
      <c r="BD11" s="168"/>
      <c r="BE11" s="168"/>
      <c r="BF11" s="168"/>
      <c r="BG11" s="168"/>
      <c r="BH11" s="168"/>
      <c r="BI11" s="168"/>
      <c r="BJ11" s="168"/>
      <c r="BK11" s="168"/>
      <c r="BL11" s="168"/>
      <c r="BM11" s="168"/>
      <c r="BN11" s="168"/>
      <c r="BO11" s="168"/>
      <c r="BP11" s="168"/>
      <c r="BQ11" s="168"/>
      <c r="BR11" s="168"/>
      <c r="BS11" s="168"/>
      <c r="BT11" s="168"/>
      <c r="BU11" s="168"/>
    </row>
    <row r="12" spans="1:73" s="168" customFormat="1" ht="35.25" customHeight="1" x14ac:dyDescent="0.25">
      <c r="A12" s="331" t="s">
        <v>56</v>
      </c>
      <c r="B12" s="512">
        <v>0</v>
      </c>
      <c r="C12" s="613">
        <v>0</v>
      </c>
      <c r="D12" s="513">
        <v>0</v>
      </c>
      <c r="E12" s="505">
        <v>0</v>
      </c>
      <c r="F12" s="506">
        <v>0</v>
      </c>
      <c r="G12" s="507">
        <v>0</v>
      </c>
      <c r="H12" s="508">
        <v>0</v>
      </c>
      <c r="I12" s="509">
        <v>0</v>
      </c>
      <c r="J12" s="510">
        <v>0</v>
      </c>
      <c r="K12" s="511">
        <v>1</v>
      </c>
      <c r="L12" s="509">
        <v>0</v>
      </c>
      <c r="M12" s="507">
        <v>1</v>
      </c>
      <c r="N12" s="1215">
        <f t="shared" si="0"/>
        <v>1</v>
      </c>
      <c r="O12" s="1221">
        <f t="shared" si="1"/>
        <v>0</v>
      </c>
      <c r="P12" s="1218">
        <f t="shared" si="2"/>
        <v>1</v>
      </c>
      <c r="Q12" s="167"/>
      <c r="R12" s="167"/>
    </row>
    <row r="13" spans="1:73" s="168" customFormat="1" ht="49.5" customHeight="1" x14ac:dyDescent="0.25">
      <c r="A13" s="331" t="s">
        <v>57</v>
      </c>
      <c r="B13" s="512">
        <v>0</v>
      </c>
      <c r="C13" s="613">
        <v>0</v>
      </c>
      <c r="D13" s="513">
        <v>0</v>
      </c>
      <c r="E13" s="512">
        <v>0</v>
      </c>
      <c r="F13" s="506">
        <v>0</v>
      </c>
      <c r="G13" s="513">
        <v>0</v>
      </c>
      <c r="H13" s="514">
        <v>0</v>
      </c>
      <c r="I13" s="509">
        <v>0</v>
      </c>
      <c r="J13" s="515">
        <v>0</v>
      </c>
      <c r="K13" s="516">
        <v>0</v>
      </c>
      <c r="L13" s="509">
        <v>0</v>
      </c>
      <c r="M13" s="513">
        <v>0</v>
      </c>
      <c r="N13" s="1215">
        <f t="shared" si="0"/>
        <v>0</v>
      </c>
      <c r="O13" s="1221">
        <f t="shared" si="1"/>
        <v>0</v>
      </c>
      <c r="P13" s="1218">
        <f t="shared" si="2"/>
        <v>0</v>
      </c>
      <c r="Q13" s="167"/>
      <c r="R13" s="167"/>
    </row>
    <row r="14" spans="1:73" s="168" customFormat="1" ht="26.25" customHeight="1" x14ac:dyDescent="0.35">
      <c r="A14" s="331" t="s">
        <v>58</v>
      </c>
      <c r="B14" s="512">
        <v>0</v>
      </c>
      <c r="C14" s="613">
        <v>0</v>
      </c>
      <c r="D14" s="513">
        <v>0</v>
      </c>
      <c r="E14" s="505">
        <v>0</v>
      </c>
      <c r="F14" s="506">
        <v>0</v>
      </c>
      <c r="G14" s="517">
        <v>0</v>
      </c>
      <c r="H14" s="508">
        <v>1</v>
      </c>
      <c r="I14" s="506">
        <v>0</v>
      </c>
      <c r="J14" s="518">
        <v>1</v>
      </c>
      <c r="K14" s="511">
        <v>2</v>
      </c>
      <c r="L14" s="506">
        <v>0</v>
      </c>
      <c r="M14" s="517">
        <v>2</v>
      </c>
      <c r="N14" s="1215">
        <f t="shared" si="0"/>
        <v>3</v>
      </c>
      <c r="O14" s="1221">
        <f t="shared" si="1"/>
        <v>0</v>
      </c>
      <c r="P14" s="1218">
        <f t="shared" si="2"/>
        <v>3</v>
      </c>
      <c r="Q14" s="33"/>
      <c r="R14" s="33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  <c r="BT14" s="31"/>
      <c r="BU14" s="31"/>
    </row>
    <row r="15" spans="1:73" s="168" customFormat="1" ht="23.25" customHeight="1" x14ac:dyDescent="0.35">
      <c r="A15" s="331" t="s">
        <v>59</v>
      </c>
      <c r="B15" s="512">
        <v>0</v>
      </c>
      <c r="C15" s="613">
        <v>0</v>
      </c>
      <c r="D15" s="513">
        <v>0</v>
      </c>
      <c r="E15" s="505">
        <v>0</v>
      </c>
      <c r="F15" s="506">
        <v>0</v>
      </c>
      <c r="G15" s="517">
        <v>0</v>
      </c>
      <c r="H15" s="508">
        <v>0</v>
      </c>
      <c r="I15" s="506">
        <v>0</v>
      </c>
      <c r="J15" s="518">
        <v>0</v>
      </c>
      <c r="K15" s="511">
        <v>0</v>
      </c>
      <c r="L15" s="506">
        <v>0</v>
      </c>
      <c r="M15" s="517">
        <v>0</v>
      </c>
      <c r="N15" s="1215">
        <f t="shared" si="0"/>
        <v>0</v>
      </c>
      <c r="O15" s="1221">
        <f t="shared" si="1"/>
        <v>0</v>
      </c>
      <c r="P15" s="1218">
        <f t="shared" si="2"/>
        <v>0</v>
      </c>
      <c r="Q15" s="33"/>
      <c r="R15" s="33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  <c r="BN15" s="31"/>
      <c r="BO15" s="31"/>
      <c r="BP15" s="31"/>
      <c r="BQ15" s="31"/>
      <c r="BR15" s="31"/>
      <c r="BS15" s="31"/>
      <c r="BT15" s="31"/>
      <c r="BU15" s="31"/>
    </row>
    <row r="16" spans="1:73" s="168" customFormat="1" ht="25.5" customHeight="1" x14ac:dyDescent="0.35">
      <c r="A16" s="331" t="s">
        <v>60</v>
      </c>
      <c r="B16" s="512">
        <v>0</v>
      </c>
      <c r="C16" s="613">
        <v>0</v>
      </c>
      <c r="D16" s="513">
        <v>0</v>
      </c>
      <c r="E16" s="505">
        <v>0</v>
      </c>
      <c r="F16" s="506">
        <v>0</v>
      </c>
      <c r="G16" s="517">
        <v>0</v>
      </c>
      <c r="H16" s="519">
        <v>0</v>
      </c>
      <c r="I16" s="506">
        <v>0</v>
      </c>
      <c r="J16" s="518">
        <v>0</v>
      </c>
      <c r="K16" s="511">
        <v>0</v>
      </c>
      <c r="L16" s="506">
        <v>0</v>
      </c>
      <c r="M16" s="517">
        <v>0</v>
      </c>
      <c r="N16" s="1215">
        <f t="shared" si="0"/>
        <v>0</v>
      </c>
      <c r="O16" s="1221">
        <f t="shared" si="1"/>
        <v>0</v>
      </c>
      <c r="P16" s="1218">
        <f t="shared" si="2"/>
        <v>0</v>
      </c>
      <c r="Q16" s="33"/>
      <c r="R16" s="33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  <c r="BN16" s="31"/>
      <c r="BO16" s="31"/>
      <c r="BP16" s="31"/>
      <c r="BQ16" s="31"/>
      <c r="BR16" s="31"/>
      <c r="BS16" s="31"/>
      <c r="BT16" s="31"/>
      <c r="BU16" s="31"/>
    </row>
    <row r="17" spans="1:73" s="168" customFormat="1" ht="26.25" customHeight="1" x14ac:dyDescent="0.35">
      <c r="A17" s="331" t="s">
        <v>61</v>
      </c>
      <c r="B17" s="512">
        <v>0</v>
      </c>
      <c r="C17" s="613">
        <v>0</v>
      </c>
      <c r="D17" s="513">
        <v>0</v>
      </c>
      <c r="E17" s="505">
        <v>0</v>
      </c>
      <c r="F17" s="506">
        <v>0</v>
      </c>
      <c r="G17" s="517">
        <v>0</v>
      </c>
      <c r="H17" s="519">
        <v>0</v>
      </c>
      <c r="I17" s="506">
        <v>0</v>
      </c>
      <c r="J17" s="518">
        <v>0</v>
      </c>
      <c r="K17" s="511">
        <v>0</v>
      </c>
      <c r="L17" s="506">
        <v>0</v>
      </c>
      <c r="M17" s="517">
        <v>0</v>
      </c>
      <c r="N17" s="1215">
        <f t="shared" si="0"/>
        <v>0</v>
      </c>
      <c r="O17" s="1221">
        <f t="shared" si="1"/>
        <v>0</v>
      </c>
      <c r="P17" s="1218">
        <f t="shared" si="2"/>
        <v>0</v>
      </c>
      <c r="Q17" s="33"/>
      <c r="R17" s="33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  <c r="BN17" s="31"/>
      <c r="BO17" s="31"/>
      <c r="BP17" s="31"/>
      <c r="BQ17" s="31"/>
      <c r="BR17" s="31"/>
      <c r="BS17" s="31"/>
      <c r="BT17" s="31"/>
      <c r="BU17" s="31"/>
    </row>
    <row r="18" spans="1:73" s="168" customFormat="1" ht="31.5" customHeight="1" thickBot="1" x14ac:dyDescent="0.4">
      <c r="A18" s="606" t="s">
        <v>62</v>
      </c>
      <c r="B18" s="683">
        <v>0</v>
      </c>
      <c r="C18" s="785">
        <v>0</v>
      </c>
      <c r="D18" s="786">
        <v>0</v>
      </c>
      <c r="E18" s="520">
        <v>0</v>
      </c>
      <c r="F18" s="521">
        <v>0</v>
      </c>
      <c r="G18" s="522">
        <v>0</v>
      </c>
      <c r="H18" s="523">
        <v>0</v>
      </c>
      <c r="I18" s="521">
        <v>0</v>
      </c>
      <c r="J18" s="524">
        <v>0</v>
      </c>
      <c r="K18" s="525">
        <v>0</v>
      </c>
      <c r="L18" s="521">
        <v>0</v>
      </c>
      <c r="M18" s="522">
        <v>0</v>
      </c>
      <c r="N18" s="1216">
        <f t="shared" si="0"/>
        <v>0</v>
      </c>
      <c r="O18" s="1222">
        <f t="shared" si="1"/>
        <v>0</v>
      </c>
      <c r="P18" s="1219">
        <f t="shared" si="2"/>
        <v>0</v>
      </c>
      <c r="Q18" s="33"/>
      <c r="R18" s="33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  <c r="BN18" s="31"/>
      <c r="BO18" s="31"/>
      <c r="BP18" s="31"/>
      <c r="BQ18" s="31"/>
      <c r="BR18" s="31"/>
      <c r="BS18" s="31"/>
      <c r="BT18" s="31"/>
      <c r="BU18" s="31"/>
    </row>
    <row r="19" spans="1:73" ht="37.5" customHeight="1" thickBot="1" x14ac:dyDescent="0.4">
      <c r="A19" s="332" t="s">
        <v>9</v>
      </c>
      <c r="B19" s="341">
        <f t="shared" ref="B19:G19" si="3">SUM(B9:B13)</f>
        <v>14</v>
      </c>
      <c r="C19" s="341">
        <f t="shared" si="3"/>
        <v>0</v>
      </c>
      <c r="D19" s="341">
        <f t="shared" si="3"/>
        <v>14</v>
      </c>
      <c r="E19" s="341">
        <f t="shared" si="3"/>
        <v>17</v>
      </c>
      <c r="F19" s="341">
        <f t="shared" si="3"/>
        <v>0</v>
      </c>
      <c r="G19" s="341">
        <f t="shared" si="3"/>
        <v>17</v>
      </c>
      <c r="H19" s="342">
        <v>15</v>
      </c>
      <c r="I19" s="341">
        <v>0</v>
      </c>
      <c r="J19" s="529">
        <v>15</v>
      </c>
      <c r="K19" s="530">
        <v>15</v>
      </c>
      <c r="L19" s="530">
        <v>0</v>
      </c>
      <c r="M19" s="528">
        <v>15</v>
      </c>
      <c r="N19" s="341">
        <f>SUM(N9:N18)</f>
        <v>61</v>
      </c>
      <c r="O19" s="341">
        <f>SUM(O9:O18)</f>
        <v>0</v>
      </c>
      <c r="P19" s="531">
        <f>SUM(P9:P18)</f>
        <v>61</v>
      </c>
      <c r="Q19" s="33"/>
      <c r="R19" s="33"/>
    </row>
    <row r="20" spans="1:73" ht="27" customHeight="1" thickBot="1" x14ac:dyDescent="0.4">
      <c r="A20" s="332" t="s">
        <v>10</v>
      </c>
      <c r="B20" s="343"/>
      <c r="C20" s="556"/>
      <c r="D20" s="787"/>
      <c r="E20" s="532"/>
      <c r="F20" s="533"/>
      <c r="G20" s="534"/>
      <c r="H20" s="533"/>
      <c r="I20" s="533"/>
      <c r="J20" s="626"/>
      <c r="K20" s="532"/>
      <c r="L20" s="533"/>
      <c r="M20" s="534"/>
      <c r="N20" s="627"/>
      <c r="O20" s="533"/>
      <c r="P20" s="534"/>
      <c r="Q20" s="77"/>
      <c r="R20" s="77"/>
    </row>
    <row r="21" spans="1:73" ht="31.5" customHeight="1" thickBot="1" x14ac:dyDescent="0.4">
      <c r="A21" s="625" t="s">
        <v>11</v>
      </c>
      <c r="B21" s="512"/>
      <c r="C21" s="613"/>
      <c r="D21" s="513"/>
      <c r="E21" s="535"/>
      <c r="F21" s="536"/>
      <c r="G21" s="537"/>
      <c r="H21" s="538"/>
      <c r="I21" s="536"/>
      <c r="J21" s="539"/>
      <c r="K21" s="535"/>
      <c r="L21" s="536" t="s">
        <v>12</v>
      </c>
      <c r="M21" s="537"/>
      <c r="N21" s="540"/>
      <c r="O21" s="541"/>
      <c r="P21" s="542"/>
      <c r="Q21" s="108"/>
      <c r="R21" s="108"/>
    </row>
    <row r="22" spans="1:73" ht="24" customHeight="1" x14ac:dyDescent="0.35">
      <c r="A22" s="331" t="s">
        <v>53</v>
      </c>
      <c r="B22" s="512">
        <v>2</v>
      </c>
      <c r="C22" s="613">
        <v>0</v>
      </c>
      <c r="D22" s="513">
        <v>2</v>
      </c>
      <c r="E22" s="505">
        <v>5</v>
      </c>
      <c r="F22" s="506">
        <v>0</v>
      </c>
      <c r="G22" s="517">
        <v>5</v>
      </c>
      <c r="H22" s="519">
        <v>5</v>
      </c>
      <c r="I22" s="506">
        <v>0</v>
      </c>
      <c r="J22" s="518">
        <v>5</v>
      </c>
      <c r="K22" s="505">
        <v>4</v>
      </c>
      <c r="L22" s="506">
        <v>0</v>
      </c>
      <c r="M22" s="517">
        <v>4</v>
      </c>
      <c r="N22" s="1214">
        <f>B22+E22+H22+K22</f>
        <v>16</v>
      </c>
      <c r="O22" s="1220">
        <f>C22+F22+I22+L22</f>
        <v>0</v>
      </c>
      <c r="P22" s="1223">
        <f>D22+G22+J22+M22</f>
        <v>16</v>
      </c>
      <c r="Q22" s="108"/>
      <c r="R22" s="108"/>
    </row>
    <row r="23" spans="1:73" ht="24.75" customHeight="1" x14ac:dyDescent="0.35">
      <c r="A23" s="331" t="s">
        <v>54</v>
      </c>
      <c r="B23" s="512">
        <v>12</v>
      </c>
      <c r="C23" s="613">
        <v>0</v>
      </c>
      <c r="D23" s="513">
        <v>12</v>
      </c>
      <c r="E23" s="505">
        <v>12</v>
      </c>
      <c r="F23" s="506">
        <v>0</v>
      </c>
      <c r="G23" s="517">
        <v>12</v>
      </c>
      <c r="H23" s="519">
        <v>9</v>
      </c>
      <c r="I23" s="506">
        <v>0</v>
      </c>
      <c r="J23" s="518">
        <v>9</v>
      </c>
      <c r="K23" s="505">
        <v>7</v>
      </c>
      <c r="L23" s="506">
        <v>0</v>
      </c>
      <c r="M23" s="517">
        <v>7</v>
      </c>
      <c r="N23" s="1215">
        <f t="shared" ref="N23:N31" si="4">B23+E23+H23+K23</f>
        <v>40</v>
      </c>
      <c r="O23" s="1221">
        <f t="shared" ref="O23:O31" si="5">C23+F23+I23+L23</f>
        <v>0</v>
      </c>
      <c r="P23" s="1224">
        <f t="shared" ref="P23:P31" si="6">D23+G23+J23+M23</f>
        <v>40</v>
      </c>
      <c r="Q23" s="108"/>
      <c r="R23" s="108"/>
    </row>
    <row r="24" spans="1:73" ht="26.25" customHeight="1" x14ac:dyDescent="0.35">
      <c r="A24" s="331" t="s">
        <v>55</v>
      </c>
      <c r="B24" s="512">
        <v>0</v>
      </c>
      <c r="C24" s="613">
        <v>0</v>
      </c>
      <c r="D24" s="513">
        <v>0</v>
      </c>
      <c r="E24" s="505">
        <v>0</v>
      </c>
      <c r="F24" s="506">
        <v>0</v>
      </c>
      <c r="G24" s="517">
        <v>0</v>
      </c>
      <c r="H24" s="519">
        <v>0</v>
      </c>
      <c r="I24" s="506">
        <v>0</v>
      </c>
      <c r="J24" s="518">
        <v>0</v>
      </c>
      <c r="K24" s="505">
        <v>1</v>
      </c>
      <c r="L24" s="506">
        <v>0</v>
      </c>
      <c r="M24" s="517">
        <v>1</v>
      </c>
      <c r="N24" s="1215">
        <f t="shared" si="4"/>
        <v>1</v>
      </c>
      <c r="O24" s="1221">
        <f t="shared" si="5"/>
        <v>0</v>
      </c>
      <c r="P24" s="1224">
        <f t="shared" si="6"/>
        <v>1</v>
      </c>
      <c r="Q24" s="108"/>
      <c r="R24" s="108"/>
    </row>
    <row r="25" spans="1:73" ht="24.95" customHeight="1" x14ac:dyDescent="0.35">
      <c r="A25" s="331" t="s">
        <v>56</v>
      </c>
      <c r="B25" s="512">
        <v>0</v>
      </c>
      <c r="C25" s="613">
        <v>0</v>
      </c>
      <c r="D25" s="513">
        <v>0</v>
      </c>
      <c r="E25" s="505">
        <v>0</v>
      </c>
      <c r="F25" s="506">
        <v>0</v>
      </c>
      <c r="G25" s="517">
        <v>0</v>
      </c>
      <c r="H25" s="519">
        <v>0</v>
      </c>
      <c r="I25" s="506">
        <v>0</v>
      </c>
      <c r="J25" s="518">
        <v>0</v>
      </c>
      <c r="K25" s="505">
        <v>1</v>
      </c>
      <c r="L25" s="506">
        <v>0</v>
      </c>
      <c r="M25" s="517">
        <v>1</v>
      </c>
      <c r="N25" s="1215">
        <f t="shared" si="4"/>
        <v>1</v>
      </c>
      <c r="O25" s="1221">
        <f t="shared" si="5"/>
        <v>0</v>
      </c>
      <c r="P25" s="1224">
        <f t="shared" si="6"/>
        <v>1</v>
      </c>
      <c r="Q25" s="108"/>
      <c r="R25" s="108"/>
    </row>
    <row r="26" spans="1:73" ht="24.95" customHeight="1" x14ac:dyDescent="0.35">
      <c r="A26" s="331" t="s">
        <v>57</v>
      </c>
      <c r="B26" s="512">
        <v>0</v>
      </c>
      <c r="C26" s="613">
        <v>0</v>
      </c>
      <c r="D26" s="513">
        <v>0</v>
      </c>
      <c r="E26" s="512">
        <v>0</v>
      </c>
      <c r="F26" s="506">
        <f>F53+F94+F38</f>
        <v>0</v>
      </c>
      <c r="G26" s="543">
        <v>0</v>
      </c>
      <c r="H26" s="544">
        <v>0</v>
      </c>
      <c r="I26" s="506">
        <v>0</v>
      </c>
      <c r="J26" s="545">
        <v>0</v>
      </c>
      <c r="K26" s="512">
        <v>0</v>
      </c>
      <c r="L26" s="506">
        <v>0</v>
      </c>
      <c r="M26" s="543">
        <v>0</v>
      </c>
      <c r="N26" s="1215">
        <f t="shared" si="4"/>
        <v>0</v>
      </c>
      <c r="O26" s="1221">
        <f t="shared" si="5"/>
        <v>0</v>
      </c>
      <c r="P26" s="1224">
        <f t="shared" si="6"/>
        <v>0</v>
      </c>
      <c r="Q26" s="108"/>
      <c r="R26" s="108"/>
    </row>
    <row r="27" spans="1:73" ht="24.95" customHeight="1" x14ac:dyDescent="0.35">
      <c r="A27" s="331" t="s">
        <v>58</v>
      </c>
      <c r="B27" s="512">
        <v>0</v>
      </c>
      <c r="C27" s="613">
        <v>0</v>
      </c>
      <c r="D27" s="513">
        <v>0</v>
      </c>
      <c r="E27" s="505">
        <v>0</v>
      </c>
      <c r="F27" s="506">
        <v>0</v>
      </c>
      <c r="G27" s="517">
        <v>0</v>
      </c>
      <c r="H27" s="519">
        <v>1</v>
      </c>
      <c r="I27" s="506">
        <v>0</v>
      </c>
      <c r="J27" s="518">
        <v>1</v>
      </c>
      <c r="K27" s="505">
        <v>2</v>
      </c>
      <c r="L27" s="506">
        <v>0</v>
      </c>
      <c r="M27" s="517">
        <v>2</v>
      </c>
      <c r="N27" s="1215">
        <f t="shared" si="4"/>
        <v>3</v>
      </c>
      <c r="O27" s="1221">
        <f t="shared" si="5"/>
        <v>0</v>
      </c>
      <c r="P27" s="1224">
        <f t="shared" si="6"/>
        <v>3</v>
      </c>
      <c r="Q27" s="108"/>
      <c r="R27" s="108"/>
    </row>
    <row r="28" spans="1:73" ht="24.95" customHeight="1" x14ac:dyDescent="0.35">
      <c r="A28" s="331" t="s">
        <v>59</v>
      </c>
      <c r="B28" s="512">
        <v>0</v>
      </c>
      <c r="C28" s="613">
        <v>0</v>
      </c>
      <c r="D28" s="513">
        <v>0</v>
      </c>
      <c r="E28" s="505">
        <v>0</v>
      </c>
      <c r="F28" s="506">
        <v>0</v>
      </c>
      <c r="G28" s="517">
        <v>0</v>
      </c>
      <c r="H28" s="519">
        <v>0</v>
      </c>
      <c r="I28" s="506">
        <v>0</v>
      </c>
      <c r="J28" s="518">
        <v>0</v>
      </c>
      <c r="K28" s="505">
        <v>0</v>
      </c>
      <c r="L28" s="506">
        <v>0</v>
      </c>
      <c r="M28" s="517">
        <v>0</v>
      </c>
      <c r="N28" s="1215">
        <f t="shared" si="4"/>
        <v>0</v>
      </c>
      <c r="O28" s="1221">
        <f t="shared" si="5"/>
        <v>0</v>
      </c>
      <c r="P28" s="1224">
        <f t="shared" si="6"/>
        <v>0</v>
      </c>
      <c r="Q28" s="108"/>
      <c r="R28" s="108"/>
    </row>
    <row r="29" spans="1:73" ht="24.95" customHeight="1" x14ac:dyDescent="0.35">
      <c r="A29" s="331" t="s">
        <v>60</v>
      </c>
      <c r="B29" s="512">
        <v>0</v>
      </c>
      <c r="C29" s="613">
        <v>0</v>
      </c>
      <c r="D29" s="513">
        <v>0</v>
      </c>
      <c r="E29" s="505">
        <v>0</v>
      </c>
      <c r="F29" s="506">
        <v>0</v>
      </c>
      <c r="G29" s="517">
        <v>0</v>
      </c>
      <c r="H29" s="519">
        <v>0</v>
      </c>
      <c r="I29" s="506">
        <v>0</v>
      </c>
      <c r="J29" s="518">
        <v>0</v>
      </c>
      <c r="K29" s="505">
        <v>0</v>
      </c>
      <c r="L29" s="506">
        <v>0</v>
      </c>
      <c r="M29" s="517">
        <v>0</v>
      </c>
      <c r="N29" s="1215">
        <f t="shared" si="4"/>
        <v>0</v>
      </c>
      <c r="O29" s="1221">
        <f t="shared" si="5"/>
        <v>0</v>
      </c>
      <c r="P29" s="1224">
        <f t="shared" si="6"/>
        <v>0</v>
      </c>
      <c r="Q29" s="108"/>
      <c r="R29" s="108"/>
    </row>
    <row r="30" spans="1:73" ht="23.25" customHeight="1" x14ac:dyDescent="0.35">
      <c r="A30" s="331" t="s">
        <v>61</v>
      </c>
      <c r="B30" s="512">
        <v>0</v>
      </c>
      <c r="C30" s="613">
        <v>0</v>
      </c>
      <c r="D30" s="513">
        <v>0</v>
      </c>
      <c r="E30" s="505">
        <v>0</v>
      </c>
      <c r="F30" s="506">
        <f>F59+F53+F47</f>
        <v>0</v>
      </c>
      <c r="G30" s="517">
        <v>0</v>
      </c>
      <c r="H30" s="519">
        <v>0</v>
      </c>
      <c r="I30" s="506">
        <f>I59+I53+I47</f>
        <v>0</v>
      </c>
      <c r="J30" s="518">
        <v>0</v>
      </c>
      <c r="K30" s="505">
        <v>0</v>
      </c>
      <c r="L30" s="506">
        <v>0</v>
      </c>
      <c r="M30" s="517">
        <v>0</v>
      </c>
      <c r="N30" s="1215">
        <f t="shared" si="4"/>
        <v>0</v>
      </c>
      <c r="O30" s="1221">
        <f t="shared" si="5"/>
        <v>0</v>
      </c>
      <c r="P30" s="1224">
        <f t="shared" si="6"/>
        <v>0</v>
      </c>
      <c r="Q30" s="108"/>
      <c r="R30" s="108"/>
    </row>
    <row r="31" spans="1:73" ht="23.25" customHeight="1" thickBot="1" x14ac:dyDescent="0.4">
      <c r="A31" s="606" t="s">
        <v>62</v>
      </c>
      <c r="B31" s="683">
        <v>0</v>
      </c>
      <c r="C31" s="785">
        <v>0</v>
      </c>
      <c r="D31" s="786">
        <v>0</v>
      </c>
      <c r="E31" s="520">
        <v>0</v>
      </c>
      <c r="F31" s="521">
        <v>0</v>
      </c>
      <c r="G31" s="522">
        <v>0</v>
      </c>
      <c r="H31" s="523">
        <v>0</v>
      </c>
      <c r="I31" s="521">
        <v>0</v>
      </c>
      <c r="J31" s="524">
        <v>0</v>
      </c>
      <c r="K31" s="520">
        <v>0</v>
      </c>
      <c r="L31" s="521">
        <v>0</v>
      </c>
      <c r="M31" s="522">
        <v>0</v>
      </c>
      <c r="N31" s="1225">
        <f t="shared" si="4"/>
        <v>0</v>
      </c>
      <c r="O31" s="1226">
        <f t="shared" si="5"/>
        <v>0</v>
      </c>
      <c r="P31" s="1227">
        <f t="shared" si="6"/>
        <v>0</v>
      </c>
      <c r="Q31" s="108"/>
      <c r="R31" s="108"/>
    </row>
    <row r="32" spans="1:73" ht="24" customHeight="1" thickBot="1" x14ac:dyDescent="0.4">
      <c r="A32" s="332" t="s">
        <v>9</v>
      </c>
      <c r="B32" s="343">
        <f t="shared" ref="B32:M32" si="7">SUM(B22:B31)</f>
        <v>14</v>
      </c>
      <c r="C32" s="556">
        <f t="shared" si="7"/>
        <v>0</v>
      </c>
      <c r="D32" s="787">
        <f t="shared" si="7"/>
        <v>14</v>
      </c>
      <c r="E32" s="343">
        <f t="shared" si="7"/>
        <v>17</v>
      </c>
      <c r="F32" s="556">
        <f t="shared" si="7"/>
        <v>0</v>
      </c>
      <c r="G32" s="557">
        <f t="shared" si="7"/>
        <v>17</v>
      </c>
      <c r="H32" s="558">
        <f t="shared" si="7"/>
        <v>15</v>
      </c>
      <c r="I32" s="556">
        <f t="shared" si="7"/>
        <v>0</v>
      </c>
      <c r="J32" s="559">
        <f t="shared" si="7"/>
        <v>15</v>
      </c>
      <c r="K32" s="343">
        <f t="shared" si="7"/>
        <v>15</v>
      </c>
      <c r="L32" s="556">
        <f t="shared" si="7"/>
        <v>0</v>
      </c>
      <c r="M32" s="557">
        <f t="shared" si="7"/>
        <v>15</v>
      </c>
      <c r="N32" s="1228">
        <f>B32+E32+H32+K32</f>
        <v>61</v>
      </c>
      <c r="O32" s="1229">
        <f>C32+F32+I32+L32</f>
        <v>0</v>
      </c>
      <c r="P32" s="1230">
        <f>D32+G32+J32+M32</f>
        <v>61</v>
      </c>
      <c r="Q32" s="108"/>
      <c r="R32" s="108"/>
    </row>
    <row r="33" spans="1:18" ht="24.95" customHeight="1" thickBot="1" x14ac:dyDescent="0.4">
      <c r="A33" s="546" t="s">
        <v>63</v>
      </c>
      <c r="B33" s="788"/>
      <c r="C33" s="789"/>
      <c r="D33" s="790"/>
      <c r="E33" s="343"/>
      <c r="F33" s="556"/>
      <c r="G33" s="557"/>
      <c r="H33" s="558"/>
      <c r="I33" s="556"/>
      <c r="J33" s="559"/>
      <c r="K33" s="343"/>
      <c r="L33" s="556"/>
      <c r="M33" s="557"/>
      <c r="N33" s="554"/>
      <c r="O33" s="556"/>
      <c r="P33" s="555"/>
      <c r="Q33" s="108"/>
      <c r="R33" s="108"/>
    </row>
    <row r="34" spans="1:18" ht="24.95" customHeight="1" x14ac:dyDescent="0.35">
      <c r="A34" s="547" t="s">
        <v>44</v>
      </c>
      <c r="B34" s="793"/>
      <c r="C34" s="794"/>
      <c r="D34" s="795"/>
      <c r="E34" s="615"/>
      <c r="F34" s="616"/>
      <c r="G34" s="617"/>
      <c r="H34" s="618"/>
      <c r="I34" s="616"/>
      <c r="J34" s="619"/>
      <c r="K34" s="615"/>
      <c r="L34" s="616"/>
      <c r="M34" s="617"/>
      <c r="N34" s="615"/>
      <c r="O34" s="616"/>
      <c r="P34" s="617"/>
      <c r="Q34" s="108"/>
      <c r="R34" s="108"/>
    </row>
    <row r="35" spans="1:18" ht="24.95" customHeight="1" thickBot="1" x14ac:dyDescent="0.4">
      <c r="A35" s="620" t="s">
        <v>64</v>
      </c>
      <c r="B35" s="680">
        <v>0</v>
      </c>
      <c r="C35" s="791">
        <v>0</v>
      </c>
      <c r="D35" s="792">
        <v>0</v>
      </c>
      <c r="E35" s="336">
        <v>0</v>
      </c>
      <c r="F35" s="337">
        <v>0</v>
      </c>
      <c r="G35" s="338">
        <f>SUM(E35:F35)</f>
        <v>0</v>
      </c>
      <c r="H35" s="339">
        <v>0</v>
      </c>
      <c r="I35" s="337">
        <v>0</v>
      </c>
      <c r="J35" s="340">
        <v>0</v>
      </c>
      <c r="K35" s="336">
        <v>0</v>
      </c>
      <c r="L35" s="337">
        <v>1</v>
      </c>
      <c r="M35" s="340">
        <v>1</v>
      </c>
      <c r="N35" s="526">
        <f>B35+E35+H35+K35</f>
        <v>0</v>
      </c>
      <c r="O35" s="621">
        <v>0</v>
      </c>
      <c r="P35" s="527">
        <v>0</v>
      </c>
      <c r="Q35" s="108"/>
      <c r="R35" s="108"/>
    </row>
    <row r="36" spans="1:18" ht="24.95" customHeight="1" thickBot="1" x14ac:dyDescent="0.4">
      <c r="A36" s="622" t="s">
        <v>15</v>
      </c>
      <c r="B36" s="343">
        <v>0</v>
      </c>
      <c r="C36" s="556">
        <v>0</v>
      </c>
      <c r="D36" s="787">
        <v>0</v>
      </c>
      <c r="E36" s="623">
        <f>SUM(E35:E35)</f>
        <v>0</v>
      </c>
      <c r="F36" s="623">
        <f>SUM(F35:F35)</f>
        <v>0</v>
      </c>
      <c r="G36" s="344">
        <f>SUM(G35:G35)</f>
        <v>0</v>
      </c>
      <c r="H36" s="624">
        <f>SUM(H35:H35)</f>
        <v>0</v>
      </c>
      <c r="I36" s="623">
        <v>0</v>
      </c>
      <c r="J36" s="344">
        <f>SUM(J35:J35)</f>
        <v>0</v>
      </c>
      <c r="K36" s="624">
        <v>0</v>
      </c>
      <c r="L36" s="623">
        <v>0</v>
      </c>
      <c r="M36" s="623">
        <v>0</v>
      </c>
      <c r="N36" s="623">
        <f>SUM(N35:N35)</f>
        <v>0</v>
      </c>
      <c r="O36" s="623">
        <v>0</v>
      </c>
      <c r="P36" s="344">
        <v>0</v>
      </c>
      <c r="Q36" s="124"/>
      <c r="R36" s="124"/>
    </row>
    <row r="37" spans="1:18" ht="30" customHeight="1" thickBot="1" x14ac:dyDescent="0.4">
      <c r="A37" s="200" t="s">
        <v>16</v>
      </c>
      <c r="B37" s="343">
        <f>B32</f>
        <v>14</v>
      </c>
      <c r="C37" s="343">
        <f>C32</f>
        <v>0</v>
      </c>
      <c r="D37" s="343">
        <f>D32</f>
        <v>14</v>
      </c>
      <c r="E37" s="341">
        <v>17</v>
      </c>
      <c r="F37" s="341">
        <v>0</v>
      </c>
      <c r="G37" s="531">
        <v>17</v>
      </c>
      <c r="H37" s="342">
        <v>15</v>
      </c>
      <c r="I37" s="341">
        <v>0</v>
      </c>
      <c r="J37" s="341">
        <v>15</v>
      </c>
      <c r="K37" s="341">
        <v>15</v>
      </c>
      <c r="L37" s="341">
        <v>0</v>
      </c>
      <c r="M37" s="341">
        <v>15</v>
      </c>
      <c r="N37" s="1215">
        <f>B37+E37+H37+K37</f>
        <v>61</v>
      </c>
      <c r="O37" s="1221">
        <f>C37+F37+I37+L37</f>
        <v>0</v>
      </c>
      <c r="P37" s="1224">
        <f>D37+G37+J37+M37</f>
        <v>61</v>
      </c>
      <c r="Q37" s="125"/>
      <c r="R37" s="125"/>
    </row>
    <row r="38" spans="1:18" ht="26.25" thickBot="1" x14ac:dyDescent="0.4">
      <c r="A38" s="200" t="s">
        <v>17</v>
      </c>
      <c r="B38" s="343">
        <v>0</v>
      </c>
      <c r="C38" s="556">
        <v>0</v>
      </c>
      <c r="D38" s="787">
        <v>0</v>
      </c>
      <c r="E38" s="341">
        <f t="shared" ref="E38:K38" si="8">E36</f>
        <v>0</v>
      </c>
      <c r="F38" s="341">
        <f t="shared" si="8"/>
        <v>0</v>
      </c>
      <c r="G38" s="531">
        <f t="shared" si="8"/>
        <v>0</v>
      </c>
      <c r="H38" s="342">
        <f t="shared" si="8"/>
        <v>0</v>
      </c>
      <c r="I38" s="341">
        <f t="shared" si="8"/>
        <v>0</v>
      </c>
      <c r="J38" s="341">
        <f t="shared" si="8"/>
        <v>0</v>
      </c>
      <c r="K38" s="341">
        <f t="shared" si="8"/>
        <v>0</v>
      </c>
      <c r="L38" s="341">
        <v>0</v>
      </c>
      <c r="M38" s="341">
        <v>0</v>
      </c>
      <c r="N38" s="341">
        <f>N36</f>
        <v>0</v>
      </c>
      <c r="O38" s="341">
        <v>0</v>
      </c>
      <c r="P38" s="531">
        <f>P36</f>
        <v>0</v>
      </c>
      <c r="Q38" s="125"/>
      <c r="R38" s="125"/>
    </row>
    <row r="39" spans="1:18" ht="26.25" thickBot="1" x14ac:dyDescent="0.4">
      <c r="A39" s="126" t="s">
        <v>18</v>
      </c>
      <c r="B39" s="343">
        <f>B37+B38</f>
        <v>14</v>
      </c>
      <c r="C39" s="343">
        <f t="shared" ref="C39:P39" si="9">C37+C38</f>
        <v>0</v>
      </c>
      <c r="D39" s="343">
        <f t="shared" si="9"/>
        <v>14</v>
      </c>
      <c r="E39" s="343">
        <f t="shared" si="9"/>
        <v>17</v>
      </c>
      <c r="F39" s="343">
        <f t="shared" si="9"/>
        <v>0</v>
      </c>
      <c r="G39" s="343">
        <f t="shared" si="9"/>
        <v>17</v>
      </c>
      <c r="H39" s="343">
        <f t="shared" si="9"/>
        <v>15</v>
      </c>
      <c r="I39" s="343">
        <f t="shared" si="9"/>
        <v>0</v>
      </c>
      <c r="J39" s="343">
        <f t="shared" si="9"/>
        <v>15</v>
      </c>
      <c r="K39" s="343">
        <f t="shared" si="9"/>
        <v>15</v>
      </c>
      <c r="L39" s="343">
        <f t="shared" si="9"/>
        <v>0</v>
      </c>
      <c r="M39" s="343">
        <f t="shared" si="9"/>
        <v>15</v>
      </c>
      <c r="N39" s="343">
        <f t="shared" si="9"/>
        <v>61</v>
      </c>
      <c r="O39" s="343">
        <f t="shared" si="9"/>
        <v>0</v>
      </c>
      <c r="P39" s="343">
        <f t="shared" si="9"/>
        <v>61</v>
      </c>
      <c r="Q39" s="125"/>
      <c r="R39" s="125"/>
    </row>
    <row r="40" spans="1:18" ht="12" customHeight="1" x14ac:dyDescent="0.35">
      <c r="A40" s="108"/>
      <c r="B40" s="125"/>
      <c r="C40" s="125"/>
      <c r="D40" s="125"/>
      <c r="E40" s="125"/>
      <c r="F40" s="125"/>
      <c r="G40" s="125"/>
      <c r="H40" s="125"/>
      <c r="I40" s="125"/>
      <c r="J40" s="125"/>
      <c r="K40" s="125"/>
      <c r="L40" s="125"/>
      <c r="M40" s="125"/>
      <c r="N40" s="125"/>
      <c r="O40" s="125"/>
      <c r="P40" s="125"/>
      <c r="Q40" s="130"/>
    </row>
    <row r="41" spans="1:18" ht="25.5" hidden="1" customHeight="1" thickBot="1" x14ac:dyDescent="0.4">
      <c r="A41" s="108"/>
      <c r="B41" s="125"/>
      <c r="C41" s="125"/>
      <c r="D41" s="125"/>
      <c r="E41" s="125"/>
      <c r="F41" s="125"/>
      <c r="G41" s="125"/>
      <c r="H41" s="125"/>
      <c r="I41" s="125"/>
      <c r="J41" s="125"/>
      <c r="K41" s="125"/>
      <c r="L41" s="125"/>
      <c r="M41" s="125"/>
      <c r="N41" s="125"/>
      <c r="O41" s="125"/>
      <c r="P41" s="125"/>
      <c r="Q41" s="125"/>
      <c r="R41" s="125"/>
    </row>
    <row r="42" spans="1:18" ht="25.5" x14ac:dyDescent="0.35">
      <c r="A42" s="108"/>
      <c r="B42" s="125"/>
      <c r="C42" s="125"/>
      <c r="D42" s="125"/>
      <c r="E42" s="125"/>
      <c r="F42" s="125"/>
      <c r="G42" s="125"/>
      <c r="H42" s="125"/>
      <c r="I42" s="125"/>
      <c r="J42" s="125"/>
      <c r="K42" s="125"/>
      <c r="L42" s="125"/>
      <c r="M42" s="125"/>
      <c r="N42" s="125"/>
      <c r="O42" s="125"/>
      <c r="P42" s="125"/>
    </row>
    <row r="43" spans="1:18" ht="30.75" customHeight="1" x14ac:dyDescent="0.35">
      <c r="A43" s="1305"/>
      <c r="B43" s="1305"/>
      <c r="C43" s="1305"/>
      <c r="D43" s="1305"/>
      <c r="E43" s="1305"/>
      <c r="F43" s="1305"/>
      <c r="G43" s="1305"/>
      <c r="H43" s="1305"/>
      <c r="I43" s="1305"/>
      <c r="J43" s="1305"/>
      <c r="K43" s="1305"/>
      <c r="L43" s="1305"/>
      <c r="M43" s="1305"/>
      <c r="N43" s="1305"/>
      <c r="O43" s="1305"/>
      <c r="P43" s="1305"/>
    </row>
    <row r="44" spans="1:18" ht="25.5" x14ac:dyDescent="0.35">
      <c r="B44" s="130"/>
      <c r="C44" s="130"/>
      <c r="D44" s="130"/>
      <c r="E44" s="130"/>
      <c r="F44" s="130"/>
      <c r="G44" s="130"/>
      <c r="H44" s="130"/>
      <c r="I44" s="130"/>
      <c r="J44" s="130"/>
      <c r="K44" s="130"/>
      <c r="L44" s="130"/>
      <c r="M44" s="130"/>
      <c r="N44" s="130"/>
      <c r="O44" s="130"/>
      <c r="P44" s="130"/>
    </row>
    <row r="45" spans="1:18" ht="45" customHeight="1" x14ac:dyDescent="0.35">
      <c r="B45" s="125"/>
      <c r="C45" s="125"/>
      <c r="D45" s="125"/>
      <c r="E45" s="125"/>
      <c r="F45" s="125"/>
      <c r="G45" s="125"/>
      <c r="H45" s="125"/>
      <c r="I45" s="125"/>
      <c r="J45" s="125"/>
      <c r="K45" s="125"/>
      <c r="L45" s="125"/>
      <c r="M45" s="125"/>
      <c r="N45" s="125"/>
      <c r="O45" s="125"/>
      <c r="P45" s="125"/>
    </row>
    <row r="46" spans="1:18" ht="25.5" x14ac:dyDescent="0.35"/>
    <row r="47" spans="1:18" ht="25.5" x14ac:dyDescent="0.35"/>
    <row r="48" spans="1:18" ht="25.5" x14ac:dyDescent="0.35"/>
    <row r="49" ht="25.5" x14ac:dyDescent="0.35"/>
    <row r="50" ht="25.5" x14ac:dyDescent="0.35"/>
    <row r="51" ht="25.5" x14ac:dyDescent="0.35"/>
    <row r="52" ht="25.5" x14ac:dyDescent="0.35"/>
    <row r="53" ht="25.5" x14ac:dyDescent="0.35"/>
    <row r="54" ht="25.5" x14ac:dyDescent="0.35"/>
    <row r="55" ht="25.5" x14ac:dyDescent="0.35"/>
    <row r="56" ht="25.5" x14ac:dyDescent="0.35"/>
    <row r="57" ht="25.5" x14ac:dyDescent="0.35"/>
  </sheetData>
  <mergeCells count="9">
    <mergeCell ref="A1:P1"/>
    <mergeCell ref="A3:P3"/>
    <mergeCell ref="A43:P43"/>
    <mergeCell ref="A5:A7"/>
    <mergeCell ref="B5:D6"/>
    <mergeCell ref="E5:G6"/>
    <mergeCell ref="H5:J6"/>
    <mergeCell ref="K5:M6"/>
    <mergeCell ref="N5:P6"/>
  </mergeCells>
  <pageMargins left="0.70866141732283472" right="0.70866141732283472" top="0.74803149606299213" bottom="0.74803149606299213" header="0.31496062992125984" footer="0.31496062992125984"/>
  <pageSetup paperSize="9" scale="35"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T29"/>
  <sheetViews>
    <sheetView zoomScale="55" zoomScaleNormal="55" workbookViewId="0">
      <selection activeCell="Y20" sqref="Y20"/>
    </sheetView>
  </sheetViews>
  <sheetFormatPr defaultRowHeight="25.5" x14ac:dyDescent="0.35"/>
  <cols>
    <col min="1" max="1" width="76.140625" style="31" customWidth="1"/>
    <col min="2" max="2" width="17.7109375" style="31" customWidth="1"/>
    <col min="3" max="3" width="12.85546875" style="31" customWidth="1"/>
    <col min="4" max="4" width="12.28515625" style="31" customWidth="1"/>
    <col min="5" max="5" width="16.85546875" style="31" customWidth="1"/>
    <col min="6" max="6" width="12.5703125" style="31" customWidth="1"/>
    <col min="7" max="7" width="11" style="31" customWidth="1"/>
    <col min="8" max="8" width="15.140625" style="31" customWidth="1"/>
    <col min="9" max="9" width="14.28515625" style="31" customWidth="1"/>
    <col min="10" max="10" width="12.28515625" style="31" customWidth="1"/>
    <col min="11" max="11" width="15.5703125" style="31" customWidth="1"/>
    <col min="12" max="12" width="14" style="31" customWidth="1"/>
    <col min="13" max="13" width="12" style="31" customWidth="1"/>
    <col min="14" max="14" width="14.5703125" style="31" customWidth="1"/>
    <col min="15" max="15" width="11" style="31" customWidth="1"/>
    <col min="16" max="16" width="10.85546875" style="31" customWidth="1"/>
    <col min="17" max="18" width="10.7109375" style="31" customWidth="1"/>
    <col min="19" max="19" width="9.140625" style="31"/>
    <col min="20" max="20" width="12.85546875" style="31" customWidth="1"/>
    <col min="21" max="21" width="23.42578125" style="31" customWidth="1"/>
    <col min="22" max="23" width="9.140625" style="31"/>
    <col min="24" max="24" width="10.5703125" style="31" bestFit="1" customWidth="1"/>
    <col min="25" max="25" width="11.28515625" style="31" customWidth="1"/>
    <col min="26" max="16384" width="9.140625" style="31"/>
  </cols>
  <sheetData>
    <row r="1" spans="1:20" ht="39.75" customHeight="1" x14ac:dyDescent="0.35">
      <c r="A1" s="1263" t="s">
        <v>50</v>
      </c>
      <c r="B1" s="1263"/>
      <c r="C1" s="1263"/>
      <c r="D1" s="1263"/>
      <c r="E1" s="1263"/>
      <c r="F1" s="1263"/>
      <c r="G1" s="1263"/>
      <c r="H1" s="1263"/>
      <c r="I1" s="1263"/>
      <c r="J1" s="1263"/>
      <c r="K1" s="1263"/>
      <c r="L1" s="1263"/>
      <c r="M1" s="1263"/>
      <c r="N1" s="1263"/>
      <c r="O1" s="1263"/>
      <c r="P1" s="1263"/>
      <c r="Q1" s="165"/>
      <c r="R1" s="165"/>
      <c r="S1" s="165"/>
      <c r="T1" s="165"/>
    </row>
    <row r="2" spans="1:20" ht="28.5" customHeight="1" x14ac:dyDescent="0.35">
      <c r="A2" s="166"/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</row>
    <row r="3" spans="1:20" ht="37.5" customHeight="1" x14ac:dyDescent="0.35">
      <c r="A3" s="1263" t="s">
        <v>147</v>
      </c>
      <c r="B3" s="1263"/>
      <c r="C3" s="1263"/>
      <c r="D3" s="1263"/>
      <c r="E3" s="1263"/>
      <c r="F3" s="1263"/>
      <c r="G3" s="1263"/>
      <c r="H3" s="1263"/>
      <c r="I3" s="1263"/>
      <c r="J3" s="1263"/>
      <c r="K3" s="1263"/>
      <c r="L3" s="1263"/>
      <c r="M3" s="1263"/>
      <c r="N3" s="1263"/>
      <c r="O3" s="1263"/>
      <c r="P3" s="1263"/>
      <c r="Q3" s="30"/>
      <c r="R3" s="30"/>
    </row>
    <row r="4" spans="1:20" ht="33" customHeight="1" thickBot="1" x14ac:dyDescent="0.4">
      <c r="A4" s="32"/>
    </row>
    <row r="5" spans="1:20" s="168" customFormat="1" ht="33" customHeight="1" x14ac:dyDescent="0.25">
      <c r="A5" s="1311" t="s">
        <v>1</v>
      </c>
      <c r="B5" s="1314" t="s">
        <v>51</v>
      </c>
      <c r="C5" s="1315"/>
      <c r="D5" s="1316"/>
      <c r="E5" s="1314" t="s">
        <v>2</v>
      </c>
      <c r="F5" s="1315"/>
      <c r="G5" s="1316"/>
      <c r="H5" s="1314" t="s">
        <v>3</v>
      </c>
      <c r="I5" s="1315"/>
      <c r="J5" s="1316"/>
      <c r="K5" s="1314" t="s">
        <v>4</v>
      </c>
      <c r="L5" s="1315"/>
      <c r="M5" s="1316"/>
      <c r="N5" s="1323" t="s">
        <v>23</v>
      </c>
      <c r="O5" s="1324"/>
      <c r="P5" s="1325"/>
      <c r="Q5" s="167"/>
      <c r="R5" s="167"/>
    </row>
    <row r="6" spans="1:20" s="168" customFormat="1" ht="33" customHeight="1" thickBot="1" x14ac:dyDescent="0.3">
      <c r="A6" s="1312"/>
      <c r="B6" s="1317"/>
      <c r="C6" s="1318"/>
      <c r="D6" s="1319"/>
      <c r="E6" s="1320"/>
      <c r="F6" s="1321"/>
      <c r="G6" s="1322"/>
      <c r="H6" s="1320"/>
      <c r="I6" s="1321"/>
      <c r="J6" s="1322"/>
      <c r="K6" s="1317"/>
      <c r="L6" s="1318"/>
      <c r="M6" s="1319"/>
      <c r="N6" s="1326"/>
      <c r="O6" s="1327"/>
      <c r="P6" s="1328"/>
      <c r="Q6" s="167"/>
      <c r="R6" s="167"/>
    </row>
    <row r="7" spans="1:20" s="168" customFormat="1" ht="99.75" customHeight="1" thickBot="1" x14ac:dyDescent="0.3">
      <c r="A7" s="1313"/>
      <c r="B7" s="400" t="s">
        <v>5</v>
      </c>
      <c r="C7" s="401" t="s">
        <v>6</v>
      </c>
      <c r="D7" s="402" t="s">
        <v>7</v>
      </c>
      <c r="E7" s="400" t="s">
        <v>5</v>
      </c>
      <c r="F7" s="401" t="s">
        <v>6</v>
      </c>
      <c r="G7" s="402" t="s">
        <v>7</v>
      </c>
      <c r="H7" s="400" t="s">
        <v>5</v>
      </c>
      <c r="I7" s="401" t="s">
        <v>6</v>
      </c>
      <c r="J7" s="402" t="s">
        <v>7</v>
      </c>
      <c r="K7" s="400" t="s">
        <v>5</v>
      </c>
      <c r="L7" s="401" t="s">
        <v>6</v>
      </c>
      <c r="M7" s="402" t="s">
        <v>7</v>
      </c>
      <c r="N7" s="400" t="s">
        <v>5</v>
      </c>
      <c r="O7" s="401" t="s">
        <v>6</v>
      </c>
      <c r="P7" s="402" t="s">
        <v>7</v>
      </c>
      <c r="Q7" s="167"/>
      <c r="R7" s="167"/>
    </row>
    <row r="8" spans="1:20" s="168" customFormat="1" ht="45" customHeight="1" thickBot="1" x14ac:dyDescent="0.3">
      <c r="A8" s="628" t="s">
        <v>8</v>
      </c>
      <c r="B8" s="195"/>
      <c r="C8" s="196"/>
      <c r="D8" s="197"/>
      <c r="E8" s="198"/>
      <c r="F8" s="196"/>
      <c r="G8" s="199"/>
      <c r="H8" s="195"/>
      <c r="I8" s="196"/>
      <c r="J8" s="197"/>
      <c r="K8" s="198"/>
      <c r="L8" s="196"/>
      <c r="M8" s="199"/>
      <c r="N8" s="195"/>
      <c r="O8" s="196"/>
      <c r="P8" s="197"/>
      <c r="Q8" s="167"/>
      <c r="R8" s="167"/>
    </row>
    <row r="9" spans="1:20" s="168" customFormat="1" ht="54.75" customHeight="1" x14ac:dyDescent="0.25">
      <c r="A9" s="635" t="s">
        <v>65</v>
      </c>
      <c r="B9" s="636">
        <v>0</v>
      </c>
      <c r="C9" s="637">
        <v>0</v>
      </c>
      <c r="D9" s="638">
        <f>SUM(B9:C9)</f>
        <v>0</v>
      </c>
      <c r="E9" s="639">
        <v>0</v>
      </c>
      <c r="F9" s="637">
        <v>0</v>
      </c>
      <c r="G9" s="640">
        <v>0</v>
      </c>
      <c r="H9" s="636">
        <v>1</v>
      </c>
      <c r="I9" s="637">
        <v>0</v>
      </c>
      <c r="J9" s="638">
        <v>1</v>
      </c>
      <c r="K9" s="639">
        <v>0</v>
      </c>
      <c r="L9" s="637">
        <v>0</v>
      </c>
      <c r="M9" s="640">
        <f>SUM(K9:L9)</f>
        <v>0</v>
      </c>
      <c r="N9" s="334">
        <v>1</v>
      </c>
      <c r="O9" s="641">
        <f>C9+F282+I9+L9</f>
        <v>0</v>
      </c>
      <c r="P9" s="335">
        <v>1</v>
      </c>
      <c r="Q9" s="167"/>
      <c r="R9" s="167"/>
    </row>
    <row r="10" spans="1:20" s="168" customFormat="1" ht="46.5" customHeight="1" x14ac:dyDescent="0.25">
      <c r="A10" s="642" t="s">
        <v>66</v>
      </c>
      <c r="B10" s="636">
        <v>0</v>
      </c>
      <c r="C10" s="637">
        <v>0</v>
      </c>
      <c r="D10" s="638">
        <f>SUM(B10:C10)</f>
        <v>0</v>
      </c>
      <c r="E10" s="639">
        <v>0</v>
      </c>
      <c r="F10" s="637">
        <v>0</v>
      </c>
      <c r="G10" s="640">
        <f>SUM(E10:F10)</f>
        <v>0</v>
      </c>
      <c r="H10" s="636">
        <v>0</v>
      </c>
      <c r="I10" s="637">
        <v>0</v>
      </c>
      <c r="J10" s="638">
        <f>SUM(H10:I10)</f>
        <v>0</v>
      </c>
      <c r="K10" s="639">
        <v>1</v>
      </c>
      <c r="L10" s="637">
        <v>0</v>
      </c>
      <c r="M10" s="640">
        <f>SUM(K10:L10)</f>
        <v>1</v>
      </c>
      <c r="N10" s="643">
        <v>1</v>
      </c>
      <c r="O10" s="644">
        <f>C10+F283+I10+L10</f>
        <v>0</v>
      </c>
      <c r="P10" s="335">
        <f>SUM(N10:O10)</f>
        <v>1</v>
      </c>
      <c r="Q10" s="167"/>
      <c r="R10" s="167"/>
    </row>
    <row r="11" spans="1:20" s="168" customFormat="1" ht="57.75" customHeight="1" x14ac:dyDescent="0.25">
      <c r="A11" s="645" t="s">
        <v>61</v>
      </c>
      <c r="B11" s="646">
        <v>0</v>
      </c>
      <c r="C11" s="647">
        <v>0</v>
      </c>
      <c r="D11" s="648">
        <v>0</v>
      </c>
      <c r="E11" s="649">
        <v>0</v>
      </c>
      <c r="F11" s="647">
        <v>0</v>
      </c>
      <c r="G11" s="650">
        <v>0</v>
      </c>
      <c r="H11" s="646">
        <v>1</v>
      </c>
      <c r="I11" s="647">
        <v>0</v>
      </c>
      <c r="J11" s="648">
        <v>1</v>
      </c>
      <c r="K11" s="649">
        <v>0</v>
      </c>
      <c r="L11" s="647">
        <v>0</v>
      </c>
      <c r="M11" s="650">
        <v>0</v>
      </c>
      <c r="N11" s="646">
        <v>1</v>
      </c>
      <c r="O11" s="647">
        <v>0</v>
      </c>
      <c r="P11" s="648">
        <v>1</v>
      </c>
      <c r="Q11" s="167"/>
      <c r="R11" s="167"/>
    </row>
    <row r="12" spans="1:20" s="168" customFormat="1" ht="57.75" customHeight="1" thickBot="1" x14ac:dyDescent="0.3">
      <c r="A12" s="651" t="s">
        <v>67</v>
      </c>
      <c r="B12" s="336">
        <v>0</v>
      </c>
      <c r="C12" s="337">
        <v>0</v>
      </c>
      <c r="D12" s="338">
        <v>0</v>
      </c>
      <c r="E12" s="339">
        <v>0</v>
      </c>
      <c r="F12" s="337">
        <v>0</v>
      </c>
      <c r="G12" s="340">
        <v>0</v>
      </c>
      <c r="H12" s="336">
        <v>0</v>
      </c>
      <c r="I12" s="337">
        <v>0</v>
      </c>
      <c r="J12" s="338">
        <v>0</v>
      </c>
      <c r="K12" s="339">
        <v>0</v>
      </c>
      <c r="L12" s="337">
        <v>0</v>
      </c>
      <c r="M12" s="340">
        <v>0</v>
      </c>
      <c r="N12" s="336">
        <v>0</v>
      </c>
      <c r="O12" s="337">
        <v>0</v>
      </c>
      <c r="P12" s="338">
        <v>0</v>
      </c>
      <c r="Q12" s="167"/>
      <c r="R12" s="167"/>
    </row>
    <row r="13" spans="1:20" s="168" customFormat="1" ht="45" customHeight="1" thickBot="1" x14ac:dyDescent="0.3">
      <c r="A13" s="652" t="s">
        <v>9</v>
      </c>
      <c r="B13" s="653">
        <f>SUM(B10:B10)</f>
        <v>0</v>
      </c>
      <c r="C13" s="653">
        <f>SUM(C10:C10)</f>
        <v>0</v>
      </c>
      <c r="D13" s="654">
        <f>SUM(D10:D10)</f>
        <v>0</v>
      </c>
      <c r="E13" s="655">
        <f>SUM(E9:E12)</f>
        <v>0</v>
      </c>
      <c r="F13" s="653">
        <f>SUM(F10:F10)</f>
        <v>0</v>
      </c>
      <c r="G13" s="656">
        <v>0</v>
      </c>
      <c r="H13" s="653">
        <v>2</v>
      </c>
      <c r="I13" s="653">
        <f>SUM(I10:I10)</f>
        <v>0</v>
      </c>
      <c r="J13" s="654">
        <v>2</v>
      </c>
      <c r="K13" s="655">
        <v>1</v>
      </c>
      <c r="L13" s="653">
        <f>SUM(L10:L10)</f>
        <v>0</v>
      </c>
      <c r="M13" s="656">
        <v>1</v>
      </c>
      <c r="N13" s="653">
        <f>SUM(N9:N12)</f>
        <v>3</v>
      </c>
      <c r="O13" s="653">
        <f>SUM(O10:O10)</f>
        <v>0</v>
      </c>
      <c r="P13" s="654">
        <v>3</v>
      </c>
      <c r="Q13" s="167"/>
      <c r="R13" s="167"/>
    </row>
    <row r="14" spans="1:20" s="168" customFormat="1" ht="45" customHeight="1" thickBot="1" x14ac:dyDescent="0.3">
      <c r="A14" s="657" t="s">
        <v>10</v>
      </c>
      <c r="B14" s="653"/>
      <c r="C14" s="658"/>
      <c r="D14" s="659"/>
      <c r="E14" s="655"/>
      <c r="F14" s="658"/>
      <c r="G14" s="660"/>
      <c r="H14" s="653"/>
      <c r="I14" s="658"/>
      <c r="J14" s="659"/>
      <c r="K14" s="655"/>
      <c r="L14" s="658"/>
      <c r="M14" s="660"/>
      <c r="N14" s="653"/>
      <c r="O14" s="658"/>
      <c r="P14" s="659"/>
      <c r="Q14" s="167"/>
      <c r="R14" s="167"/>
    </row>
    <row r="15" spans="1:20" s="168" customFormat="1" ht="31.5" customHeight="1" x14ac:dyDescent="0.25">
      <c r="A15" s="661" t="s">
        <v>11</v>
      </c>
      <c r="B15" s="662"/>
      <c r="C15" s="663"/>
      <c r="D15" s="664"/>
      <c r="E15" s="665"/>
      <c r="F15" s="663"/>
      <c r="G15" s="666"/>
      <c r="H15" s="662"/>
      <c r="I15" s="663" t="s">
        <v>12</v>
      </c>
      <c r="J15" s="664"/>
      <c r="K15" s="665"/>
      <c r="L15" s="663"/>
      <c r="M15" s="666"/>
      <c r="N15" s="667"/>
      <c r="O15" s="668"/>
      <c r="P15" s="669"/>
      <c r="Q15" s="173"/>
      <c r="R15" s="173"/>
    </row>
    <row r="16" spans="1:20" s="168" customFormat="1" ht="55.5" customHeight="1" x14ac:dyDescent="0.25">
      <c r="A16" s="645" t="s">
        <v>65</v>
      </c>
      <c r="B16" s="646">
        <v>0</v>
      </c>
      <c r="C16" s="647">
        <v>0</v>
      </c>
      <c r="D16" s="648">
        <f>SUM(B16:C16)</f>
        <v>0</v>
      </c>
      <c r="E16" s="649">
        <v>0</v>
      </c>
      <c r="F16" s="647">
        <v>0</v>
      </c>
      <c r="G16" s="650">
        <v>0</v>
      </c>
      <c r="H16" s="646">
        <v>1</v>
      </c>
      <c r="I16" s="647">
        <v>0</v>
      </c>
      <c r="J16" s="648">
        <f>SUM(H16:I16)</f>
        <v>1</v>
      </c>
      <c r="K16" s="649">
        <v>0</v>
      </c>
      <c r="L16" s="647">
        <v>0</v>
      </c>
      <c r="M16" s="650">
        <v>0</v>
      </c>
      <c r="N16" s="670">
        <v>1</v>
      </c>
      <c r="O16" s="671">
        <v>0</v>
      </c>
      <c r="P16" s="672">
        <v>1</v>
      </c>
      <c r="Q16" s="174"/>
      <c r="R16" s="174"/>
    </row>
    <row r="17" spans="1:18" s="168" customFormat="1" ht="51.75" customHeight="1" x14ac:dyDescent="0.25">
      <c r="A17" s="642" t="s">
        <v>66</v>
      </c>
      <c r="B17" s="646">
        <v>0</v>
      </c>
      <c r="C17" s="647">
        <v>0</v>
      </c>
      <c r="D17" s="648">
        <v>0</v>
      </c>
      <c r="E17" s="649">
        <v>0</v>
      </c>
      <c r="F17" s="647">
        <v>0</v>
      </c>
      <c r="G17" s="650">
        <v>0</v>
      </c>
      <c r="H17" s="646">
        <v>0</v>
      </c>
      <c r="I17" s="647">
        <v>0</v>
      </c>
      <c r="J17" s="648">
        <v>0</v>
      </c>
      <c r="K17" s="649">
        <v>1</v>
      </c>
      <c r="L17" s="647">
        <v>0</v>
      </c>
      <c r="M17" s="650">
        <v>1</v>
      </c>
      <c r="N17" s="646">
        <v>1</v>
      </c>
      <c r="O17" s="647">
        <v>0</v>
      </c>
      <c r="P17" s="648">
        <v>1</v>
      </c>
      <c r="Q17" s="174"/>
      <c r="R17" s="174"/>
    </row>
    <row r="18" spans="1:18" s="168" customFormat="1" ht="33.75" customHeight="1" x14ac:dyDescent="0.25">
      <c r="A18" s="645" t="s">
        <v>61</v>
      </c>
      <c r="B18" s="646">
        <v>0</v>
      </c>
      <c r="C18" s="647">
        <v>0</v>
      </c>
      <c r="D18" s="648">
        <v>0</v>
      </c>
      <c r="E18" s="649">
        <v>0</v>
      </c>
      <c r="F18" s="647">
        <v>0</v>
      </c>
      <c r="G18" s="650">
        <v>0</v>
      </c>
      <c r="H18" s="646">
        <v>1</v>
      </c>
      <c r="I18" s="647">
        <v>0</v>
      </c>
      <c r="J18" s="648">
        <v>1</v>
      </c>
      <c r="K18" s="649">
        <v>0</v>
      </c>
      <c r="L18" s="647">
        <v>0</v>
      </c>
      <c r="M18" s="650">
        <v>0</v>
      </c>
      <c r="N18" s="646">
        <v>1</v>
      </c>
      <c r="O18" s="647">
        <v>0</v>
      </c>
      <c r="P18" s="648">
        <v>1</v>
      </c>
      <c r="Q18" s="175"/>
      <c r="R18" s="175"/>
    </row>
    <row r="19" spans="1:18" s="168" customFormat="1" ht="33.75" customHeight="1" thickBot="1" x14ac:dyDescent="0.3">
      <c r="A19" s="673" t="s">
        <v>67</v>
      </c>
      <c r="B19" s="674">
        <v>0</v>
      </c>
      <c r="C19" s="675">
        <v>0</v>
      </c>
      <c r="D19" s="676">
        <v>0</v>
      </c>
      <c r="E19" s="677">
        <v>0</v>
      </c>
      <c r="F19" s="675">
        <v>0</v>
      </c>
      <c r="G19" s="678">
        <v>0</v>
      </c>
      <c r="H19" s="674">
        <v>0</v>
      </c>
      <c r="I19" s="675">
        <v>0</v>
      </c>
      <c r="J19" s="676">
        <v>0</v>
      </c>
      <c r="K19" s="677">
        <v>0</v>
      </c>
      <c r="L19" s="675">
        <v>0</v>
      </c>
      <c r="M19" s="678">
        <v>0</v>
      </c>
      <c r="N19" s="674">
        <v>0</v>
      </c>
      <c r="O19" s="675">
        <v>0</v>
      </c>
      <c r="P19" s="676">
        <v>0</v>
      </c>
      <c r="Q19" s="175"/>
      <c r="R19" s="175"/>
    </row>
    <row r="20" spans="1:18" s="168" customFormat="1" ht="24.95" customHeight="1" thickBot="1" x14ac:dyDescent="0.3">
      <c r="A20" s="679" t="s">
        <v>13</v>
      </c>
      <c r="B20" s="680">
        <f>SUM(B16:B18)</f>
        <v>0</v>
      </c>
      <c r="C20" s="680">
        <f>SUM(C16:C18)</f>
        <v>0</v>
      </c>
      <c r="D20" s="681">
        <f>SUM(D16:D18)</f>
        <v>0</v>
      </c>
      <c r="E20" s="682">
        <v>0</v>
      </c>
      <c r="F20" s="683">
        <f>SUM(F16:F18)</f>
        <v>0</v>
      </c>
      <c r="G20" s="683">
        <v>0</v>
      </c>
      <c r="H20" s="683">
        <v>2</v>
      </c>
      <c r="I20" s="683">
        <f>SUM(I16:I18)</f>
        <v>0</v>
      </c>
      <c r="J20" s="684">
        <v>2</v>
      </c>
      <c r="K20" s="683">
        <v>1</v>
      </c>
      <c r="L20" s="683">
        <f>SUM(L16:L18)</f>
        <v>0</v>
      </c>
      <c r="M20" s="684">
        <v>1</v>
      </c>
      <c r="N20" s="683">
        <f>SUM(N16:N19)</f>
        <v>3</v>
      </c>
      <c r="O20" s="683">
        <f>SUM(O16:O18)</f>
        <v>0</v>
      </c>
      <c r="P20" s="681">
        <f>SUM(P16:P19)</f>
        <v>3</v>
      </c>
      <c r="Q20" s="175"/>
      <c r="R20" s="175"/>
    </row>
    <row r="21" spans="1:18" s="168" customFormat="1" ht="30" customHeight="1" thickBot="1" x14ac:dyDescent="0.3">
      <c r="A21" s="200" t="s">
        <v>16</v>
      </c>
      <c r="B21" s="341">
        <f t="shared" ref="B21:P21" si="0">B20</f>
        <v>0</v>
      </c>
      <c r="C21" s="341">
        <f t="shared" si="0"/>
        <v>0</v>
      </c>
      <c r="D21" s="341">
        <f t="shared" si="0"/>
        <v>0</v>
      </c>
      <c r="E21" s="341">
        <f>E20</f>
        <v>0</v>
      </c>
      <c r="F21" s="341">
        <f t="shared" si="0"/>
        <v>0</v>
      </c>
      <c r="G21" s="341">
        <f t="shared" si="0"/>
        <v>0</v>
      </c>
      <c r="H21" s="341">
        <f t="shared" si="0"/>
        <v>2</v>
      </c>
      <c r="I21" s="341">
        <f t="shared" si="0"/>
        <v>0</v>
      </c>
      <c r="J21" s="341">
        <f t="shared" si="0"/>
        <v>2</v>
      </c>
      <c r="K21" s="341">
        <f t="shared" si="0"/>
        <v>1</v>
      </c>
      <c r="L21" s="341">
        <f t="shared" si="0"/>
        <v>0</v>
      </c>
      <c r="M21" s="529">
        <v>1</v>
      </c>
      <c r="N21" s="341">
        <f t="shared" si="0"/>
        <v>3</v>
      </c>
      <c r="O21" s="341">
        <f t="shared" si="0"/>
        <v>0</v>
      </c>
      <c r="P21" s="531">
        <f t="shared" si="0"/>
        <v>3</v>
      </c>
      <c r="Q21" s="176"/>
      <c r="R21" s="176"/>
    </row>
    <row r="22" spans="1:18" s="168" customFormat="1" ht="31.5" customHeight="1" thickBot="1" x14ac:dyDescent="0.35">
      <c r="A22" s="657" t="s">
        <v>18</v>
      </c>
      <c r="B22" s="685">
        <f t="shared" ref="B22:P22" si="1">SUM(B21:B21)</f>
        <v>0</v>
      </c>
      <c r="C22" s="685">
        <f t="shared" si="1"/>
        <v>0</v>
      </c>
      <c r="D22" s="685">
        <f t="shared" si="1"/>
        <v>0</v>
      </c>
      <c r="E22" s="685">
        <f t="shared" si="1"/>
        <v>0</v>
      </c>
      <c r="F22" s="685">
        <f t="shared" si="1"/>
        <v>0</v>
      </c>
      <c r="G22" s="685">
        <f t="shared" si="1"/>
        <v>0</v>
      </c>
      <c r="H22" s="685">
        <f t="shared" si="1"/>
        <v>2</v>
      </c>
      <c r="I22" s="685">
        <f t="shared" si="1"/>
        <v>0</v>
      </c>
      <c r="J22" s="685">
        <f t="shared" si="1"/>
        <v>2</v>
      </c>
      <c r="K22" s="685">
        <f t="shared" si="1"/>
        <v>1</v>
      </c>
      <c r="L22" s="685">
        <f t="shared" si="1"/>
        <v>0</v>
      </c>
      <c r="M22" s="685">
        <f t="shared" si="1"/>
        <v>1</v>
      </c>
      <c r="N22" s="685">
        <f t="shared" si="1"/>
        <v>3</v>
      </c>
      <c r="O22" s="685">
        <f t="shared" si="1"/>
        <v>0</v>
      </c>
      <c r="P22" s="686">
        <f t="shared" si="1"/>
        <v>3</v>
      </c>
      <c r="Q22" s="177"/>
      <c r="R22" s="177"/>
    </row>
    <row r="23" spans="1:18" s="168" customFormat="1" ht="12" customHeight="1" x14ac:dyDescent="0.3">
      <c r="A23" s="174"/>
      <c r="B23" s="177"/>
      <c r="C23" s="177"/>
      <c r="D23" s="177"/>
      <c r="E23" s="177"/>
      <c r="F23" s="177"/>
      <c r="G23" s="177"/>
      <c r="H23" s="177"/>
      <c r="I23" s="177"/>
      <c r="J23" s="177"/>
      <c r="K23" s="177"/>
      <c r="L23" s="177"/>
      <c r="M23" s="177"/>
      <c r="N23" s="177"/>
      <c r="O23" s="177"/>
      <c r="P23" s="177"/>
      <c r="Q23" s="177"/>
      <c r="R23" s="177"/>
    </row>
    <row r="24" spans="1:18" s="168" customFormat="1" ht="25.5" hidden="1" customHeight="1" thickBot="1" x14ac:dyDescent="0.35">
      <c r="A24" s="174"/>
      <c r="B24" s="177"/>
      <c r="C24" s="177"/>
      <c r="D24" s="177"/>
      <c r="E24" s="177"/>
      <c r="F24" s="177"/>
      <c r="G24" s="177"/>
      <c r="H24" s="177"/>
      <c r="I24" s="177"/>
      <c r="J24" s="177"/>
      <c r="K24" s="177"/>
      <c r="L24" s="177"/>
      <c r="M24" s="177"/>
      <c r="N24" s="177"/>
      <c r="O24" s="177"/>
      <c r="P24" s="177"/>
      <c r="Q24" s="178"/>
    </row>
    <row r="25" spans="1:18" s="168" customFormat="1" ht="18.75" x14ac:dyDescent="0.3">
      <c r="A25" s="174"/>
      <c r="B25" s="177"/>
      <c r="C25" s="177"/>
      <c r="D25" s="177"/>
      <c r="E25" s="177"/>
      <c r="F25" s="177"/>
      <c r="G25" s="177"/>
      <c r="H25" s="177"/>
      <c r="I25" s="177"/>
      <c r="J25" s="177"/>
      <c r="K25" s="177"/>
      <c r="L25" s="177"/>
      <c r="M25" s="177"/>
      <c r="N25" s="177"/>
      <c r="O25" s="177"/>
      <c r="P25" s="177"/>
      <c r="Q25" s="177"/>
      <c r="R25" s="177"/>
    </row>
    <row r="26" spans="1:18" s="168" customFormat="1" ht="30.75" customHeight="1" x14ac:dyDescent="0.25">
      <c r="A26" s="1310"/>
      <c r="B26" s="1310"/>
      <c r="C26" s="1310"/>
      <c r="D26" s="1310"/>
      <c r="E26" s="1310"/>
      <c r="F26" s="1310"/>
      <c r="G26" s="1310"/>
      <c r="H26" s="1310"/>
      <c r="I26" s="1310"/>
      <c r="J26" s="1310"/>
      <c r="K26" s="1310"/>
      <c r="L26" s="1310"/>
      <c r="M26" s="1310"/>
      <c r="N26" s="1310"/>
      <c r="O26" s="1310"/>
      <c r="P26" s="1310"/>
    </row>
    <row r="27" spans="1:18" s="168" customFormat="1" ht="18" x14ac:dyDescent="0.25">
      <c r="B27" s="178"/>
      <c r="C27" s="178"/>
      <c r="D27" s="178"/>
      <c r="E27" s="178"/>
      <c r="F27" s="178"/>
      <c r="G27" s="178"/>
      <c r="H27" s="178"/>
      <c r="I27" s="178"/>
      <c r="J27" s="178"/>
      <c r="K27" s="178"/>
      <c r="L27" s="178"/>
      <c r="M27" s="178"/>
      <c r="N27" s="178"/>
      <c r="O27" s="178"/>
      <c r="P27" s="178"/>
    </row>
    <row r="28" spans="1:18" s="168" customFormat="1" ht="45" customHeight="1" x14ac:dyDescent="0.3">
      <c r="B28" s="177"/>
      <c r="C28" s="177"/>
      <c r="D28" s="177"/>
      <c r="E28" s="177"/>
      <c r="F28" s="177"/>
      <c r="G28" s="177"/>
      <c r="H28" s="177"/>
      <c r="I28" s="177"/>
      <c r="J28" s="177"/>
      <c r="K28" s="177"/>
      <c r="L28" s="177"/>
      <c r="M28" s="177"/>
      <c r="N28" s="177"/>
      <c r="O28" s="177"/>
      <c r="P28" s="177"/>
    </row>
    <row r="29" spans="1:18" s="168" customFormat="1" ht="18" x14ac:dyDescent="0.25"/>
  </sheetData>
  <mergeCells count="9">
    <mergeCell ref="A26:P26"/>
    <mergeCell ref="A1:P1"/>
    <mergeCell ref="A3:P3"/>
    <mergeCell ref="A5:A7"/>
    <mergeCell ref="B5:D6"/>
    <mergeCell ref="E5:G6"/>
    <mergeCell ref="H5:J6"/>
    <mergeCell ref="K5:M6"/>
    <mergeCell ref="N5:P6"/>
  </mergeCells>
  <pageMargins left="0.70866141732283472" right="0.70866141732283472" top="0.74803149606299213" bottom="0.74803149606299213" header="0.31496062992125984" footer="0.31496062992125984"/>
  <pageSetup paperSize="9" scale="45" orientation="landscape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T53"/>
  <sheetViews>
    <sheetView zoomScale="50" zoomScaleNormal="50" workbookViewId="0">
      <selection activeCell="Y26" sqref="Y26"/>
    </sheetView>
  </sheetViews>
  <sheetFormatPr defaultRowHeight="26.25" x14ac:dyDescent="0.4"/>
  <cols>
    <col min="1" max="1" width="67.5703125" style="347" customWidth="1"/>
    <col min="2" max="2" width="15" style="347" customWidth="1"/>
    <col min="3" max="3" width="12.140625" style="347" customWidth="1"/>
    <col min="4" max="4" width="12.42578125" style="347" customWidth="1"/>
    <col min="5" max="5" width="13.85546875" style="347" customWidth="1"/>
    <col min="6" max="7" width="11.85546875" style="347" customWidth="1"/>
    <col min="8" max="8" width="13.85546875" style="347" customWidth="1"/>
    <col min="9" max="9" width="12.42578125" style="347" customWidth="1"/>
    <col min="10" max="10" width="12.140625" style="347" customWidth="1"/>
    <col min="11" max="11" width="15.42578125" style="347" customWidth="1"/>
    <col min="12" max="12" width="13.140625" style="347" customWidth="1"/>
    <col min="13" max="13" width="10.7109375" style="347" customWidth="1"/>
    <col min="14" max="14" width="13.85546875" style="347" customWidth="1"/>
    <col min="15" max="15" width="14.140625" style="347" customWidth="1"/>
    <col min="16" max="16" width="14.5703125" style="348" customWidth="1"/>
    <col min="17" max="20" width="9.140625" style="347"/>
    <col min="21" max="21" width="10.5703125" style="347" bestFit="1" customWidth="1"/>
    <col min="22" max="22" width="11.28515625" style="347" customWidth="1"/>
    <col min="23" max="16384" width="9.140625" style="347"/>
  </cols>
  <sheetData>
    <row r="1" spans="1:20" ht="32.25" customHeight="1" x14ac:dyDescent="0.4">
      <c r="A1" s="1335" t="s">
        <v>109</v>
      </c>
      <c r="B1" s="1335"/>
      <c r="C1" s="1335"/>
      <c r="D1" s="1335"/>
      <c r="E1" s="1335"/>
      <c r="F1" s="1335"/>
      <c r="G1" s="1335"/>
      <c r="H1" s="1335"/>
      <c r="I1" s="1335"/>
      <c r="J1" s="1335"/>
      <c r="K1" s="1335"/>
      <c r="L1" s="1335"/>
      <c r="M1" s="1335"/>
      <c r="N1" s="1335"/>
      <c r="O1" s="1335"/>
      <c r="P1" s="1335"/>
      <c r="Q1" s="346"/>
      <c r="R1" s="346"/>
      <c r="S1" s="346"/>
      <c r="T1" s="346"/>
    </row>
    <row r="2" spans="1:20" ht="32.25" customHeight="1" x14ac:dyDescent="0.4">
      <c r="A2" s="345"/>
      <c r="B2" s="345"/>
      <c r="C2" s="345"/>
      <c r="D2" s="345"/>
      <c r="E2" s="345"/>
      <c r="F2" s="345"/>
      <c r="G2" s="345"/>
      <c r="H2" s="345"/>
      <c r="I2" s="345"/>
      <c r="J2" s="345"/>
      <c r="K2" s="345"/>
      <c r="L2" s="345"/>
      <c r="M2" s="345"/>
      <c r="N2" s="345"/>
      <c r="O2" s="345"/>
      <c r="P2" s="345"/>
      <c r="Q2" s="346"/>
      <c r="R2" s="346"/>
      <c r="S2" s="346"/>
      <c r="T2" s="346"/>
    </row>
    <row r="3" spans="1:20" ht="38.25" customHeight="1" x14ac:dyDescent="0.4">
      <c r="A3" s="1335" t="s">
        <v>155</v>
      </c>
      <c r="B3" s="1335"/>
      <c r="C3" s="1335"/>
      <c r="D3" s="1335"/>
      <c r="E3" s="1335"/>
      <c r="F3" s="1335"/>
      <c r="G3" s="1335"/>
      <c r="H3" s="1335"/>
      <c r="I3" s="1335"/>
      <c r="J3" s="1335"/>
      <c r="K3" s="1335"/>
      <c r="L3" s="1335"/>
      <c r="M3" s="1335"/>
      <c r="N3" s="1335"/>
      <c r="O3" s="1335"/>
      <c r="P3" s="1335"/>
      <c r="Q3" s="346"/>
      <c r="R3" s="346"/>
      <c r="S3" s="346"/>
      <c r="T3" s="346"/>
    </row>
    <row r="4" spans="1:20" ht="33" customHeight="1" thickBot="1" x14ac:dyDescent="0.45">
      <c r="A4" s="345"/>
    </row>
    <row r="5" spans="1:20" ht="33" customHeight="1" thickBot="1" x14ac:dyDescent="0.45">
      <c r="A5" s="1332" t="s">
        <v>1</v>
      </c>
      <c r="B5" s="1336" t="s">
        <v>19</v>
      </c>
      <c r="C5" s="1337"/>
      <c r="D5" s="1338"/>
      <c r="E5" s="1336" t="s">
        <v>20</v>
      </c>
      <c r="F5" s="1337"/>
      <c r="G5" s="1338"/>
      <c r="H5" s="1336" t="s">
        <v>21</v>
      </c>
      <c r="I5" s="1337"/>
      <c r="J5" s="1338"/>
      <c r="K5" s="1336" t="s">
        <v>22</v>
      </c>
      <c r="L5" s="1337"/>
      <c r="M5" s="1338"/>
      <c r="N5" s="1339" t="s">
        <v>26</v>
      </c>
      <c r="O5" s="1340"/>
      <c r="P5" s="1341"/>
    </row>
    <row r="6" spans="1:20" ht="33" customHeight="1" thickBot="1" x14ac:dyDescent="0.45">
      <c r="A6" s="1333"/>
      <c r="B6" s="1329" t="s">
        <v>24</v>
      </c>
      <c r="C6" s="1330"/>
      <c r="D6" s="1331"/>
      <c r="E6" s="1329" t="s">
        <v>24</v>
      </c>
      <c r="F6" s="1330"/>
      <c r="G6" s="1331"/>
      <c r="H6" s="1329" t="s">
        <v>24</v>
      </c>
      <c r="I6" s="1330"/>
      <c r="J6" s="1331"/>
      <c r="K6" s="1329" t="s">
        <v>24</v>
      </c>
      <c r="L6" s="1330"/>
      <c r="M6" s="1331"/>
      <c r="N6" s="1342"/>
      <c r="O6" s="1343"/>
      <c r="P6" s="1344"/>
    </row>
    <row r="7" spans="1:20" ht="99.75" customHeight="1" thickBot="1" x14ac:dyDescent="0.45">
      <c r="A7" s="1334"/>
      <c r="B7" s="501" t="s">
        <v>5</v>
      </c>
      <c r="C7" s="502" t="s">
        <v>6</v>
      </c>
      <c r="D7" s="349" t="s">
        <v>7</v>
      </c>
      <c r="E7" s="501" t="s">
        <v>5</v>
      </c>
      <c r="F7" s="502" t="s">
        <v>6</v>
      </c>
      <c r="G7" s="349" t="s">
        <v>7</v>
      </c>
      <c r="H7" s="501" t="s">
        <v>5</v>
      </c>
      <c r="I7" s="502" t="s">
        <v>6</v>
      </c>
      <c r="J7" s="349" t="s">
        <v>7</v>
      </c>
      <c r="K7" s="501" t="s">
        <v>5</v>
      </c>
      <c r="L7" s="502" t="s">
        <v>6</v>
      </c>
      <c r="M7" s="349" t="s">
        <v>7</v>
      </c>
      <c r="N7" s="501" t="s">
        <v>5</v>
      </c>
      <c r="O7" s="502" t="s">
        <v>6</v>
      </c>
      <c r="P7" s="349" t="s">
        <v>7</v>
      </c>
    </row>
    <row r="8" spans="1:20" ht="36.75" customHeight="1" thickBot="1" x14ac:dyDescent="0.45">
      <c r="A8" s="835" t="s">
        <v>8</v>
      </c>
      <c r="B8" s="836"/>
      <c r="C8" s="836"/>
      <c r="D8" s="837"/>
      <c r="E8" s="836"/>
      <c r="F8" s="836"/>
      <c r="G8" s="837"/>
      <c r="H8" s="836"/>
      <c r="I8" s="836"/>
      <c r="J8" s="837"/>
      <c r="K8" s="838"/>
      <c r="L8" s="838"/>
      <c r="M8" s="838"/>
      <c r="N8" s="802"/>
      <c r="O8" s="802"/>
      <c r="P8" s="803"/>
    </row>
    <row r="9" spans="1:20" x14ac:dyDescent="0.4">
      <c r="A9" s="853" t="s">
        <v>119</v>
      </c>
      <c r="B9" s="854">
        <v>1</v>
      </c>
      <c r="C9" s="854">
        <v>0</v>
      </c>
      <c r="D9" s="854">
        <f>B9+C9</f>
        <v>1</v>
      </c>
      <c r="E9" s="854">
        <v>2</v>
      </c>
      <c r="F9" s="854">
        <v>0</v>
      </c>
      <c r="G9" s="854">
        <f>E9+F9</f>
        <v>2</v>
      </c>
      <c r="H9" s="854">
        <v>0</v>
      </c>
      <c r="I9" s="854">
        <v>0</v>
      </c>
      <c r="J9" s="854">
        <f>H9+I9</f>
        <v>0</v>
      </c>
      <c r="K9" s="856">
        <v>2</v>
      </c>
      <c r="L9" s="856">
        <v>0</v>
      </c>
      <c r="M9" s="856">
        <f>K9+L9</f>
        <v>2</v>
      </c>
      <c r="N9" s="1025">
        <f t="shared" ref="N9:P20" si="0">B9+E9+H9+K9</f>
        <v>5</v>
      </c>
      <c r="O9" s="1025">
        <f t="shared" si="0"/>
        <v>0</v>
      </c>
      <c r="P9" s="858">
        <f t="shared" si="0"/>
        <v>5</v>
      </c>
    </row>
    <row r="10" spans="1:20" ht="57.75" customHeight="1" x14ac:dyDescent="0.4">
      <c r="A10" s="853" t="s">
        <v>120</v>
      </c>
      <c r="B10" s="854">
        <v>0</v>
      </c>
      <c r="C10" s="854">
        <v>0</v>
      </c>
      <c r="D10" s="854">
        <f>B10+C10</f>
        <v>0</v>
      </c>
      <c r="E10" s="854">
        <v>1</v>
      </c>
      <c r="F10" s="854">
        <v>0</v>
      </c>
      <c r="G10" s="854">
        <f>E10+F10</f>
        <v>1</v>
      </c>
      <c r="H10" s="854">
        <v>1</v>
      </c>
      <c r="I10" s="854">
        <v>0</v>
      </c>
      <c r="J10" s="854">
        <f>H10+I10</f>
        <v>1</v>
      </c>
      <c r="K10" s="856">
        <v>0</v>
      </c>
      <c r="L10" s="856">
        <v>0</v>
      </c>
      <c r="M10" s="856">
        <f>K10+L10</f>
        <v>0</v>
      </c>
      <c r="N10" s="1025">
        <f t="shared" si="0"/>
        <v>2</v>
      </c>
      <c r="O10" s="1025">
        <f t="shared" si="0"/>
        <v>0</v>
      </c>
      <c r="P10" s="858">
        <f t="shared" si="0"/>
        <v>2</v>
      </c>
    </row>
    <row r="11" spans="1:20" x14ac:dyDescent="0.4">
      <c r="A11" s="1026" t="s">
        <v>110</v>
      </c>
      <c r="B11" s="854">
        <v>6</v>
      </c>
      <c r="C11" s="854">
        <v>0</v>
      </c>
      <c r="D11" s="854">
        <f>B11+C11</f>
        <v>6</v>
      </c>
      <c r="E11" s="854">
        <v>4</v>
      </c>
      <c r="F11" s="859">
        <v>0</v>
      </c>
      <c r="G11" s="854">
        <f>E11+F11</f>
        <v>4</v>
      </c>
      <c r="H11" s="854">
        <v>3</v>
      </c>
      <c r="I11" s="854">
        <v>1</v>
      </c>
      <c r="J11" s="854">
        <f>H11+I11</f>
        <v>4</v>
      </c>
      <c r="K11" s="856">
        <v>0</v>
      </c>
      <c r="L11" s="856">
        <v>0</v>
      </c>
      <c r="M11" s="856">
        <f>K11+L11</f>
        <v>0</v>
      </c>
      <c r="N11" s="1025">
        <f t="shared" si="0"/>
        <v>13</v>
      </c>
      <c r="O11" s="1025">
        <f t="shared" si="0"/>
        <v>1</v>
      </c>
      <c r="P11" s="858">
        <f t="shared" si="0"/>
        <v>14</v>
      </c>
    </row>
    <row r="12" spans="1:20" x14ac:dyDescent="0.4">
      <c r="A12" s="1026" t="s">
        <v>121</v>
      </c>
      <c r="B12" s="854">
        <v>2</v>
      </c>
      <c r="C12" s="854">
        <v>0</v>
      </c>
      <c r="D12" s="854">
        <f t="shared" ref="D12:D17" si="1">B12+C12</f>
        <v>2</v>
      </c>
      <c r="E12" s="854">
        <v>5</v>
      </c>
      <c r="F12" s="859">
        <v>0</v>
      </c>
      <c r="G12" s="854">
        <f t="shared" ref="G12:G17" si="2">E12+F12</f>
        <v>5</v>
      </c>
      <c r="H12" s="854">
        <v>1</v>
      </c>
      <c r="I12" s="854">
        <v>2</v>
      </c>
      <c r="J12" s="854">
        <f t="shared" ref="J12:J17" si="3">H12+I12</f>
        <v>3</v>
      </c>
      <c r="K12" s="856">
        <v>3</v>
      </c>
      <c r="L12" s="856">
        <v>1</v>
      </c>
      <c r="M12" s="856">
        <f t="shared" ref="M12:M17" si="4">K12+L12</f>
        <v>4</v>
      </c>
      <c r="N12" s="1025">
        <f t="shared" si="0"/>
        <v>11</v>
      </c>
      <c r="O12" s="1025">
        <f t="shared" si="0"/>
        <v>3</v>
      </c>
      <c r="P12" s="858">
        <f t="shared" si="0"/>
        <v>14</v>
      </c>
    </row>
    <row r="13" spans="1:20" x14ac:dyDescent="0.4">
      <c r="A13" s="1026" t="s">
        <v>111</v>
      </c>
      <c r="B13" s="854">
        <v>0</v>
      </c>
      <c r="C13" s="854">
        <v>1</v>
      </c>
      <c r="D13" s="854">
        <f t="shared" si="1"/>
        <v>1</v>
      </c>
      <c r="E13" s="854">
        <v>4</v>
      </c>
      <c r="F13" s="859">
        <v>0</v>
      </c>
      <c r="G13" s="854">
        <f t="shared" si="2"/>
        <v>4</v>
      </c>
      <c r="H13" s="854">
        <v>3</v>
      </c>
      <c r="I13" s="854">
        <v>0</v>
      </c>
      <c r="J13" s="854">
        <f t="shared" si="3"/>
        <v>3</v>
      </c>
      <c r="K13" s="856">
        <v>0</v>
      </c>
      <c r="L13" s="856">
        <v>0</v>
      </c>
      <c r="M13" s="856">
        <f t="shared" si="4"/>
        <v>0</v>
      </c>
      <c r="N13" s="1025">
        <f t="shared" si="0"/>
        <v>7</v>
      </c>
      <c r="O13" s="1025">
        <f t="shared" si="0"/>
        <v>1</v>
      </c>
      <c r="P13" s="858">
        <f t="shared" si="0"/>
        <v>8</v>
      </c>
    </row>
    <row r="14" spans="1:20" x14ac:dyDescent="0.4">
      <c r="A14" s="1026" t="s">
        <v>112</v>
      </c>
      <c r="B14" s="854">
        <v>1</v>
      </c>
      <c r="C14" s="854">
        <v>1</v>
      </c>
      <c r="D14" s="854">
        <f t="shared" si="1"/>
        <v>2</v>
      </c>
      <c r="E14" s="854">
        <v>4</v>
      </c>
      <c r="F14" s="859">
        <v>0</v>
      </c>
      <c r="G14" s="854">
        <f t="shared" si="2"/>
        <v>4</v>
      </c>
      <c r="H14" s="854">
        <v>9</v>
      </c>
      <c r="I14" s="854">
        <v>1</v>
      </c>
      <c r="J14" s="854">
        <f t="shared" si="3"/>
        <v>10</v>
      </c>
      <c r="K14" s="856">
        <v>0</v>
      </c>
      <c r="L14" s="856">
        <v>0</v>
      </c>
      <c r="M14" s="856">
        <f t="shared" si="4"/>
        <v>0</v>
      </c>
      <c r="N14" s="1025">
        <f t="shared" si="0"/>
        <v>14</v>
      </c>
      <c r="O14" s="1025">
        <f t="shared" si="0"/>
        <v>2</v>
      </c>
      <c r="P14" s="858">
        <f t="shared" si="0"/>
        <v>16</v>
      </c>
    </row>
    <row r="15" spans="1:20" ht="52.5" x14ac:dyDescent="0.4">
      <c r="A15" s="1026" t="s">
        <v>113</v>
      </c>
      <c r="B15" s="854">
        <v>0</v>
      </c>
      <c r="C15" s="854">
        <v>1</v>
      </c>
      <c r="D15" s="854">
        <f>B15+C15</f>
        <v>1</v>
      </c>
      <c r="E15" s="854">
        <v>4</v>
      </c>
      <c r="F15" s="859">
        <v>1</v>
      </c>
      <c r="G15" s="854">
        <f>E15+F15</f>
        <v>5</v>
      </c>
      <c r="H15" s="854">
        <v>4</v>
      </c>
      <c r="I15" s="854">
        <v>1</v>
      </c>
      <c r="J15" s="854">
        <f>H15+I15</f>
        <v>5</v>
      </c>
      <c r="K15" s="856">
        <v>0</v>
      </c>
      <c r="L15" s="856">
        <v>0</v>
      </c>
      <c r="M15" s="856">
        <f>K15+L15</f>
        <v>0</v>
      </c>
      <c r="N15" s="1025">
        <f t="shared" si="0"/>
        <v>8</v>
      </c>
      <c r="O15" s="1025">
        <f t="shared" si="0"/>
        <v>3</v>
      </c>
      <c r="P15" s="858">
        <f t="shared" si="0"/>
        <v>11</v>
      </c>
    </row>
    <row r="16" spans="1:20" ht="52.5" x14ac:dyDescent="0.4">
      <c r="A16" s="1027" t="s">
        <v>114</v>
      </c>
      <c r="B16" s="854">
        <v>2</v>
      </c>
      <c r="C16" s="854">
        <v>0</v>
      </c>
      <c r="D16" s="854">
        <f t="shared" si="1"/>
        <v>2</v>
      </c>
      <c r="E16" s="854">
        <v>1</v>
      </c>
      <c r="F16" s="859">
        <v>0</v>
      </c>
      <c r="G16" s="854">
        <f t="shared" si="2"/>
        <v>1</v>
      </c>
      <c r="H16" s="854">
        <v>2</v>
      </c>
      <c r="I16" s="854">
        <v>0</v>
      </c>
      <c r="J16" s="854">
        <f t="shared" si="3"/>
        <v>2</v>
      </c>
      <c r="K16" s="856">
        <v>0</v>
      </c>
      <c r="L16" s="856">
        <v>0</v>
      </c>
      <c r="M16" s="856">
        <f t="shared" si="4"/>
        <v>0</v>
      </c>
      <c r="N16" s="1025">
        <f t="shared" si="0"/>
        <v>5</v>
      </c>
      <c r="O16" s="1025">
        <f t="shared" si="0"/>
        <v>0</v>
      </c>
      <c r="P16" s="858">
        <f t="shared" si="0"/>
        <v>5</v>
      </c>
    </row>
    <row r="17" spans="1:16" ht="48" customHeight="1" x14ac:dyDescent="0.4">
      <c r="A17" s="1028" t="s">
        <v>115</v>
      </c>
      <c r="B17" s="854">
        <v>8</v>
      </c>
      <c r="C17" s="854">
        <v>1</v>
      </c>
      <c r="D17" s="854">
        <f t="shared" si="1"/>
        <v>9</v>
      </c>
      <c r="E17" s="854">
        <v>11</v>
      </c>
      <c r="F17" s="859">
        <v>0</v>
      </c>
      <c r="G17" s="854">
        <f t="shared" si="2"/>
        <v>11</v>
      </c>
      <c r="H17" s="854">
        <v>22</v>
      </c>
      <c r="I17" s="854">
        <v>1</v>
      </c>
      <c r="J17" s="854">
        <f t="shared" si="3"/>
        <v>23</v>
      </c>
      <c r="K17" s="856">
        <v>0</v>
      </c>
      <c r="L17" s="856">
        <v>0</v>
      </c>
      <c r="M17" s="856">
        <f t="shared" si="4"/>
        <v>0</v>
      </c>
      <c r="N17" s="1025">
        <f t="shared" si="0"/>
        <v>41</v>
      </c>
      <c r="O17" s="1025">
        <f t="shared" si="0"/>
        <v>2</v>
      </c>
      <c r="P17" s="858">
        <f t="shared" si="0"/>
        <v>43</v>
      </c>
    </row>
    <row r="18" spans="1:16" ht="27.75" customHeight="1" x14ac:dyDescent="0.4">
      <c r="A18" s="1027" t="s">
        <v>116</v>
      </c>
      <c r="B18" s="854">
        <v>6</v>
      </c>
      <c r="C18" s="854">
        <v>0</v>
      </c>
      <c r="D18" s="854">
        <f>B18+C18</f>
        <v>6</v>
      </c>
      <c r="E18" s="854">
        <v>4</v>
      </c>
      <c r="F18" s="859">
        <v>0</v>
      </c>
      <c r="G18" s="854">
        <f>E18+F18</f>
        <v>4</v>
      </c>
      <c r="H18" s="854">
        <v>8</v>
      </c>
      <c r="I18" s="854">
        <v>0</v>
      </c>
      <c r="J18" s="1029">
        <f>H18+I18</f>
        <v>8</v>
      </c>
      <c r="K18" s="809">
        <v>0</v>
      </c>
      <c r="L18" s="809">
        <v>0</v>
      </c>
      <c r="M18" s="809">
        <f>K18+L18</f>
        <v>0</v>
      </c>
      <c r="N18" s="1025">
        <f t="shared" si="0"/>
        <v>18</v>
      </c>
      <c r="O18" s="1025">
        <f t="shared" si="0"/>
        <v>0</v>
      </c>
      <c r="P18" s="858">
        <f t="shared" si="0"/>
        <v>18</v>
      </c>
    </row>
    <row r="19" spans="1:16" ht="63" customHeight="1" x14ac:dyDescent="0.4">
      <c r="A19" s="1028" t="s">
        <v>117</v>
      </c>
      <c r="B19" s="854">
        <v>2</v>
      </c>
      <c r="C19" s="854">
        <v>0</v>
      </c>
      <c r="D19" s="854">
        <f>B19+C19</f>
        <v>2</v>
      </c>
      <c r="E19" s="854">
        <v>2</v>
      </c>
      <c r="F19" s="859">
        <v>0</v>
      </c>
      <c r="G19" s="854">
        <f>E19+F19</f>
        <v>2</v>
      </c>
      <c r="H19" s="854">
        <v>4</v>
      </c>
      <c r="I19" s="854">
        <v>0</v>
      </c>
      <c r="J19" s="854">
        <f>H19+I19</f>
        <v>4</v>
      </c>
      <c r="K19" s="856">
        <v>0</v>
      </c>
      <c r="L19" s="856">
        <v>0</v>
      </c>
      <c r="M19" s="856">
        <f>K19+L19</f>
        <v>0</v>
      </c>
      <c r="N19" s="1025">
        <f t="shared" si="0"/>
        <v>8</v>
      </c>
      <c r="O19" s="1025">
        <f t="shared" si="0"/>
        <v>0</v>
      </c>
      <c r="P19" s="858">
        <f t="shared" si="0"/>
        <v>8</v>
      </c>
    </row>
    <row r="20" spans="1:16" ht="27" thickBot="1" x14ac:dyDescent="0.45">
      <c r="A20" s="1030" t="s">
        <v>145</v>
      </c>
      <c r="B20" s="854">
        <v>3</v>
      </c>
      <c r="C20" s="854">
        <v>0</v>
      </c>
      <c r="D20" s="1031">
        <f>B20+C20</f>
        <v>3</v>
      </c>
      <c r="E20" s="854">
        <v>2</v>
      </c>
      <c r="F20" s="1032">
        <v>0</v>
      </c>
      <c r="G20" s="1031">
        <f>E20+F20</f>
        <v>2</v>
      </c>
      <c r="H20" s="854">
        <v>5</v>
      </c>
      <c r="I20" s="854">
        <v>1</v>
      </c>
      <c r="J20" s="1031">
        <f>H20+I20</f>
        <v>6</v>
      </c>
      <c r="K20" s="856">
        <v>0</v>
      </c>
      <c r="L20" s="856">
        <v>0</v>
      </c>
      <c r="M20" s="1033">
        <f>K20+L20</f>
        <v>0</v>
      </c>
      <c r="N20" s="1025">
        <f t="shared" si="0"/>
        <v>10</v>
      </c>
      <c r="O20" s="1025">
        <f t="shared" si="0"/>
        <v>1</v>
      </c>
      <c r="P20" s="867">
        <f t="shared" si="0"/>
        <v>11</v>
      </c>
    </row>
    <row r="21" spans="1:16" ht="46.5" customHeight="1" thickBot="1" x14ac:dyDescent="0.45">
      <c r="A21" s="798" t="s">
        <v>9</v>
      </c>
      <c r="B21" s="799">
        <f>SUM(B9:B20)</f>
        <v>31</v>
      </c>
      <c r="C21" s="799">
        <f t="shared" ref="C21:P21" si="5">SUM(C9:C20)</f>
        <v>4</v>
      </c>
      <c r="D21" s="799">
        <f t="shared" si="5"/>
        <v>35</v>
      </c>
      <c r="E21" s="799">
        <f t="shared" si="5"/>
        <v>44</v>
      </c>
      <c r="F21" s="799">
        <f t="shared" si="5"/>
        <v>1</v>
      </c>
      <c r="G21" s="799">
        <f t="shared" si="5"/>
        <v>45</v>
      </c>
      <c r="H21" s="799">
        <f t="shared" si="5"/>
        <v>62</v>
      </c>
      <c r="I21" s="799">
        <f t="shared" si="5"/>
        <v>7</v>
      </c>
      <c r="J21" s="799">
        <f t="shared" si="5"/>
        <v>69</v>
      </c>
      <c r="K21" s="799">
        <f t="shared" si="5"/>
        <v>5</v>
      </c>
      <c r="L21" s="799">
        <f t="shared" si="5"/>
        <v>1</v>
      </c>
      <c r="M21" s="799">
        <f t="shared" si="5"/>
        <v>6</v>
      </c>
      <c r="N21" s="799">
        <f t="shared" si="5"/>
        <v>142</v>
      </c>
      <c r="O21" s="799">
        <f t="shared" si="5"/>
        <v>13</v>
      </c>
      <c r="P21" s="799">
        <f t="shared" si="5"/>
        <v>155</v>
      </c>
    </row>
    <row r="22" spans="1:16" ht="27" customHeight="1" thickBot="1" x14ac:dyDescent="0.45">
      <c r="A22" s="800" t="s">
        <v>10</v>
      </c>
      <c r="B22" s="801"/>
      <c r="C22" s="801"/>
      <c r="D22" s="801"/>
      <c r="E22" s="801"/>
      <c r="F22" s="801"/>
      <c r="G22" s="801"/>
      <c r="H22" s="801"/>
      <c r="I22" s="801"/>
      <c r="J22" s="801"/>
      <c r="K22" s="801"/>
      <c r="L22" s="801"/>
      <c r="M22" s="801"/>
      <c r="N22" s="802"/>
      <c r="O22" s="802"/>
      <c r="P22" s="803"/>
    </row>
    <row r="23" spans="1:16" ht="31.5" customHeight="1" thickBot="1" x14ac:dyDescent="0.45">
      <c r="A23" s="800" t="s">
        <v>11</v>
      </c>
      <c r="B23" s="1034"/>
      <c r="C23" s="1034"/>
      <c r="D23" s="1034"/>
      <c r="E23" s="1034"/>
      <c r="F23" s="1034"/>
      <c r="G23" s="1035"/>
      <c r="H23" s="1034"/>
      <c r="I23" s="1034"/>
      <c r="J23" s="1034"/>
      <c r="K23" s="1034"/>
      <c r="L23" s="1034"/>
      <c r="M23" s="1036"/>
      <c r="N23" s="1036"/>
      <c r="O23" s="1036"/>
      <c r="P23" s="1037"/>
    </row>
    <row r="24" spans="1:16" ht="24.95" customHeight="1" x14ac:dyDescent="0.4">
      <c r="A24" s="853" t="s">
        <v>119</v>
      </c>
      <c r="B24" s="854">
        <v>1</v>
      </c>
      <c r="C24" s="854">
        <v>0</v>
      </c>
      <c r="D24" s="854">
        <f>B24+C24</f>
        <v>1</v>
      </c>
      <c r="E24" s="854">
        <v>2</v>
      </c>
      <c r="F24" s="854">
        <v>0</v>
      </c>
      <c r="G24" s="855">
        <f>E24+F24</f>
        <v>2</v>
      </c>
      <c r="H24" s="854">
        <v>0</v>
      </c>
      <c r="I24" s="854">
        <v>0</v>
      </c>
      <c r="J24" s="855">
        <f>H24+I24</f>
        <v>0</v>
      </c>
      <c r="K24" s="856">
        <v>2</v>
      </c>
      <c r="L24" s="856">
        <v>0</v>
      </c>
      <c r="M24" s="1038">
        <f>K24+L24</f>
        <v>2</v>
      </c>
      <c r="N24" s="1039">
        <f t="shared" ref="N24:P35" si="6">B24+E24+H24+K24</f>
        <v>5</v>
      </c>
      <c r="O24" s="1039">
        <f t="shared" si="6"/>
        <v>0</v>
      </c>
      <c r="P24" s="1040">
        <f t="shared" si="6"/>
        <v>5</v>
      </c>
    </row>
    <row r="25" spans="1:16" ht="24.95" customHeight="1" x14ac:dyDescent="0.4">
      <c r="A25" s="853" t="s">
        <v>120</v>
      </c>
      <c r="B25" s="854">
        <v>0</v>
      </c>
      <c r="C25" s="854">
        <v>0</v>
      </c>
      <c r="D25" s="859">
        <f>B25+C25</f>
        <v>0</v>
      </c>
      <c r="E25" s="854">
        <v>1</v>
      </c>
      <c r="F25" s="854">
        <v>0</v>
      </c>
      <c r="G25" s="859">
        <f>E25+F25</f>
        <v>1</v>
      </c>
      <c r="H25" s="854">
        <v>1</v>
      </c>
      <c r="I25" s="854">
        <v>0</v>
      </c>
      <c r="J25" s="859">
        <f>H25+I25</f>
        <v>1</v>
      </c>
      <c r="K25" s="856">
        <v>0</v>
      </c>
      <c r="L25" s="856">
        <v>0</v>
      </c>
      <c r="M25" s="860">
        <f>K25+L25</f>
        <v>0</v>
      </c>
      <c r="N25" s="1041">
        <f t="shared" si="6"/>
        <v>2</v>
      </c>
      <c r="O25" s="1041">
        <f t="shared" si="6"/>
        <v>0</v>
      </c>
      <c r="P25" s="1042">
        <f t="shared" si="6"/>
        <v>2</v>
      </c>
    </row>
    <row r="26" spans="1:16" ht="24.95" customHeight="1" x14ac:dyDescent="0.4">
      <c r="A26" s="861" t="s">
        <v>110</v>
      </c>
      <c r="B26" s="854">
        <v>6</v>
      </c>
      <c r="C26" s="854">
        <v>0</v>
      </c>
      <c r="D26" s="859">
        <f t="shared" ref="D26:D33" si="7">B26+C26</f>
        <v>6</v>
      </c>
      <c r="E26" s="854">
        <v>4</v>
      </c>
      <c r="F26" s="859">
        <v>0</v>
      </c>
      <c r="G26" s="859">
        <f t="shared" ref="G26:G33" si="8">E26+F26</f>
        <v>4</v>
      </c>
      <c r="H26" s="854">
        <v>3</v>
      </c>
      <c r="I26" s="854">
        <v>0</v>
      </c>
      <c r="J26" s="859">
        <f t="shared" ref="J26:J33" si="9">H26+I26</f>
        <v>3</v>
      </c>
      <c r="K26" s="856">
        <v>0</v>
      </c>
      <c r="L26" s="856">
        <v>0</v>
      </c>
      <c r="M26" s="860">
        <f t="shared" ref="M26:M33" si="10">K26+L26</f>
        <v>0</v>
      </c>
      <c r="N26" s="1041">
        <f t="shared" si="6"/>
        <v>13</v>
      </c>
      <c r="O26" s="1041">
        <f t="shared" si="6"/>
        <v>0</v>
      </c>
      <c r="P26" s="1042">
        <f t="shared" si="6"/>
        <v>13</v>
      </c>
    </row>
    <row r="27" spans="1:16" s="395" customFormat="1" ht="24.95" customHeight="1" x14ac:dyDescent="0.4">
      <c r="A27" s="861" t="s">
        <v>121</v>
      </c>
      <c r="B27" s="854">
        <v>2</v>
      </c>
      <c r="C27" s="854">
        <v>0</v>
      </c>
      <c r="D27" s="859">
        <f t="shared" si="7"/>
        <v>2</v>
      </c>
      <c r="E27" s="854">
        <v>5</v>
      </c>
      <c r="F27" s="859">
        <v>0</v>
      </c>
      <c r="G27" s="859">
        <f t="shared" si="8"/>
        <v>5</v>
      </c>
      <c r="H27" s="854">
        <v>1</v>
      </c>
      <c r="I27" s="854">
        <v>0</v>
      </c>
      <c r="J27" s="859">
        <f t="shared" si="9"/>
        <v>1</v>
      </c>
      <c r="K27" s="856">
        <v>3</v>
      </c>
      <c r="L27" s="856">
        <v>0</v>
      </c>
      <c r="M27" s="860">
        <f t="shared" si="10"/>
        <v>3</v>
      </c>
      <c r="N27" s="1041">
        <f t="shared" si="6"/>
        <v>11</v>
      </c>
      <c r="O27" s="1041">
        <f t="shared" si="6"/>
        <v>0</v>
      </c>
      <c r="P27" s="1042">
        <f t="shared" si="6"/>
        <v>11</v>
      </c>
    </row>
    <row r="28" spans="1:16" ht="24.95" customHeight="1" x14ac:dyDescent="0.4">
      <c r="A28" s="861" t="s">
        <v>111</v>
      </c>
      <c r="B28" s="854">
        <v>0</v>
      </c>
      <c r="C28" s="854">
        <v>1</v>
      </c>
      <c r="D28" s="859">
        <f t="shared" si="7"/>
        <v>1</v>
      </c>
      <c r="E28" s="854">
        <v>4</v>
      </c>
      <c r="F28" s="859">
        <v>0</v>
      </c>
      <c r="G28" s="859">
        <f t="shared" si="8"/>
        <v>4</v>
      </c>
      <c r="H28" s="854">
        <v>3</v>
      </c>
      <c r="I28" s="854">
        <v>0</v>
      </c>
      <c r="J28" s="859">
        <f t="shared" si="9"/>
        <v>3</v>
      </c>
      <c r="K28" s="856">
        <v>0</v>
      </c>
      <c r="L28" s="856">
        <v>0</v>
      </c>
      <c r="M28" s="860">
        <f t="shared" si="10"/>
        <v>0</v>
      </c>
      <c r="N28" s="1041">
        <f t="shared" si="6"/>
        <v>7</v>
      </c>
      <c r="O28" s="1041">
        <f t="shared" si="6"/>
        <v>1</v>
      </c>
      <c r="P28" s="1042">
        <f t="shared" si="6"/>
        <v>8</v>
      </c>
    </row>
    <row r="29" spans="1:16" s="395" customFormat="1" ht="24.95" customHeight="1" x14ac:dyDescent="0.4">
      <c r="A29" s="861" t="s">
        <v>112</v>
      </c>
      <c r="B29" s="854">
        <v>1</v>
      </c>
      <c r="C29" s="854">
        <v>1</v>
      </c>
      <c r="D29" s="859">
        <f t="shared" si="7"/>
        <v>2</v>
      </c>
      <c r="E29" s="854">
        <v>4</v>
      </c>
      <c r="F29" s="859">
        <v>0</v>
      </c>
      <c r="G29" s="859">
        <f t="shared" si="8"/>
        <v>4</v>
      </c>
      <c r="H29" s="854">
        <v>9</v>
      </c>
      <c r="I29" s="854">
        <v>1</v>
      </c>
      <c r="J29" s="859">
        <f t="shared" si="9"/>
        <v>10</v>
      </c>
      <c r="K29" s="856">
        <v>0</v>
      </c>
      <c r="L29" s="856">
        <v>0</v>
      </c>
      <c r="M29" s="860">
        <f t="shared" si="10"/>
        <v>0</v>
      </c>
      <c r="N29" s="1041">
        <f t="shared" si="6"/>
        <v>14</v>
      </c>
      <c r="O29" s="1041">
        <f t="shared" si="6"/>
        <v>2</v>
      </c>
      <c r="P29" s="1042">
        <f t="shared" si="6"/>
        <v>16</v>
      </c>
    </row>
    <row r="30" spans="1:16" ht="51" customHeight="1" x14ac:dyDescent="0.4">
      <c r="A30" s="861" t="s">
        <v>113</v>
      </c>
      <c r="B30" s="854">
        <v>0</v>
      </c>
      <c r="C30" s="854">
        <v>1</v>
      </c>
      <c r="D30" s="859">
        <f>B30+C30</f>
        <v>1</v>
      </c>
      <c r="E30" s="854">
        <v>4</v>
      </c>
      <c r="F30" s="859">
        <v>0</v>
      </c>
      <c r="G30" s="859">
        <f>E30+F30</f>
        <v>4</v>
      </c>
      <c r="H30" s="854">
        <v>4</v>
      </c>
      <c r="I30" s="854">
        <v>1</v>
      </c>
      <c r="J30" s="859">
        <f>H30+I30</f>
        <v>5</v>
      </c>
      <c r="K30" s="856">
        <v>0</v>
      </c>
      <c r="L30" s="856">
        <v>0</v>
      </c>
      <c r="M30" s="860">
        <f>K30+L30</f>
        <v>0</v>
      </c>
      <c r="N30" s="1041">
        <f t="shared" si="6"/>
        <v>8</v>
      </c>
      <c r="O30" s="1041">
        <f t="shared" si="6"/>
        <v>2</v>
      </c>
      <c r="P30" s="1042">
        <f t="shared" si="6"/>
        <v>10</v>
      </c>
    </row>
    <row r="31" spans="1:16" ht="51.75" customHeight="1" x14ac:dyDescent="0.4">
      <c r="A31" s="1043" t="s">
        <v>114</v>
      </c>
      <c r="B31" s="854">
        <v>2</v>
      </c>
      <c r="C31" s="854">
        <v>0</v>
      </c>
      <c r="D31" s="859">
        <f t="shared" si="7"/>
        <v>2</v>
      </c>
      <c r="E31" s="854">
        <v>1</v>
      </c>
      <c r="F31" s="859">
        <v>0</v>
      </c>
      <c r="G31" s="859">
        <f t="shared" si="8"/>
        <v>1</v>
      </c>
      <c r="H31" s="854">
        <v>2</v>
      </c>
      <c r="I31" s="854">
        <v>0</v>
      </c>
      <c r="J31" s="859">
        <f t="shared" si="9"/>
        <v>2</v>
      </c>
      <c r="K31" s="856">
        <v>0</v>
      </c>
      <c r="L31" s="856">
        <v>0</v>
      </c>
      <c r="M31" s="860">
        <f t="shared" si="10"/>
        <v>0</v>
      </c>
      <c r="N31" s="1041">
        <f t="shared" si="6"/>
        <v>5</v>
      </c>
      <c r="O31" s="1041">
        <f t="shared" si="6"/>
        <v>0</v>
      </c>
      <c r="P31" s="1042">
        <f t="shared" si="6"/>
        <v>5</v>
      </c>
    </row>
    <row r="32" spans="1:16" ht="52.5" customHeight="1" x14ac:dyDescent="0.4">
      <c r="A32" s="863" t="s">
        <v>115</v>
      </c>
      <c r="B32" s="854">
        <v>8</v>
      </c>
      <c r="C32" s="854">
        <v>0</v>
      </c>
      <c r="D32" s="859">
        <f t="shared" si="7"/>
        <v>8</v>
      </c>
      <c r="E32" s="854">
        <v>10</v>
      </c>
      <c r="F32" s="859">
        <v>0</v>
      </c>
      <c r="G32" s="859">
        <f t="shared" si="8"/>
        <v>10</v>
      </c>
      <c r="H32" s="854">
        <v>22</v>
      </c>
      <c r="I32" s="854">
        <v>0</v>
      </c>
      <c r="J32" s="859">
        <f t="shared" si="9"/>
        <v>22</v>
      </c>
      <c r="K32" s="856">
        <v>0</v>
      </c>
      <c r="L32" s="856">
        <v>0</v>
      </c>
      <c r="M32" s="860">
        <f t="shared" si="10"/>
        <v>0</v>
      </c>
      <c r="N32" s="1041">
        <f t="shared" si="6"/>
        <v>40</v>
      </c>
      <c r="O32" s="1041">
        <f t="shared" si="6"/>
        <v>0</v>
      </c>
      <c r="P32" s="1042">
        <f t="shared" si="6"/>
        <v>40</v>
      </c>
    </row>
    <row r="33" spans="1:16" ht="24.95" customHeight="1" x14ac:dyDescent="0.4">
      <c r="A33" s="862" t="s">
        <v>116</v>
      </c>
      <c r="B33" s="854">
        <v>6</v>
      </c>
      <c r="C33" s="854">
        <v>0</v>
      </c>
      <c r="D33" s="859">
        <f t="shared" si="7"/>
        <v>6</v>
      </c>
      <c r="E33" s="854">
        <v>4</v>
      </c>
      <c r="F33" s="859">
        <v>0</v>
      </c>
      <c r="G33" s="859">
        <f t="shared" si="8"/>
        <v>4</v>
      </c>
      <c r="H33" s="854">
        <v>8</v>
      </c>
      <c r="I33" s="854">
        <v>0</v>
      </c>
      <c r="J33" s="859">
        <f t="shared" si="9"/>
        <v>8</v>
      </c>
      <c r="K33" s="809">
        <v>0</v>
      </c>
      <c r="L33" s="809">
        <v>0</v>
      </c>
      <c r="M33" s="860">
        <f t="shared" si="10"/>
        <v>0</v>
      </c>
      <c r="N33" s="1041">
        <f t="shared" si="6"/>
        <v>18</v>
      </c>
      <c r="O33" s="1041">
        <f t="shared" si="6"/>
        <v>0</v>
      </c>
      <c r="P33" s="1042">
        <f t="shared" si="6"/>
        <v>18</v>
      </c>
    </row>
    <row r="34" spans="1:16" ht="49.5" customHeight="1" x14ac:dyDescent="0.4">
      <c r="A34" s="863" t="s">
        <v>117</v>
      </c>
      <c r="B34" s="854">
        <v>2</v>
      </c>
      <c r="C34" s="854">
        <v>0</v>
      </c>
      <c r="D34" s="859">
        <f>B34+C34</f>
        <v>2</v>
      </c>
      <c r="E34" s="854">
        <v>2</v>
      </c>
      <c r="F34" s="859">
        <v>0</v>
      </c>
      <c r="G34" s="859">
        <f>E34+F34</f>
        <v>2</v>
      </c>
      <c r="H34" s="854">
        <v>3</v>
      </c>
      <c r="I34" s="854">
        <v>0</v>
      </c>
      <c r="J34" s="859">
        <f>H34+I34</f>
        <v>3</v>
      </c>
      <c r="K34" s="856">
        <v>0</v>
      </c>
      <c r="L34" s="856">
        <v>0</v>
      </c>
      <c r="M34" s="860">
        <f>K34+L34</f>
        <v>0</v>
      </c>
      <c r="N34" s="1041">
        <f t="shared" si="6"/>
        <v>7</v>
      </c>
      <c r="O34" s="1041">
        <f t="shared" si="6"/>
        <v>0</v>
      </c>
      <c r="P34" s="1042">
        <f t="shared" si="6"/>
        <v>7</v>
      </c>
    </row>
    <row r="35" spans="1:16" ht="27" thickBot="1" x14ac:dyDescent="0.45">
      <c r="A35" s="1044" t="s">
        <v>145</v>
      </c>
      <c r="B35" s="854">
        <v>3</v>
      </c>
      <c r="C35" s="854">
        <v>0</v>
      </c>
      <c r="D35" s="864">
        <f>B35+C35</f>
        <v>3</v>
      </c>
      <c r="E35" s="854">
        <v>2</v>
      </c>
      <c r="F35" s="1032">
        <v>0</v>
      </c>
      <c r="G35" s="864">
        <f>E35+F35</f>
        <v>2</v>
      </c>
      <c r="H35" s="854">
        <v>5</v>
      </c>
      <c r="I35" s="854">
        <v>0</v>
      </c>
      <c r="J35" s="864">
        <f>H35+I35</f>
        <v>5</v>
      </c>
      <c r="K35" s="856">
        <v>0</v>
      </c>
      <c r="L35" s="856">
        <v>0</v>
      </c>
      <c r="M35" s="866">
        <f>K35+L35</f>
        <v>0</v>
      </c>
      <c r="N35" s="1045">
        <f t="shared" si="6"/>
        <v>10</v>
      </c>
      <c r="O35" s="1045">
        <f t="shared" si="6"/>
        <v>0</v>
      </c>
      <c r="P35" s="1046">
        <f t="shared" si="6"/>
        <v>10</v>
      </c>
    </row>
    <row r="36" spans="1:16" ht="24.95" customHeight="1" thickBot="1" x14ac:dyDescent="0.45">
      <c r="A36" s="835" t="s">
        <v>13</v>
      </c>
      <c r="B36" s="847">
        <f>SUM(B24:B35)</f>
        <v>31</v>
      </c>
      <c r="C36" s="847">
        <f t="shared" ref="C36:P36" si="11">SUM(C24:C35)</f>
        <v>3</v>
      </c>
      <c r="D36" s="847">
        <f t="shared" si="11"/>
        <v>34</v>
      </c>
      <c r="E36" s="847">
        <f t="shared" si="11"/>
        <v>43</v>
      </c>
      <c r="F36" s="847">
        <f t="shared" si="11"/>
        <v>0</v>
      </c>
      <c r="G36" s="847">
        <f t="shared" si="11"/>
        <v>43</v>
      </c>
      <c r="H36" s="847">
        <f t="shared" si="11"/>
        <v>61</v>
      </c>
      <c r="I36" s="847">
        <f t="shared" si="11"/>
        <v>2</v>
      </c>
      <c r="J36" s="847">
        <f t="shared" si="11"/>
        <v>63</v>
      </c>
      <c r="K36" s="847">
        <f t="shared" si="11"/>
        <v>5</v>
      </c>
      <c r="L36" s="847">
        <f t="shared" si="11"/>
        <v>0</v>
      </c>
      <c r="M36" s="847">
        <f t="shared" si="11"/>
        <v>5</v>
      </c>
      <c r="N36" s="847">
        <f t="shared" si="11"/>
        <v>140</v>
      </c>
      <c r="O36" s="847">
        <f t="shared" si="11"/>
        <v>5</v>
      </c>
      <c r="P36" s="847">
        <f t="shared" si="11"/>
        <v>145</v>
      </c>
    </row>
    <row r="37" spans="1:16" ht="53.25" customHeight="1" thickBot="1" x14ac:dyDescent="0.45">
      <c r="A37" s="848" t="s">
        <v>14</v>
      </c>
      <c r="B37" s="849"/>
      <c r="C37" s="849"/>
      <c r="D37" s="850"/>
      <c r="E37" s="851"/>
      <c r="F37" s="851"/>
      <c r="G37" s="851"/>
      <c r="H37" s="851"/>
      <c r="I37" s="851"/>
      <c r="J37" s="851"/>
      <c r="K37" s="852"/>
      <c r="L37" s="852"/>
      <c r="M37" s="852"/>
      <c r="N37" s="838"/>
      <c r="O37" s="838"/>
      <c r="P37" s="803"/>
    </row>
    <row r="38" spans="1:16" ht="24.95" customHeight="1" x14ac:dyDescent="0.4">
      <c r="A38" s="853" t="s">
        <v>119</v>
      </c>
      <c r="B38" s="854">
        <v>0</v>
      </c>
      <c r="C38" s="854">
        <v>0</v>
      </c>
      <c r="D38" s="855">
        <f>B38+C38</f>
        <v>0</v>
      </c>
      <c r="E38" s="854">
        <v>0</v>
      </c>
      <c r="F38" s="854">
        <v>0</v>
      </c>
      <c r="G38" s="854">
        <f>E38+F38</f>
        <v>0</v>
      </c>
      <c r="H38" s="854">
        <v>0</v>
      </c>
      <c r="I38" s="854">
        <v>0</v>
      </c>
      <c r="J38" s="854">
        <f>H38+I38</f>
        <v>0</v>
      </c>
      <c r="K38" s="854">
        <v>0</v>
      </c>
      <c r="L38" s="854">
        <v>0</v>
      </c>
      <c r="M38" s="856">
        <f>K38+L38</f>
        <v>0</v>
      </c>
      <c r="N38" s="857">
        <f>B38+E38+H38+K38</f>
        <v>0</v>
      </c>
      <c r="O38" s="857">
        <f>C38+F38+I38+L38</f>
        <v>0</v>
      </c>
      <c r="P38" s="858">
        <f>N38+O38</f>
        <v>0</v>
      </c>
    </row>
    <row r="39" spans="1:16" ht="24.95" customHeight="1" x14ac:dyDescent="0.4">
      <c r="A39" s="853" t="s">
        <v>120</v>
      </c>
      <c r="B39" s="859">
        <v>0</v>
      </c>
      <c r="C39" s="859">
        <v>0</v>
      </c>
      <c r="D39" s="859">
        <f>B39+C39</f>
        <v>0</v>
      </c>
      <c r="E39" s="854">
        <v>0</v>
      </c>
      <c r="F39" s="854">
        <v>0</v>
      </c>
      <c r="G39" s="854">
        <f>E39+F39</f>
        <v>0</v>
      </c>
      <c r="H39" s="859">
        <v>0</v>
      </c>
      <c r="I39" s="859">
        <v>0</v>
      </c>
      <c r="J39" s="859">
        <f>H39+I39</f>
        <v>0</v>
      </c>
      <c r="K39" s="859">
        <v>0</v>
      </c>
      <c r="L39" s="859">
        <v>0</v>
      </c>
      <c r="M39" s="860">
        <f>K39+L39</f>
        <v>0</v>
      </c>
      <c r="N39" s="857">
        <f>B39+E39+H39+K39</f>
        <v>0</v>
      </c>
      <c r="O39" s="857">
        <f>C39+F39+I39+L39</f>
        <v>0</v>
      </c>
      <c r="P39" s="858">
        <f>N39+O39</f>
        <v>0</v>
      </c>
    </row>
    <row r="40" spans="1:16" ht="24.95" customHeight="1" x14ac:dyDescent="0.4">
      <c r="A40" s="861" t="s">
        <v>110</v>
      </c>
      <c r="B40" s="859">
        <v>0</v>
      </c>
      <c r="C40" s="859">
        <v>0</v>
      </c>
      <c r="D40" s="859">
        <f t="shared" ref="D40:D47" si="12">B40+C40</f>
        <v>0</v>
      </c>
      <c r="E40" s="854">
        <v>0</v>
      </c>
      <c r="F40" s="854">
        <v>0</v>
      </c>
      <c r="G40" s="854">
        <f t="shared" ref="G40:G47" si="13">E40+F40</f>
        <v>0</v>
      </c>
      <c r="H40" s="859">
        <v>0</v>
      </c>
      <c r="I40" s="859">
        <v>1</v>
      </c>
      <c r="J40" s="859">
        <f t="shared" ref="J40:J47" si="14">H40+I40</f>
        <v>1</v>
      </c>
      <c r="K40" s="859">
        <v>0</v>
      </c>
      <c r="L40" s="859">
        <v>0</v>
      </c>
      <c r="M40" s="860">
        <f t="shared" ref="M40:M47" si="15">K40+L40</f>
        <v>0</v>
      </c>
      <c r="N40" s="857">
        <f t="shared" ref="N40:O49" si="16">B40+E40+H40+K40</f>
        <v>0</v>
      </c>
      <c r="O40" s="857">
        <f t="shared" si="16"/>
        <v>1</v>
      </c>
      <c r="P40" s="858">
        <f t="shared" ref="P40:P49" si="17">N40+O40</f>
        <v>1</v>
      </c>
    </row>
    <row r="41" spans="1:16" s="395" customFormat="1" ht="24.95" customHeight="1" x14ac:dyDescent="0.4">
      <c r="A41" s="861" t="s">
        <v>121</v>
      </c>
      <c r="B41" s="859">
        <v>0</v>
      </c>
      <c r="C41" s="859">
        <v>0</v>
      </c>
      <c r="D41" s="859">
        <f t="shared" si="12"/>
        <v>0</v>
      </c>
      <c r="E41" s="854">
        <v>0</v>
      </c>
      <c r="F41" s="854">
        <v>0</v>
      </c>
      <c r="G41" s="854">
        <f t="shared" si="13"/>
        <v>0</v>
      </c>
      <c r="H41" s="859">
        <v>0</v>
      </c>
      <c r="I41" s="859">
        <v>2</v>
      </c>
      <c r="J41" s="859">
        <f t="shared" si="14"/>
        <v>2</v>
      </c>
      <c r="K41" s="859">
        <v>0</v>
      </c>
      <c r="L41" s="859">
        <v>1</v>
      </c>
      <c r="M41" s="860">
        <f t="shared" si="15"/>
        <v>1</v>
      </c>
      <c r="N41" s="857">
        <f t="shared" si="16"/>
        <v>0</v>
      </c>
      <c r="O41" s="857">
        <f t="shared" si="16"/>
        <v>3</v>
      </c>
      <c r="P41" s="858">
        <f t="shared" si="17"/>
        <v>3</v>
      </c>
    </row>
    <row r="42" spans="1:16" ht="24.95" customHeight="1" x14ac:dyDescent="0.4">
      <c r="A42" s="861" t="s">
        <v>111</v>
      </c>
      <c r="B42" s="859">
        <v>0</v>
      </c>
      <c r="C42" s="859">
        <v>0</v>
      </c>
      <c r="D42" s="859">
        <f t="shared" si="12"/>
        <v>0</v>
      </c>
      <c r="E42" s="854">
        <v>0</v>
      </c>
      <c r="F42" s="854">
        <v>0</v>
      </c>
      <c r="G42" s="854">
        <f t="shared" si="13"/>
        <v>0</v>
      </c>
      <c r="H42" s="859">
        <v>0</v>
      </c>
      <c r="I42" s="859">
        <v>0</v>
      </c>
      <c r="J42" s="859">
        <f t="shared" si="14"/>
        <v>0</v>
      </c>
      <c r="K42" s="859">
        <v>0</v>
      </c>
      <c r="L42" s="859">
        <v>0</v>
      </c>
      <c r="M42" s="860">
        <f t="shared" si="15"/>
        <v>0</v>
      </c>
      <c r="N42" s="857">
        <f t="shared" si="16"/>
        <v>0</v>
      </c>
      <c r="O42" s="857">
        <f t="shared" si="16"/>
        <v>0</v>
      </c>
      <c r="P42" s="858">
        <f t="shared" si="17"/>
        <v>0</v>
      </c>
    </row>
    <row r="43" spans="1:16" s="395" customFormat="1" ht="24.95" customHeight="1" x14ac:dyDescent="0.4">
      <c r="A43" s="861" t="s">
        <v>112</v>
      </c>
      <c r="B43" s="859">
        <v>0</v>
      </c>
      <c r="C43" s="859">
        <v>0</v>
      </c>
      <c r="D43" s="859">
        <f t="shared" si="12"/>
        <v>0</v>
      </c>
      <c r="E43" s="854">
        <v>0</v>
      </c>
      <c r="F43" s="854">
        <v>0</v>
      </c>
      <c r="G43" s="854">
        <f t="shared" si="13"/>
        <v>0</v>
      </c>
      <c r="H43" s="859">
        <v>0</v>
      </c>
      <c r="I43" s="859">
        <v>0</v>
      </c>
      <c r="J43" s="859">
        <f t="shared" si="14"/>
        <v>0</v>
      </c>
      <c r="K43" s="859">
        <v>0</v>
      </c>
      <c r="L43" s="859">
        <v>0</v>
      </c>
      <c r="M43" s="860">
        <f t="shared" si="15"/>
        <v>0</v>
      </c>
      <c r="N43" s="857">
        <f t="shared" si="16"/>
        <v>0</v>
      </c>
      <c r="O43" s="857">
        <f t="shared" si="16"/>
        <v>0</v>
      </c>
      <c r="P43" s="858">
        <f t="shared" si="17"/>
        <v>0</v>
      </c>
    </row>
    <row r="44" spans="1:16" ht="24.95" customHeight="1" x14ac:dyDescent="0.4">
      <c r="A44" s="861" t="s">
        <v>113</v>
      </c>
      <c r="B44" s="859">
        <v>0</v>
      </c>
      <c r="C44" s="859"/>
      <c r="D44" s="859">
        <f t="shared" si="12"/>
        <v>0</v>
      </c>
      <c r="E44" s="854">
        <v>0</v>
      </c>
      <c r="F44" s="854">
        <v>1</v>
      </c>
      <c r="G44" s="854">
        <f t="shared" si="13"/>
        <v>1</v>
      </c>
      <c r="H44" s="859">
        <v>0</v>
      </c>
      <c r="I44" s="859">
        <v>0</v>
      </c>
      <c r="J44" s="859">
        <f t="shared" si="14"/>
        <v>0</v>
      </c>
      <c r="K44" s="859">
        <v>0</v>
      </c>
      <c r="L44" s="859">
        <v>0</v>
      </c>
      <c r="M44" s="860">
        <f t="shared" si="15"/>
        <v>0</v>
      </c>
      <c r="N44" s="857">
        <f t="shared" si="16"/>
        <v>0</v>
      </c>
      <c r="O44" s="857">
        <f t="shared" si="16"/>
        <v>1</v>
      </c>
      <c r="P44" s="858">
        <f t="shared" si="17"/>
        <v>1</v>
      </c>
    </row>
    <row r="45" spans="1:16" ht="57" customHeight="1" x14ac:dyDescent="0.4">
      <c r="A45" s="862" t="s">
        <v>114</v>
      </c>
      <c r="B45" s="859">
        <v>0</v>
      </c>
      <c r="C45" s="859">
        <v>0</v>
      </c>
      <c r="D45" s="859">
        <f t="shared" si="12"/>
        <v>0</v>
      </c>
      <c r="E45" s="854">
        <v>0</v>
      </c>
      <c r="F45" s="854">
        <v>0</v>
      </c>
      <c r="G45" s="854">
        <f t="shared" si="13"/>
        <v>0</v>
      </c>
      <c r="H45" s="859">
        <v>0</v>
      </c>
      <c r="I45" s="859">
        <v>0</v>
      </c>
      <c r="J45" s="859">
        <f t="shared" si="14"/>
        <v>0</v>
      </c>
      <c r="K45" s="859">
        <v>0</v>
      </c>
      <c r="L45" s="859">
        <v>0</v>
      </c>
      <c r="M45" s="860">
        <f t="shared" si="15"/>
        <v>0</v>
      </c>
      <c r="N45" s="857">
        <f t="shared" si="16"/>
        <v>0</v>
      </c>
      <c r="O45" s="857">
        <f t="shared" si="16"/>
        <v>0</v>
      </c>
      <c r="P45" s="858">
        <f t="shared" si="17"/>
        <v>0</v>
      </c>
    </row>
    <row r="46" spans="1:16" ht="63.75" customHeight="1" x14ac:dyDescent="0.4">
      <c r="A46" s="863" t="s">
        <v>115</v>
      </c>
      <c r="B46" s="859">
        <v>0</v>
      </c>
      <c r="C46" s="859">
        <v>1</v>
      </c>
      <c r="D46" s="859">
        <f t="shared" si="12"/>
        <v>1</v>
      </c>
      <c r="E46" s="854">
        <v>1</v>
      </c>
      <c r="F46" s="854">
        <v>0</v>
      </c>
      <c r="G46" s="854">
        <f t="shared" si="13"/>
        <v>1</v>
      </c>
      <c r="H46" s="859">
        <v>0</v>
      </c>
      <c r="I46" s="859">
        <v>1</v>
      </c>
      <c r="J46" s="859">
        <f t="shared" si="14"/>
        <v>1</v>
      </c>
      <c r="K46" s="859">
        <v>0</v>
      </c>
      <c r="L46" s="859">
        <v>0</v>
      </c>
      <c r="M46" s="860">
        <f t="shared" si="15"/>
        <v>0</v>
      </c>
      <c r="N46" s="857">
        <f t="shared" si="16"/>
        <v>1</v>
      </c>
      <c r="O46" s="857">
        <f t="shared" si="16"/>
        <v>2</v>
      </c>
      <c r="P46" s="858">
        <f t="shared" si="17"/>
        <v>3</v>
      </c>
    </row>
    <row r="47" spans="1:16" ht="44.25" customHeight="1" x14ac:dyDescent="0.4">
      <c r="A47" s="862" t="s">
        <v>116</v>
      </c>
      <c r="B47" s="859">
        <v>0</v>
      </c>
      <c r="C47" s="859">
        <v>0</v>
      </c>
      <c r="D47" s="859">
        <f t="shared" si="12"/>
        <v>0</v>
      </c>
      <c r="E47" s="854">
        <v>0</v>
      </c>
      <c r="F47" s="854">
        <v>0</v>
      </c>
      <c r="G47" s="854">
        <f t="shared" si="13"/>
        <v>0</v>
      </c>
      <c r="H47" s="859">
        <v>0</v>
      </c>
      <c r="I47" s="859">
        <v>0</v>
      </c>
      <c r="J47" s="859">
        <f t="shared" si="14"/>
        <v>0</v>
      </c>
      <c r="K47" s="859">
        <v>0</v>
      </c>
      <c r="L47" s="859">
        <v>0</v>
      </c>
      <c r="M47" s="860">
        <f t="shared" si="15"/>
        <v>0</v>
      </c>
      <c r="N47" s="857">
        <f t="shared" si="16"/>
        <v>0</v>
      </c>
      <c r="O47" s="857">
        <f t="shared" si="16"/>
        <v>0</v>
      </c>
      <c r="P47" s="858">
        <f t="shared" si="17"/>
        <v>0</v>
      </c>
    </row>
    <row r="48" spans="1:16" ht="57" customHeight="1" x14ac:dyDescent="0.4">
      <c r="A48" s="863" t="s">
        <v>117</v>
      </c>
      <c r="B48" s="859">
        <v>0</v>
      </c>
      <c r="C48" s="859">
        <v>0</v>
      </c>
      <c r="D48" s="859">
        <f>B48+C48</f>
        <v>0</v>
      </c>
      <c r="E48" s="854">
        <v>0</v>
      </c>
      <c r="F48" s="854">
        <v>0</v>
      </c>
      <c r="G48" s="854">
        <f>E48+F48</f>
        <v>0</v>
      </c>
      <c r="H48" s="860">
        <v>1</v>
      </c>
      <c r="I48" s="860">
        <v>0</v>
      </c>
      <c r="J48" s="859">
        <f>H48+I48</f>
        <v>1</v>
      </c>
      <c r="K48" s="860">
        <v>0</v>
      </c>
      <c r="L48" s="860">
        <v>0</v>
      </c>
      <c r="M48" s="860">
        <f>K48+L48</f>
        <v>0</v>
      </c>
      <c r="N48" s="857">
        <f t="shared" si="16"/>
        <v>1</v>
      </c>
      <c r="O48" s="857">
        <f t="shared" si="16"/>
        <v>0</v>
      </c>
      <c r="P48" s="858">
        <f t="shared" si="17"/>
        <v>1</v>
      </c>
    </row>
    <row r="49" spans="1:16" ht="53.25" thickBot="1" x14ac:dyDescent="0.45">
      <c r="A49" s="862" t="s">
        <v>118</v>
      </c>
      <c r="B49" s="864">
        <v>0</v>
      </c>
      <c r="C49" s="864">
        <v>0</v>
      </c>
      <c r="D49" s="864">
        <f>B49+C49</f>
        <v>0</v>
      </c>
      <c r="E49" s="854">
        <v>0</v>
      </c>
      <c r="F49" s="854">
        <v>0</v>
      </c>
      <c r="G49" s="865">
        <f>E49+F49</f>
        <v>0</v>
      </c>
      <c r="H49" s="866">
        <v>0</v>
      </c>
      <c r="I49" s="866">
        <v>1</v>
      </c>
      <c r="J49" s="864">
        <f>H49+I49</f>
        <v>1</v>
      </c>
      <c r="K49" s="866">
        <v>0</v>
      </c>
      <c r="L49" s="866">
        <v>0</v>
      </c>
      <c r="M49" s="866">
        <f>K49+L49</f>
        <v>0</v>
      </c>
      <c r="N49" s="857">
        <f t="shared" si="16"/>
        <v>0</v>
      </c>
      <c r="O49" s="857">
        <f t="shared" si="16"/>
        <v>1</v>
      </c>
      <c r="P49" s="867">
        <f t="shared" si="17"/>
        <v>1</v>
      </c>
    </row>
    <row r="50" spans="1:16" ht="48" customHeight="1" thickBot="1" x14ac:dyDescent="0.45">
      <c r="A50" s="835" t="s">
        <v>15</v>
      </c>
      <c r="B50" s="847">
        <f>SUM(B38:B49)</f>
        <v>0</v>
      </c>
      <c r="C50" s="847">
        <f t="shared" ref="C50:P50" si="18">SUM(C38:C49)</f>
        <v>1</v>
      </c>
      <c r="D50" s="847">
        <f t="shared" si="18"/>
        <v>1</v>
      </c>
      <c r="E50" s="868">
        <f t="shared" si="18"/>
        <v>1</v>
      </c>
      <c r="F50" s="868">
        <f t="shared" si="18"/>
        <v>1</v>
      </c>
      <c r="G50" s="868">
        <f t="shared" si="18"/>
        <v>2</v>
      </c>
      <c r="H50" s="868">
        <f t="shared" si="18"/>
        <v>1</v>
      </c>
      <c r="I50" s="868">
        <f t="shared" si="18"/>
        <v>5</v>
      </c>
      <c r="J50" s="868">
        <f t="shared" si="18"/>
        <v>6</v>
      </c>
      <c r="K50" s="868">
        <f t="shared" si="18"/>
        <v>0</v>
      </c>
      <c r="L50" s="868">
        <f t="shared" si="18"/>
        <v>1</v>
      </c>
      <c r="M50" s="868">
        <f t="shared" si="18"/>
        <v>1</v>
      </c>
      <c r="N50" s="868">
        <f t="shared" si="18"/>
        <v>2</v>
      </c>
      <c r="O50" s="868">
        <f t="shared" si="18"/>
        <v>8</v>
      </c>
      <c r="P50" s="868">
        <f t="shared" si="18"/>
        <v>10</v>
      </c>
    </row>
    <row r="51" spans="1:16" ht="30" customHeight="1" thickBot="1" x14ac:dyDescent="0.45">
      <c r="A51" s="869" t="s">
        <v>16</v>
      </c>
      <c r="B51" s="799">
        <f>B36</f>
        <v>31</v>
      </c>
      <c r="C51" s="799">
        <f t="shared" ref="C51:P51" si="19">C36</f>
        <v>3</v>
      </c>
      <c r="D51" s="799">
        <f t="shared" si="19"/>
        <v>34</v>
      </c>
      <c r="E51" s="799">
        <f t="shared" si="19"/>
        <v>43</v>
      </c>
      <c r="F51" s="799">
        <f t="shared" si="19"/>
        <v>0</v>
      </c>
      <c r="G51" s="799">
        <f t="shared" si="19"/>
        <v>43</v>
      </c>
      <c r="H51" s="799">
        <f t="shared" si="19"/>
        <v>61</v>
      </c>
      <c r="I51" s="799">
        <f t="shared" si="19"/>
        <v>2</v>
      </c>
      <c r="J51" s="799">
        <f t="shared" si="19"/>
        <v>63</v>
      </c>
      <c r="K51" s="799">
        <f t="shared" si="19"/>
        <v>5</v>
      </c>
      <c r="L51" s="799">
        <f t="shared" si="19"/>
        <v>0</v>
      </c>
      <c r="M51" s="799">
        <f t="shared" si="19"/>
        <v>5</v>
      </c>
      <c r="N51" s="799">
        <f t="shared" si="19"/>
        <v>140</v>
      </c>
      <c r="O51" s="799">
        <f t="shared" si="19"/>
        <v>5</v>
      </c>
      <c r="P51" s="799">
        <f t="shared" si="19"/>
        <v>145</v>
      </c>
    </row>
    <row r="52" spans="1:16" ht="27" thickBot="1" x14ac:dyDescent="0.45">
      <c r="A52" s="869" t="s">
        <v>17</v>
      </c>
      <c r="B52" s="799">
        <f>B50</f>
        <v>0</v>
      </c>
      <c r="C52" s="799">
        <f t="shared" ref="C52:P52" si="20">C50</f>
        <v>1</v>
      </c>
      <c r="D52" s="799">
        <f t="shared" si="20"/>
        <v>1</v>
      </c>
      <c r="E52" s="799">
        <f t="shared" si="20"/>
        <v>1</v>
      </c>
      <c r="F52" s="799">
        <f t="shared" si="20"/>
        <v>1</v>
      </c>
      <c r="G52" s="799">
        <f t="shared" si="20"/>
        <v>2</v>
      </c>
      <c r="H52" s="799">
        <f t="shared" si="20"/>
        <v>1</v>
      </c>
      <c r="I52" s="799">
        <f t="shared" si="20"/>
        <v>5</v>
      </c>
      <c r="J52" s="799">
        <f t="shared" si="20"/>
        <v>6</v>
      </c>
      <c r="K52" s="799">
        <f t="shared" si="20"/>
        <v>0</v>
      </c>
      <c r="L52" s="799">
        <f t="shared" si="20"/>
        <v>1</v>
      </c>
      <c r="M52" s="799">
        <f t="shared" si="20"/>
        <v>1</v>
      </c>
      <c r="N52" s="799">
        <f t="shared" si="20"/>
        <v>2</v>
      </c>
      <c r="O52" s="799">
        <f t="shared" si="20"/>
        <v>8</v>
      </c>
      <c r="P52" s="799">
        <f t="shared" si="20"/>
        <v>10</v>
      </c>
    </row>
    <row r="53" spans="1:16" ht="27" thickBot="1" x14ac:dyDescent="0.45">
      <c r="A53" s="800" t="s">
        <v>18</v>
      </c>
      <c r="B53" s="870">
        <f>SUM(B51:B52)</f>
        <v>31</v>
      </c>
      <c r="C53" s="870">
        <f t="shared" ref="C53:P53" si="21">SUM(C51:C52)</f>
        <v>4</v>
      </c>
      <c r="D53" s="870">
        <f t="shared" si="21"/>
        <v>35</v>
      </c>
      <c r="E53" s="870">
        <f t="shared" si="21"/>
        <v>44</v>
      </c>
      <c r="F53" s="870">
        <f t="shared" si="21"/>
        <v>1</v>
      </c>
      <c r="G53" s="870">
        <f t="shared" si="21"/>
        <v>45</v>
      </c>
      <c r="H53" s="870">
        <f t="shared" si="21"/>
        <v>62</v>
      </c>
      <c r="I53" s="870">
        <f t="shared" si="21"/>
        <v>7</v>
      </c>
      <c r="J53" s="870">
        <f t="shared" si="21"/>
        <v>69</v>
      </c>
      <c r="K53" s="870">
        <f t="shared" si="21"/>
        <v>5</v>
      </c>
      <c r="L53" s="870">
        <f t="shared" si="21"/>
        <v>1</v>
      </c>
      <c r="M53" s="870">
        <f t="shared" si="21"/>
        <v>6</v>
      </c>
      <c r="N53" s="870">
        <f t="shared" si="21"/>
        <v>142</v>
      </c>
      <c r="O53" s="870">
        <f t="shared" si="21"/>
        <v>13</v>
      </c>
      <c r="P53" s="870">
        <f t="shared" si="21"/>
        <v>155</v>
      </c>
    </row>
  </sheetData>
  <mergeCells count="12">
    <mergeCell ref="B6:D6"/>
    <mergeCell ref="E6:G6"/>
    <mergeCell ref="H6:J6"/>
    <mergeCell ref="K6:M6"/>
    <mergeCell ref="A5:A7"/>
    <mergeCell ref="A1:P1"/>
    <mergeCell ref="A3:P3"/>
    <mergeCell ref="B5:D5"/>
    <mergeCell ref="E5:G5"/>
    <mergeCell ref="H5:J5"/>
    <mergeCell ref="K5:M5"/>
    <mergeCell ref="N5:P6"/>
  </mergeCells>
  <pageMargins left="0.70866141732283472" right="0.70866141732283472" top="0.74803149606299213" bottom="0.74803149606299213" header="0.31496062992125984" footer="0.31496062992125984"/>
  <pageSetup paperSize="9" scale="4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18</vt:i4>
      </vt:variant>
      <vt:variant>
        <vt:lpstr>Именованные диапазоны</vt:lpstr>
      </vt:variant>
      <vt:variant>
        <vt:i4>3</vt:i4>
      </vt:variant>
    </vt:vector>
  </HeadingPairs>
  <TitlesOfParts>
    <vt:vector size="21" baseType="lpstr">
      <vt:lpstr>Аспирант ОФО АБиП</vt:lpstr>
      <vt:lpstr> АспОФО ГПА ЯЛТА</vt:lpstr>
      <vt:lpstr>Асп ОФО ГПА Ялта</vt:lpstr>
      <vt:lpstr>Асп ЗФО ГПА ЯЛТА</vt:lpstr>
      <vt:lpstr>АспОФО 3 Курс ГПА Ялта</vt:lpstr>
      <vt:lpstr>Асп3-4курс ЗФО курсГПА Ялта</vt:lpstr>
      <vt:lpstr>АспОФО Мед Акад</vt:lpstr>
      <vt:lpstr>Асп ЗФО Мед Акад</vt:lpstr>
      <vt:lpstr>Асп ОФО ТА</vt:lpstr>
      <vt:lpstr>Асп ТА ЗФО </vt:lpstr>
      <vt:lpstr>Асп ОФО и ЗФО АСиА 1-г</vt:lpstr>
      <vt:lpstr>Асп 2-3 г ОФО АСиА</vt:lpstr>
      <vt:lpstr>Асп 2-4 г. ЗФО АСиА</vt:lpstr>
      <vt:lpstr>Асп ОФО ИиУ</vt:lpstr>
      <vt:lpstr>Асп ЗФО Ии У</vt:lpstr>
      <vt:lpstr>Асп ОФО ФТИ</vt:lpstr>
      <vt:lpstr>Асп ЗФО ФТИ</vt:lpstr>
      <vt:lpstr>СВОД Аспирантура</vt:lpstr>
      <vt:lpstr>'Аспирант ОФО АБиП'!Excel_BuiltIn__FilterDatabase</vt:lpstr>
      <vt:lpstr>'Аспирант ОФО АБиП'!Заголовки_для_печати</vt:lpstr>
      <vt:lpstr>'Аспирант ОФО АБиП'!Область_печати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User</cp:lastModifiedBy>
  <cp:lastPrinted>2017-09-14T13:26:00Z</cp:lastPrinted>
  <dcterms:created xsi:type="dcterms:W3CDTF">2015-08-28T07:26:11Z</dcterms:created>
  <dcterms:modified xsi:type="dcterms:W3CDTF">2017-09-14T13:07:15Z</dcterms:modified>
</cp:coreProperties>
</file>